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mc:AlternateContent xmlns:mc="http://schemas.openxmlformats.org/markup-compatibility/2006">
    <mc:Choice Requires="x15">
      <x15ac:absPath xmlns:x15ac="http://schemas.microsoft.com/office/spreadsheetml/2010/11/ac" url="/Users/salinas32/Desktop/"/>
    </mc:Choice>
  </mc:AlternateContent>
  <xr:revisionPtr revIDLastSave="0" documentId="8_{91D267BB-0E76-3E42-B2EE-05D6155F3FB9}" xr6:coauthVersionLast="47" xr6:coauthVersionMax="47" xr10:uidLastSave="{00000000-0000-0000-0000-000000000000}"/>
  <bookViews>
    <workbookView xWindow="0" yWindow="500" windowWidth="28800" windowHeight="16420" xr2:uid="{00000000-000D-0000-FFFF-FFFF00000000}"/>
  </bookViews>
  <sheets>
    <sheet name="Dashboard" sheetId="2" r:id="rId1"/>
    <sheet name="Pivot Table" sheetId="3" r:id="rId2"/>
    <sheet name="Data" sheetId="1" r:id="rId3"/>
  </sheets>
  <definedNames>
    <definedName name="_xlchart.v5.0" hidden="1">'Pivot Table'!$D$26</definedName>
    <definedName name="_xlchart.v5.1" hidden="1">'Pivot Table'!$D$27:$D$76</definedName>
    <definedName name="_xlchart.v5.10" hidden="1">Dashboard!$E$26</definedName>
    <definedName name="_xlchart.v5.11" hidden="1">Dashboard!$E$27</definedName>
    <definedName name="_xlchart.v5.12" hidden="1">Dashboard!$E$28:$E$76</definedName>
    <definedName name="_xlchart.v5.13" hidden="1">'Pivot Table'!$D$26</definedName>
    <definedName name="_xlchart.v5.14" hidden="1">'Pivot Table'!$D$27:$D$76</definedName>
    <definedName name="_xlchart.v5.15" hidden="1">'Pivot Table'!$E$26</definedName>
    <definedName name="_xlchart.v5.16" hidden="1">'Pivot Table'!$E$27:$E$76</definedName>
    <definedName name="_xlchart.v5.17" hidden="1">'Pivot Table'!$D$26</definedName>
    <definedName name="_xlchart.v5.18" hidden="1">'Pivot Table'!$D$27:$D$76</definedName>
    <definedName name="_xlchart.v5.19" hidden="1">'Pivot Table'!$E$26</definedName>
    <definedName name="_xlchart.v5.2" hidden="1">'Pivot Table'!$E$26</definedName>
    <definedName name="_xlchart.v5.20" hidden="1">'Pivot Table'!$E$27:$E$76</definedName>
    <definedName name="_xlchart.v5.21" hidden="1">'Pivot Table'!$D$26</definedName>
    <definedName name="_xlchart.v5.22" hidden="1">'Pivot Table'!$D$27:$D$76</definedName>
    <definedName name="_xlchart.v5.23" hidden="1">'Pivot Table'!$E$26</definedName>
    <definedName name="_xlchart.v5.24" hidden="1">'Pivot Table'!$E$27:$E$76</definedName>
    <definedName name="_xlchart.v5.25" hidden="1">'Pivot Table'!$D$26</definedName>
    <definedName name="_xlchart.v5.26" hidden="1">'Pivot Table'!$D$27:$D$76</definedName>
    <definedName name="_xlchart.v5.27" hidden="1">'Pivot Table'!$E$26</definedName>
    <definedName name="_xlchart.v5.28" hidden="1">'Pivot Table'!$E$27:$E$76</definedName>
    <definedName name="_xlchart.v5.29" hidden="1">'Pivot Table'!$D$26</definedName>
    <definedName name="_xlchart.v5.3" hidden="1">'Pivot Table'!$E$27:$E$76</definedName>
    <definedName name="_xlchart.v5.30" hidden="1">'Pivot Table'!$D$27:$D$76</definedName>
    <definedName name="_xlchart.v5.31" hidden="1">'Pivot Table'!$E$26</definedName>
    <definedName name="_xlchart.v5.32" hidden="1">'Pivot Table'!$E$27:$E$76</definedName>
    <definedName name="_xlchart.v5.4" hidden="1">'Pivot Table'!$D$26</definedName>
    <definedName name="_xlchart.v5.5" hidden="1">'Pivot Table'!$D$27:$D$76</definedName>
    <definedName name="_xlchart.v5.6" hidden="1">'Pivot Table'!$E$26</definedName>
    <definedName name="_xlchart.v5.7" hidden="1">'Pivot Table'!$E$27:$E$76</definedName>
    <definedName name="_xlchart.v5.8" hidden="1">Dashboard!$D$27</definedName>
    <definedName name="_xlchart.v5.9" hidden="1">Dashboard!$D$28:$D$76</definedName>
    <definedName name="NativeTimeline_Invoice_Date">#REF!</definedName>
    <definedName name="NativeTimeline_Invoice_Date1">#N/A</definedName>
    <definedName name="Slicer_Beverage_Brand">#REF!</definedName>
    <definedName name="Slicer_Beverage_Brand1">#N/A</definedName>
    <definedName name="Slicer_Region">#REF!</definedName>
    <definedName name="Slicer_Region1">#N/A</definedName>
    <definedName name="Slicer_Retailer">#REF!</definedName>
    <definedName name="Slicer_Retailer1">#N/A</definedName>
  </definedNames>
  <calcPr calcId="191029"/>
  <pivotCaches>
    <pivotCache cacheId="2"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E27" i="3"/>
  <c r="D27" i="3"/>
  <c r="K3893" i="1"/>
  <c r="L3893" i="1" s="1"/>
  <c r="K3892" i="1"/>
  <c r="L3892" i="1" s="1"/>
  <c r="K3891" i="1"/>
  <c r="L3891" i="1" s="1"/>
  <c r="K3890" i="1"/>
  <c r="L3890" i="1" s="1"/>
  <c r="L3889" i="1"/>
  <c r="K3889" i="1"/>
  <c r="K3888" i="1"/>
  <c r="L3888" i="1" s="1"/>
  <c r="K3887" i="1"/>
  <c r="L3887" i="1" s="1"/>
  <c r="K3886" i="1"/>
  <c r="L3886" i="1" s="1"/>
  <c r="K3885" i="1"/>
  <c r="L3885" i="1" s="1"/>
  <c r="K3884" i="1"/>
  <c r="L3884" i="1" s="1"/>
  <c r="K3883" i="1"/>
  <c r="L3883" i="1" s="1"/>
  <c r="K3882" i="1"/>
  <c r="L3882" i="1" s="1"/>
  <c r="K3881" i="1"/>
  <c r="L3881" i="1" s="1"/>
  <c r="K3880" i="1"/>
  <c r="L3880" i="1" s="1"/>
  <c r="K3879" i="1"/>
  <c r="L3879" i="1" s="1"/>
  <c r="K3878" i="1"/>
  <c r="L3878" i="1" s="1"/>
  <c r="K3877" i="1"/>
  <c r="L3877" i="1" s="1"/>
  <c r="K3876" i="1"/>
  <c r="L3876" i="1" s="1"/>
  <c r="K3875" i="1"/>
  <c r="L3875" i="1" s="1"/>
  <c r="K3874" i="1"/>
  <c r="L3874" i="1" s="1"/>
  <c r="K3873" i="1"/>
  <c r="L3873" i="1" s="1"/>
  <c r="K3872" i="1"/>
  <c r="L3872" i="1" s="1"/>
  <c r="K3871" i="1"/>
  <c r="L3871" i="1" s="1"/>
  <c r="K3870" i="1"/>
  <c r="L3870" i="1" s="1"/>
  <c r="K3869" i="1"/>
  <c r="L3869" i="1" s="1"/>
  <c r="K3868" i="1"/>
  <c r="L3868" i="1" s="1"/>
  <c r="K3867" i="1"/>
  <c r="L3867" i="1" s="1"/>
  <c r="K3866" i="1"/>
  <c r="L3866" i="1" s="1"/>
  <c r="K3865" i="1"/>
  <c r="L3865" i="1" s="1"/>
  <c r="K3864" i="1"/>
  <c r="L3864" i="1" s="1"/>
  <c r="K3863" i="1"/>
  <c r="L3863" i="1" s="1"/>
  <c r="K3862" i="1"/>
  <c r="L3862" i="1" s="1"/>
  <c r="K3861" i="1"/>
  <c r="L3861" i="1" s="1"/>
  <c r="K3860" i="1"/>
  <c r="L3860" i="1" s="1"/>
  <c r="K3859" i="1"/>
  <c r="L3859" i="1" s="1"/>
  <c r="K3858" i="1"/>
  <c r="L3858" i="1" s="1"/>
  <c r="K3857" i="1"/>
  <c r="L3857" i="1" s="1"/>
  <c r="K3856" i="1"/>
  <c r="L3856" i="1" s="1"/>
  <c r="K3855" i="1"/>
  <c r="L3855" i="1" s="1"/>
  <c r="K3854" i="1"/>
  <c r="L3854" i="1" s="1"/>
  <c r="K3853" i="1"/>
  <c r="L3853" i="1" s="1"/>
  <c r="K3852" i="1"/>
  <c r="L3852" i="1" s="1"/>
  <c r="K3851" i="1"/>
  <c r="L3851" i="1" s="1"/>
  <c r="K3850" i="1"/>
  <c r="L3850" i="1" s="1"/>
  <c r="K3849" i="1"/>
  <c r="L3849" i="1" s="1"/>
  <c r="K3848" i="1"/>
  <c r="L3848" i="1" s="1"/>
  <c r="K3847" i="1"/>
  <c r="L3847" i="1" s="1"/>
  <c r="K3846" i="1"/>
  <c r="L3846" i="1" s="1"/>
  <c r="K3845" i="1"/>
  <c r="L3845" i="1" s="1"/>
  <c r="K3844" i="1"/>
  <c r="L3844" i="1" s="1"/>
  <c r="K3843" i="1"/>
  <c r="L3843" i="1" s="1"/>
  <c r="K3842" i="1"/>
  <c r="L3842" i="1" s="1"/>
  <c r="K3841" i="1"/>
  <c r="L3841" i="1" s="1"/>
  <c r="K3840" i="1"/>
  <c r="L3840" i="1" s="1"/>
  <c r="K3839" i="1"/>
  <c r="L3839" i="1" s="1"/>
  <c r="K3838" i="1"/>
  <c r="L3838" i="1" s="1"/>
  <c r="K3837" i="1"/>
  <c r="L3837" i="1" s="1"/>
  <c r="K3836" i="1"/>
  <c r="L3836" i="1" s="1"/>
  <c r="K3835" i="1"/>
  <c r="L3835" i="1" s="1"/>
  <c r="K3834" i="1"/>
  <c r="L3834" i="1" s="1"/>
  <c r="K3833" i="1"/>
  <c r="L3833" i="1" s="1"/>
  <c r="K3832" i="1"/>
  <c r="L3832" i="1" s="1"/>
  <c r="K3831" i="1"/>
  <c r="L3831" i="1" s="1"/>
  <c r="K3830" i="1"/>
  <c r="L3830" i="1" s="1"/>
  <c r="K3829" i="1"/>
  <c r="L3829" i="1" s="1"/>
  <c r="L3828" i="1"/>
  <c r="K3828" i="1"/>
  <c r="K3827" i="1"/>
  <c r="L3827" i="1" s="1"/>
  <c r="K3826" i="1"/>
  <c r="L3826" i="1" s="1"/>
  <c r="L3825" i="1"/>
  <c r="K3825" i="1"/>
  <c r="K3824" i="1"/>
  <c r="L3824" i="1" s="1"/>
  <c r="K3823" i="1"/>
  <c r="L3823" i="1" s="1"/>
  <c r="K3822" i="1"/>
  <c r="L3822" i="1" s="1"/>
  <c r="K3821" i="1"/>
  <c r="L3821" i="1" s="1"/>
  <c r="K3820" i="1"/>
  <c r="L3820" i="1" s="1"/>
  <c r="K3819" i="1"/>
  <c r="L3819" i="1" s="1"/>
  <c r="K3818" i="1"/>
  <c r="L3818" i="1" s="1"/>
  <c r="K3817" i="1"/>
  <c r="L3817" i="1" s="1"/>
  <c r="K3816" i="1"/>
  <c r="L3816" i="1" s="1"/>
  <c r="K3815" i="1"/>
  <c r="L3815" i="1" s="1"/>
  <c r="K3814" i="1"/>
  <c r="L3814" i="1" s="1"/>
  <c r="K3813" i="1"/>
  <c r="L3813" i="1" s="1"/>
  <c r="K3812" i="1"/>
  <c r="L3812" i="1" s="1"/>
  <c r="K3811" i="1"/>
  <c r="L3811" i="1" s="1"/>
  <c r="K3810" i="1"/>
  <c r="L3810" i="1" s="1"/>
  <c r="K3809" i="1"/>
  <c r="L3809" i="1" s="1"/>
  <c r="K3808" i="1"/>
  <c r="L3808" i="1" s="1"/>
  <c r="K3807" i="1"/>
  <c r="L3807" i="1" s="1"/>
  <c r="K3806" i="1"/>
  <c r="L3806" i="1" s="1"/>
  <c r="K3805" i="1"/>
  <c r="L3805" i="1" s="1"/>
  <c r="K3804" i="1"/>
  <c r="L3804" i="1" s="1"/>
  <c r="K3803" i="1"/>
  <c r="L3803" i="1" s="1"/>
  <c r="K3802" i="1"/>
  <c r="L3802" i="1" s="1"/>
  <c r="K3801" i="1"/>
  <c r="L3801" i="1" s="1"/>
  <c r="K3800" i="1"/>
  <c r="L3800" i="1" s="1"/>
  <c r="K3799" i="1"/>
  <c r="L3799" i="1" s="1"/>
  <c r="K3798" i="1"/>
  <c r="L3798" i="1" s="1"/>
  <c r="K3797" i="1"/>
  <c r="L3797" i="1" s="1"/>
  <c r="K3796" i="1"/>
  <c r="L3796" i="1" s="1"/>
  <c r="K3795" i="1"/>
  <c r="L3795" i="1" s="1"/>
  <c r="K3794" i="1"/>
  <c r="L3794" i="1" s="1"/>
  <c r="K3793" i="1"/>
  <c r="L3793" i="1" s="1"/>
  <c r="K3792" i="1"/>
  <c r="L3792" i="1" s="1"/>
  <c r="K3791" i="1"/>
  <c r="L3791" i="1" s="1"/>
  <c r="K3790" i="1"/>
  <c r="L3790" i="1" s="1"/>
  <c r="K3789" i="1"/>
  <c r="L3789" i="1" s="1"/>
  <c r="K3788" i="1"/>
  <c r="L3788" i="1" s="1"/>
  <c r="K3787" i="1"/>
  <c r="L3787" i="1" s="1"/>
  <c r="K3786" i="1"/>
  <c r="L3786" i="1" s="1"/>
  <c r="K3785" i="1"/>
  <c r="L3785" i="1" s="1"/>
  <c r="K3784" i="1"/>
  <c r="L3784" i="1" s="1"/>
  <c r="K3783" i="1"/>
  <c r="L3783" i="1" s="1"/>
  <c r="K3782" i="1"/>
  <c r="L3782" i="1" s="1"/>
  <c r="K3781" i="1"/>
  <c r="L3781" i="1" s="1"/>
  <c r="K3780" i="1"/>
  <c r="L3780" i="1" s="1"/>
  <c r="K3779" i="1"/>
  <c r="L3779" i="1" s="1"/>
  <c r="K3778" i="1"/>
  <c r="L3778" i="1" s="1"/>
  <c r="K3777" i="1"/>
  <c r="L3777" i="1" s="1"/>
  <c r="K3776" i="1"/>
  <c r="L3776" i="1" s="1"/>
  <c r="K3775" i="1"/>
  <c r="L3775" i="1" s="1"/>
  <c r="K3774" i="1"/>
  <c r="L3774" i="1" s="1"/>
  <c r="K3773" i="1"/>
  <c r="L3773" i="1" s="1"/>
  <c r="K3772" i="1"/>
  <c r="L3772" i="1" s="1"/>
  <c r="K3771" i="1"/>
  <c r="L3771" i="1" s="1"/>
  <c r="K3770" i="1"/>
  <c r="L3770" i="1" s="1"/>
  <c r="K3769" i="1"/>
  <c r="L3769" i="1" s="1"/>
  <c r="K3768" i="1"/>
  <c r="L3768" i="1" s="1"/>
  <c r="K3767" i="1"/>
  <c r="L3767" i="1" s="1"/>
  <c r="K3766" i="1"/>
  <c r="L3766" i="1" s="1"/>
  <c r="K3765" i="1"/>
  <c r="L3765" i="1" s="1"/>
  <c r="K3764" i="1"/>
  <c r="L3764" i="1" s="1"/>
  <c r="K3763" i="1"/>
  <c r="L3763" i="1" s="1"/>
  <c r="K3762" i="1"/>
  <c r="L3762" i="1" s="1"/>
  <c r="K3761" i="1"/>
  <c r="L3761" i="1" s="1"/>
  <c r="K3760" i="1"/>
  <c r="L3760" i="1" s="1"/>
  <c r="K3759" i="1"/>
  <c r="L3759" i="1" s="1"/>
  <c r="K3758" i="1"/>
  <c r="L3758" i="1" s="1"/>
  <c r="K3757" i="1"/>
  <c r="L3757" i="1" s="1"/>
  <c r="K3756" i="1"/>
  <c r="L3756" i="1" s="1"/>
  <c r="K3755" i="1"/>
  <c r="L3755" i="1" s="1"/>
  <c r="K3754" i="1"/>
  <c r="L3754" i="1" s="1"/>
  <c r="K3753" i="1"/>
  <c r="L3753" i="1" s="1"/>
  <c r="K3752" i="1"/>
  <c r="L3752" i="1" s="1"/>
  <c r="K3751" i="1"/>
  <c r="L3751" i="1" s="1"/>
  <c r="K3750" i="1"/>
  <c r="L3750" i="1" s="1"/>
  <c r="K3749" i="1"/>
  <c r="L3749" i="1" s="1"/>
  <c r="K3748" i="1"/>
  <c r="L3748" i="1" s="1"/>
  <c r="K3747" i="1"/>
  <c r="L3747" i="1" s="1"/>
  <c r="K3746" i="1"/>
  <c r="L3746" i="1" s="1"/>
  <c r="K3745" i="1"/>
  <c r="L3745" i="1" s="1"/>
  <c r="K3744" i="1"/>
  <c r="L3744" i="1" s="1"/>
  <c r="K3743" i="1"/>
  <c r="L3743" i="1" s="1"/>
  <c r="K3742" i="1"/>
  <c r="L3742" i="1" s="1"/>
  <c r="K3741" i="1"/>
  <c r="L3741" i="1" s="1"/>
  <c r="K3740" i="1"/>
  <c r="L3740" i="1" s="1"/>
  <c r="K3739" i="1"/>
  <c r="L3739" i="1" s="1"/>
  <c r="K3738" i="1"/>
  <c r="L3738" i="1" s="1"/>
  <c r="K3737" i="1"/>
  <c r="L3737" i="1" s="1"/>
  <c r="K3736" i="1"/>
  <c r="L3736" i="1" s="1"/>
  <c r="K3735" i="1"/>
  <c r="L3735" i="1" s="1"/>
  <c r="K3734" i="1"/>
  <c r="L3734" i="1" s="1"/>
  <c r="K3733" i="1"/>
  <c r="L3733" i="1" s="1"/>
  <c r="K3732" i="1"/>
  <c r="L3732" i="1" s="1"/>
  <c r="K3731" i="1"/>
  <c r="L3731" i="1" s="1"/>
  <c r="K3730" i="1"/>
  <c r="L3730" i="1" s="1"/>
  <c r="K3729" i="1"/>
  <c r="L3729" i="1" s="1"/>
  <c r="K3728" i="1"/>
  <c r="L3728" i="1" s="1"/>
  <c r="K3727" i="1"/>
  <c r="L3727" i="1" s="1"/>
  <c r="K3726" i="1"/>
  <c r="L3726" i="1" s="1"/>
  <c r="K3725" i="1"/>
  <c r="L3725" i="1" s="1"/>
  <c r="K3724" i="1"/>
  <c r="L3724" i="1" s="1"/>
  <c r="K3723" i="1"/>
  <c r="L3723" i="1" s="1"/>
  <c r="K3722" i="1"/>
  <c r="L3722" i="1" s="1"/>
  <c r="K3721" i="1"/>
  <c r="L3721" i="1" s="1"/>
  <c r="K3720" i="1"/>
  <c r="L3720" i="1" s="1"/>
  <c r="K3719" i="1"/>
  <c r="L3719" i="1" s="1"/>
  <c r="K3718" i="1"/>
  <c r="L3718" i="1" s="1"/>
  <c r="K3717" i="1"/>
  <c r="L3717" i="1" s="1"/>
  <c r="K3716" i="1"/>
  <c r="L3716" i="1" s="1"/>
  <c r="K3715" i="1"/>
  <c r="L3715" i="1" s="1"/>
  <c r="K3714" i="1"/>
  <c r="L3714" i="1" s="1"/>
  <c r="K3713" i="1"/>
  <c r="L3713" i="1" s="1"/>
  <c r="K3712" i="1"/>
  <c r="L3712" i="1" s="1"/>
  <c r="K3711" i="1"/>
  <c r="L3711" i="1" s="1"/>
  <c r="K3710" i="1"/>
  <c r="L3710" i="1" s="1"/>
  <c r="K3709" i="1"/>
  <c r="L3709" i="1" s="1"/>
  <c r="K3708" i="1"/>
  <c r="L3708" i="1" s="1"/>
  <c r="K3707" i="1"/>
  <c r="L3707" i="1" s="1"/>
  <c r="K3706" i="1"/>
  <c r="L3706" i="1" s="1"/>
  <c r="K3705" i="1"/>
  <c r="L3705" i="1" s="1"/>
  <c r="K3704" i="1"/>
  <c r="L3704" i="1" s="1"/>
  <c r="K3703" i="1"/>
  <c r="L3703" i="1" s="1"/>
  <c r="K3702" i="1"/>
  <c r="L3702" i="1" s="1"/>
  <c r="K3701" i="1"/>
  <c r="L3701" i="1" s="1"/>
  <c r="K3700" i="1"/>
  <c r="L3700" i="1" s="1"/>
  <c r="K3699" i="1"/>
  <c r="L3699" i="1" s="1"/>
  <c r="K3698" i="1"/>
  <c r="L3698" i="1" s="1"/>
  <c r="K3697" i="1"/>
  <c r="L3697" i="1" s="1"/>
  <c r="K3696" i="1"/>
  <c r="L3696" i="1" s="1"/>
  <c r="K3695" i="1"/>
  <c r="L3695" i="1" s="1"/>
  <c r="K3694" i="1"/>
  <c r="L3694" i="1" s="1"/>
  <c r="K3693" i="1"/>
  <c r="L3693" i="1" s="1"/>
  <c r="K3692" i="1"/>
  <c r="L3692" i="1" s="1"/>
  <c r="K3691" i="1"/>
  <c r="L3691" i="1" s="1"/>
  <c r="K3690" i="1"/>
  <c r="L3690" i="1" s="1"/>
  <c r="K3689" i="1"/>
  <c r="L3689" i="1" s="1"/>
  <c r="K3688" i="1"/>
  <c r="L3688" i="1" s="1"/>
  <c r="K3687" i="1"/>
  <c r="L3687" i="1" s="1"/>
  <c r="K3686" i="1"/>
  <c r="L3686" i="1" s="1"/>
  <c r="K3685" i="1"/>
  <c r="L3685" i="1" s="1"/>
  <c r="K3684" i="1"/>
  <c r="L3684" i="1" s="1"/>
  <c r="K3683" i="1"/>
  <c r="L3683" i="1" s="1"/>
  <c r="K3682" i="1"/>
  <c r="L3682" i="1" s="1"/>
  <c r="K3681" i="1"/>
  <c r="L3681" i="1" s="1"/>
  <c r="K3680" i="1"/>
  <c r="L3680" i="1" s="1"/>
  <c r="K3679" i="1"/>
  <c r="L3679" i="1" s="1"/>
  <c r="K3678" i="1"/>
  <c r="L3678" i="1" s="1"/>
  <c r="K3677" i="1"/>
  <c r="L3677" i="1" s="1"/>
  <c r="K3676" i="1"/>
  <c r="L3676" i="1" s="1"/>
  <c r="K3675" i="1"/>
  <c r="L3675" i="1" s="1"/>
  <c r="K3674" i="1"/>
  <c r="L3674" i="1" s="1"/>
  <c r="K3673" i="1"/>
  <c r="L3673" i="1" s="1"/>
  <c r="K3672" i="1"/>
  <c r="L3672" i="1" s="1"/>
  <c r="K3671" i="1"/>
  <c r="L3671" i="1" s="1"/>
  <c r="K3670" i="1"/>
  <c r="L3670" i="1" s="1"/>
  <c r="K3669" i="1"/>
  <c r="L3669" i="1" s="1"/>
  <c r="K3668" i="1"/>
  <c r="L3668" i="1" s="1"/>
  <c r="K3667" i="1"/>
  <c r="L3667" i="1" s="1"/>
  <c r="K3666" i="1"/>
  <c r="L3666" i="1" s="1"/>
  <c r="K3665" i="1"/>
  <c r="L3665" i="1" s="1"/>
  <c r="K3664" i="1"/>
  <c r="L3664" i="1" s="1"/>
  <c r="K3663" i="1"/>
  <c r="L3663" i="1" s="1"/>
  <c r="K3662" i="1"/>
  <c r="L3662" i="1" s="1"/>
  <c r="K3661" i="1"/>
  <c r="L3661" i="1" s="1"/>
  <c r="K3660" i="1"/>
  <c r="L3660" i="1" s="1"/>
  <c r="K3659" i="1"/>
  <c r="L3659" i="1" s="1"/>
  <c r="K3658" i="1"/>
  <c r="L3658" i="1" s="1"/>
  <c r="K3657" i="1"/>
  <c r="L3657" i="1" s="1"/>
  <c r="K3656" i="1"/>
  <c r="L3656" i="1" s="1"/>
  <c r="K3655" i="1"/>
  <c r="L3655" i="1" s="1"/>
  <c r="K3654" i="1"/>
  <c r="L3654" i="1" s="1"/>
  <c r="K3653" i="1"/>
  <c r="L3653" i="1" s="1"/>
  <c r="K3652" i="1"/>
  <c r="L3652" i="1" s="1"/>
  <c r="K3651" i="1"/>
  <c r="L3651" i="1" s="1"/>
  <c r="K3650" i="1"/>
  <c r="L3650" i="1" s="1"/>
  <c r="K3649" i="1"/>
  <c r="L3649" i="1" s="1"/>
  <c r="K3648" i="1"/>
  <c r="L3648" i="1" s="1"/>
  <c r="K3647" i="1"/>
  <c r="L3647" i="1" s="1"/>
  <c r="K3646" i="1"/>
  <c r="L3646" i="1" s="1"/>
  <c r="K3645" i="1"/>
  <c r="L3645" i="1" s="1"/>
  <c r="K3644" i="1"/>
  <c r="L3644" i="1" s="1"/>
  <c r="K3643" i="1"/>
  <c r="L3643" i="1" s="1"/>
  <c r="K3642" i="1"/>
  <c r="L3642" i="1" s="1"/>
  <c r="K3641" i="1"/>
  <c r="L3641" i="1" s="1"/>
  <c r="K3640" i="1"/>
  <c r="L3640" i="1" s="1"/>
  <c r="K3639" i="1"/>
  <c r="L3639" i="1" s="1"/>
  <c r="K3638" i="1"/>
  <c r="L3638" i="1" s="1"/>
  <c r="K3637" i="1"/>
  <c r="L3637" i="1" s="1"/>
  <c r="K3636" i="1"/>
  <c r="L3636" i="1" s="1"/>
  <c r="K3635" i="1"/>
  <c r="L3635" i="1" s="1"/>
  <c r="K3634" i="1"/>
  <c r="L3634" i="1" s="1"/>
  <c r="K3633" i="1"/>
  <c r="L3633" i="1" s="1"/>
  <c r="K3632" i="1"/>
  <c r="L3632" i="1" s="1"/>
  <c r="K3631" i="1"/>
  <c r="L3631" i="1" s="1"/>
  <c r="K3630" i="1"/>
  <c r="L3630" i="1" s="1"/>
  <c r="K3629" i="1"/>
  <c r="L3629" i="1" s="1"/>
  <c r="K3628" i="1"/>
  <c r="L3628" i="1" s="1"/>
  <c r="K3627" i="1"/>
  <c r="L3627" i="1" s="1"/>
  <c r="K3626" i="1"/>
  <c r="L3626" i="1" s="1"/>
  <c r="K3625" i="1"/>
  <c r="L3625" i="1" s="1"/>
  <c r="K3624" i="1"/>
  <c r="L3624" i="1" s="1"/>
  <c r="K3623" i="1"/>
  <c r="L3623" i="1" s="1"/>
  <c r="K3622" i="1"/>
  <c r="L3622" i="1" s="1"/>
  <c r="K3621" i="1"/>
  <c r="L3621" i="1" s="1"/>
  <c r="K3620" i="1"/>
  <c r="L3620" i="1" s="1"/>
  <c r="K3619" i="1"/>
  <c r="L3619" i="1" s="1"/>
  <c r="K3618" i="1"/>
  <c r="L3618" i="1" s="1"/>
  <c r="K3617" i="1"/>
  <c r="L3617" i="1" s="1"/>
  <c r="K3616" i="1"/>
  <c r="L3616" i="1" s="1"/>
  <c r="K3615" i="1"/>
  <c r="L3615" i="1" s="1"/>
  <c r="K3614" i="1"/>
  <c r="L3614" i="1" s="1"/>
  <c r="K3613" i="1"/>
  <c r="L3613" i="1" s="1"/>
  <c r="K3612" i="1"/>
  <c r="L3612" i="1" s="1"/>
  <c r="K3611" i="1"/>
  <c r="L3611" i="1" s="1"/>
  <c r="K3610" i="1"/>
  <c r="L3610" i="1" s="1"/>
  <c r="K3609" i="1"/>
  <c r="L3609" i="1" s="1"/>
  <c r="K3608" i="1"/>
  <c r="L3608" i="1" s="1"/>
  <c r="K3607" i="1"/>
  <c r="L3607" i="1" s="1"/>
  <c r="K3606" i="1"/>
  <c r="L3606" i="1" s="1"/>
  <c r="K3605" i="1"/>
  <c r="L3605" i="1" s="1"/>
  <c r="K3604" i="1"/>
  <c r="L3604" i="1" s="1"/>
  <c r="K3603" i="1"/>
  <c r="L3603" i="1" s="1"/>
  <c r="K3602" i="1"/>
  <c r="L3602" i="1" s="1"/>
  <c r="K3601" i="1"/>
  <c r="L3601" i="1" s="1"/>
  <c r="K3600" i="1"/>
  <c r="L3600" i="1" s="1"/>
  <c r="K3599" i="1"/>
  <c r="L3599" i="1" s="1"/>
  <c r="K3598" i="1"/>
  <c r="L3598" i="1" s="1"/>
  <c r="K3597" i="1"/>
  <c r="L3597" i="1" s="1"/>
  <c r="K3596" i="1"/>
  <c r="L3596" i="1" s="1"/>
  <c r="K3595" i="1"/>
  <c r="L3595" i="1" s="1"/>
  <c r="K3594" i="1"/>
  <c r="L3594" i="1" s="1"/>
  <c r="K3593" i="1"/>
  <c r="L3593" i="1" s="1"/>
  <c r="K3592" i="1"/>
  <c r="L3592" i="1" s="1"/>
  <c r="K3591" i="1"/>
  <c r="L3591" i="1" s="1"/>
  <c r="K3590" i="1"/>
  <c r="L3590" i="1" s="1"/>
  <c r="K3589" i="1"/>
  <c r="L3589" i="1" s="1"/>
  <c r="K3588" i="1"/>
  <c r="L3588" i="1" s="1"/>
  <c r="K3587" i="1"/>
  <c r="L3587" i="1" s="1"/>
  <c r="K3586" i="1"/>
  <c r="L3586" i="1" s="1"/>
  <c r="K3585" i="1"/>
  <c r="L3585" i="1" s="1"/>
  <c r="K3584" i="1"/>
  <c r="L3584" i="1" s="1"/>
  <c r="K3583" i="1"/>
  <c r="L3583" i="1" s="1"/>
  <c r="K3582" i="1"/>
  <c r="L3582" i="1" s="1"/>
  <c r="K3581" i="1"/>
  <c r="L3581" i="1" s="1"/>
  <c r="K3580" i="1"/>
  <c r="L3580" i="1" s="1"/>
  <c r="K3579" i="1"/>
  <c r="L3579" i="1" s="1"/>
  <c r="K3578" i="1"/>
  <c r="L3578" i="1" s="1"/>
  <c r="K3577" i="1"/>
  <c r="L3577" i="1" s="1"/>
  <c r="K3576" i="1"/>
  <c r="L3576" i="1" s="1"/>
  <c r="K3575" i="1"/>
  <c r="L3575" i="1" s="1"/>
  <c r="K3574" i="1"/>
  <c r="L3574" i="1" s="1"/>
  <c r="K3573" i="1"/>
  <c r="L3573" i="1" s="1"/>
  <c r="K3572" i="1"/>
  <c r="L3572" i="1" s="1"/>
  <c r="K3571" i="1"/>
  <c r="L3571" i="1" s="1"/>
  <c r="K3570" i="1"/>
  <c r="L3570" i="1" s="1"/>
  <c r="K3569" i="1"/>
  <c r="L3569" i="1" s="1"/>
  <c r="K3568" i="1"/>
  <c r="L3568" i="1" s="1"/>
  <c r="K3567" i="1"/>
  <c r="L3567" i="1" s="1"/>
  <c r="K3566" i="1"/>
  <c r="L3566" i="1" s="1"/>
  <c r="K3565" i="1"/>
  <c r="L3565" i="1" s="1"/>
  <c r="K3564" i="1"/>
  <c r="L3564" i="1" s="1"/>
  <c r="K3563" i="1"/>
  <c r="L3563" i="1" s="1"/>
  <c r="K3562" i="1"/>
  <c r="L3562" i="1" s="1"/>
  <c r="K3561" i="1"/>
  <c r="L3561" i="1" s="1"/>
  <c r="K3560" i="1"/>
  <c r="L3560" i="1" s="1"/>
  <c r="K3559" i="1"/>
  <c r="L3559" i="1" s="1"/>
  <c r="K3558" i="1"/>
  <c r="L3558" i="1" s="1"/>
  <c r="K3557" i="1"/>
  <c r="L3557" i="1" s="1"/>
  <c r="L3556" i="1"/>
  <c r="K3556" i="1"/>
  <c r="K3555" i="1"/>
  <c r="L3555" i="1" s="1"/>
  <c r="K3554" i="1"/>
  <c r="L3554" i="1" s="1"/>
  <c r="K3553" i="1"/>
  <c r="L3553" i="1" s="1"/>
  <c r="K3552" i="1"/>
  <c r="L3552" i="1" s="1"/>
  <c r="K3551" i="1"/>
  <c r="L3551" i="1" s="1"/>
  <c r="K3550" i="1"/>
  <c r="L3550" i="1" s="1"/>
  <c r="K3549" i="1"/>
  <c r="L3549" i="1" s="1"/>
  <c r="K3548" i="1"/>
  <c r="L3548" i="1" s="1"/>
  <c r="K3547" i="1"/>
  <c r="L3547" i="1" s="1"/>
  <c r="K3546" i="1"/>
  <c r="L3546" i="1" s="1"/>
  <c r="K3545" i="1"/>
  <c r="L3545" i="1" s="1"/>
  <c r="K3544" i="1"/>
  <c r="L3544" i="1" s="1"/>
  <c r="K3543" i="1"/>
  <c r="L3543" i="1" s="1"/>
  <c r="K3542" i="1"/>
  <c r="L3542" i="1" s="1"/>
  <c r="K3541" i="1"/>
  <c r="L3541" i="1" s="1"/>
  <c r="K3540" i="1"/>
  <c r="L3540" i="1" s="1"/>
  <c r="K3539" i="1"/>
  <c r="L3539" i="1" s="1"/>
  <c r="K3538" i="1"/>
  <c r="L3538" i="1" s="1"/>
  <c r="K3537" i="1"/>
  <c r="L3537" i="1" s="1"/>
  <c r="K3536" i="1"/>
  <c r="L3536" i="1" s="1"/>
  <c r="K3535" i="1"/>
  <c r="L3535" i="1" s="1"/>
  <c r="K3534" i="1"/>
  <c r="L3534" i="1" s="1"/>
  <c r="K3533" i="1"/>
  <c r="L3533" i="1" s="1"/>
  <c r="K3532" i="1"/>
  <c r="L3532" i="1" s="1"/>
  <c r="K3531" i="1"/>
  <c r="L3531" i="1" s="1"/>
  <c r="K3530" i="1"/>
  <c r="L3530" i="1" s="1"/>
  <c r="K3529" i="1"/>
  <c r="L3529" i="1" s="1"/>
  <c r="K3528" i="1"/>
  <c r="L3528" i="1" s="1"/>
  <c r="K3527" i="1"/>
  <c r="L3527" i="1" s="1"/>
  <c r="K3526" i="1"/>
  <c r="L3526" i="1" s="1"/>
  <c r="K3525" i="1"/>
  <c r="L3525" i="1" s="1"/>
  <c r="K3524" i="1"/>
  <c r="L3524" i="1" s="1"/>
  <c r="K3523" i="1"/>
  <c r="L3523" i="1" s="1"/>
  <c r="K3522" i="1"/>
  <c r="L3522" i="1" s="1"/>
  <c r="K3521" i="1"/>
  <c r="L3521" i="1" s="1"/>
  <c r="K3520" i="1"/>
  <c r="L3520" i="1" s="1"/>
  <c r="K3519" i="1"/>
  <c r="L3519" i="1" s="1"/>
  <c r="K3518" i="1"/>
  <c r="L3518" i="1" s="1"/>
  <c r="K3517" i="1"/>
  <c r="L3517" i="1" s="1"/>
  <c r="K3516" i="1"/>
  <c r="L3516" i="1" s="1"/>
  <c r="K3515" i="1"/>
  <c r="L3515" i="1" s="1"/>
  <c r="K3514" i="1"/>
  <c r="L3514" i="1" s="1"/>
  <c r="K3513" i="1"/>
  <c r="L3513" i="1" s="1"/>
  <c r="K3512" i="1"/>
  <c r="L3512" i="1" s="1"/>
  <c r="K3511" i="1"/>
  <c r="L3511" i="1" s="1"/>
  <c r="K3510" i="1"/>
  <c r="L3510" i="1" s="1"/>
  <c r="K3509" i="1"/>
  <c r="L3509" i="1" s="1"/>
  <c r="K3508" i="1"/>
  <c r="L3508" i="1" s="1"/>
  <c r="K3507" i="1"/>
  <c r="L3507" i="1" s="1"/>
  <c r="L3506" i="1"/>
  <c r="K3506" i="1"/>
  <c r="K3505" i="1"/>
  <c r="L3505" i="1" s="1"/>
  <c r="K3504" i="1"/>
  <c r="L3504" i="1" s="1"/>
  <c r="K3503" i="1"/>
  <c r="L3503" i="1" s="1"/>
  <c r="K3502" i="1"/>
  <c r="L3502" i="1" s="1"/>
  <c r="K3501" i="1"/>
  <c r="L3501" i="1" s="1"/>
  <c r="K3500" i="1"/>
  <c r="L3500" i="1" s="1"/>
  <c r="K3499" i="1"/>
  <c r="L3499" i="1" s="1"/>
  <c r="K3498" i="1"/>
  <c r="L3498" i="1" s="1"/>
  <c r="K3497" i="1"/>
  <c r="L3497" i="1" s="1"/>
  <c r="K3496" i="1"/>
  <c r="L3496" i="1" s="1"/>
  <c r="K3495" i="1"/>
  <c r="L3495" i="1" s="1"/>
  <c r="K3494" i="1"/>
  <c r="L3494" i="1" s="1"/>
  <c r="K3493" i="1"/>
  <c r="L3493" i="1" s="1"/>
  <c r="K3492" i="1"/>
  <c r="L3492" i="1" s="1"/>
  <c r="K3491" i="1"/>
  <c r="L3491" i="1" s="1"/>
  <c r="K3490" i="1"/>
  <c r="L3490" i="1" s="1"/>
  <c r="K3489" i="1"/>
  <c r="L3489" i="1" s="1"/>
  <c r="K3488" i="1"/>
  <c r="L3488" i="1" s="1"/>
  <c r="K3487" i="1"/>
  <c r="L3487" i="1" s="1"/>
  <c r="K3486" i="1"/>
  <c r="L3486" i="1" s="1"/>
  <c r="K3485" i="1"/>
  <c r="L3485" i="1" s="1"/>
  <c r="K3484" i="1"/>
  <c r="L3484" i="1" s="1"/>
  <c r="K3483" i="1"/>
  <c r="L3483" i="1" s="1"/>
  <c r="K3482" i="1"/>
  <c r="L3482" i="1" s="1"/>
  <c r="K3481" i="1"/>
  <c r="L3481" i="1" s="1"/>
  <c r="K3480" i="1"/>
  <c r="L3480" i="1" s="1"/>
  <c r="K3479" i="1"/>
  <c r="L3479" i="1" s="1"/>
  <c r="K3478" i="1"/>
  <c r="L3478" i="1" s="1"/>
  <c r="K3477" i="1"/>
  <c r="L3477" i="1" s="1"/>
  <c r="K3476" i="1"/>
  <c r="L3476" i="1" s="1"/>
  <c r="K3475" i="1"/>
  <c r="L3475" i="1" s="1"/>
  <c r="K3474" i="1"/>
  <c r="L3474" i="1" s="1"/>
  <c r="K3473" i="1"/>
  <c r="L3473" i="1" s="1"/>
  <c r="K3472" i="1"/>
  <c r="L3472" i="1" s="1"/>
  <c r="K3471" i="1"/>
  <c r="L3471" i="1" s="1"/>
  <c r="K3470" i="1"/>
  <c r="L3470" i="1" s="1"/>
  <c r="K3469" i="1"/>
  <c r="L3469" i="1" s="1"/>
  <c r="K3468" i="1"/>
  <c r="L3468" i="1" s="1"/>
  <c r="K3467" i="1"/>
  <c r="L3467" i="1" s="1"/>
  <c r="K3466" i="1"/>
  <c r="L3466" i="1" s="1"/>
  <c r="K3465" i="1"/>
  <c r="L3465" i="1" s="1"/>
  <c r="K3464" i="1"/>
  <c r="L3464" i="1" s="1"/>
  <c r="K3463" i="1"/>
  <c r="L3463" i="1" s="1"/>
  <c r="K3462" i="1"/>
  <c r="L3462" i="1" s="1"/>
  <c r="K3461" i="1"/>
  <c r="L3461" i="1" s="1"/>
  <c r="K3460" i="1"/>
  <c r="L3460" i="1" s="1"/>
  <c r="K3459" i="1"/>
  <c r="L3459" i="1" s="1"/>
  <c r="K3458" i="1"/>
  <c r="L3458" i="1" s="1"/>
  <c r="K3457" i="1"/>
  <c r="L3457" i="1" s="1"/>
  <c r="K3456" i="1"/>
  <c r="L3456" i="1" s="1"/>
  <c r="K3455" i="1"/>
  <c r="L3455" i="1" s="1"/>
  <c r="K3454" i="1"/>
  <c r="L3454" i="1" s="1"/>
  <c r="K3453" i="1"/>
  <c r="L3453" i="1" s="1"/>
  <c r="K3452" i="1"/>
  <c r="L3452" i="1" s="1"/>
  <c r="K3451" i="1"/>
  <c r="L3451" i="1" s="1"/>
  <c r="K3450" i="1"/>
  <c r="L3450" i="1" s="1"/>
  <c r="K3449" i="1"/>
  <c r="L3449" i="1" s="1"/>
  <c r="K3448" i="1"/>
  <c r="L3448" i="1" s="1"/>
  <c r="K3447" i="1"/>
  <c r="L3447" i="1" s="1"/>
  <c r="K3446" i="1"/>
  <c r="L3446" i="1" s="1"/>
  <c r="K3445" i="1"/>
  <c r="L3445" i="1" s="1"/>
  <c r="K3444" i="1"/>
  <c r="L3444" i="1" s="1"/>
  <c r="K3443" i="1"/>
  <c r="L3443" i="1" s="1"/>
  <c r="K3442" i="1"/>
  <c r="L3442" i="1" s="1"/>
  <c r="K3441" i="1"/>
  <c r="L3441" i="1" s="1"/>
  <c r="K3440" i="1"/>
  <c r="L3440" i="1" s="1"/>
  <c r="K3439" i="1"/>
  <c r="L3439" i="1" s="1"/>
  <c r="K3438" i="1"/>
  <c r="L3438" i="1" s="1"/>
  <c r="K3437" i="1"/>
  <c r="L3437" i="1" s="1"/>
  <c r="K3436" i="1"/>
  <c r="L3436" i="1" s="1"/>
  <c r="K3435" i="1"/>
  <c r="L3435" i="1" s="1"/>
  <c r="K3434" i="1"/>
  <c r="L3434" i="1" s="1"/>
  <c r="K3433" i="1"/>
  <c r="L3433" i="1" s="1"/>
  <c r="K3432" i="1"/>
  <c r="L3432" i="1" s="1"/>
  <c r="K3431" i="1"/>
  <c r="L3431" i="1" s="1"/>
  <c r="K3430" i="1"/>
  <c r="L3430" i="1" s="1"/>
  <c r="K3429" i="1"/>
  <c r="L3429" i="1" s="1"/>
  <c r="K3428" i="1"/>
  <c r="L3428" i="1" s="1"/>
  <c r="K3427" i="1"/>
  <c r="L3427" i="1" s="1"/>
  <c r="K3426" i="1"/>
  <c r="L3426" i="1" s="1"/>
  <c r="K3425" i="1"/>
  <c r="L3425" i="1" s="1"/>
  <c r="K3424" i="1"/>
  <c r="L3424" i="1" s="1"/>
  <c r="K3423" i="1"/>
  <c r="L3423" i="1" s="1"/>
  <c r="K3422" i="1"/>
  <c r="L3422" i="1" s="1"/>
  <c r="K3421" i="1"/>
  <c r="L3421" i="1" s="1"/>
  <c r="K3420" i="1"/>
  <c r="L3420" i="1" s="1"/>
  <c r="K3419" i="1"/>
  <c r="L3419" i="1" s="1"/>
  <c r="K3418" i="1"/>
  <c r="L3418" i="1" s="1"/>
  <c r="K3417" i="1"/>
  <c r="L3417" i="1" s="1"/>
  <c r="K3416" i="1"/>
  <c r="L3416" i="1" s="1"/>
  <c r="K3415" i="1"/>
  <c r="L3415" i="1" s="1"/>
  <c r="K3414" i="1"/>
  <c r="L3414" i="1" s="1"/>
  <c r="K3413" i="1"/>
  <c r="L3413" i="1" s="1"/>
  <c r="K3412" i="1"/>
  <c r="L3412" i="1" s="1"/>
  <c r="K3411" i="1"/>
  <c r="L3411" i="1" s="1"/>
  <c r="K3410" i="1"/>
  <c r="L3410" i="1" s="1"/>
  <c r="K3409" i="1"/>
  <c r="L3409" i="1" s="1"/>
  <c r="K3408" i="1"/>
  <c r="L3408" i="1" s="1"/>
  <c r="K3407" i="1"/>
  <c r="L3407" i="1" s="1"/>
  <c r="K3406" i="1"/>
  <c r="L3406" i="1" s="1"/>
  <c r="K3405" i="1"/>
  <c r="L3405" i="1" s="1"/>
  <c r="K3404" i="1"/>
  <c r="L3404" i="1" s="1"/>
  <c r="K3403" i="1"/>
  <c r="L3403" i="1" s="1"/>
  <c r="K3402" i="1"/>
  <c r="L3402" i="1" s="1"/>
  <c r="K3401" i="1"/>
  <c r="L3401" i="1" s="1"/>
  <c r="K3400" i="1"/>
  <c r="L3400" i="1" s="1"/>
  <c r="K3399" i="1"/>
  <c r="L3399" i="1" s="1"/>
  <c r="K3398" i="1"/>
  <c r="L3398" i="1" s="1"/>
  <c r="K3397" i="1"/>
  <c r="L3397" i="1" s="1"/>
  <c r="K3396" i="1"/>
  <c r="L3396" i="1" s="1"/>
  <c r="K3395" i="1"/>
  <c r="L3395" i="1" s="1"/>
  <c r="K3394" i="1"/>
  <c r="L3394" i="1" s="1"/>
  <c r="K3393" i="1"/>
  <c r="L3393" i="1" s="1"/>
  <c r="K3392" i="1"/>
  <c r="L3392" i="1" s="1"/>
  <c r="K3391" i="1"/>
  <c r="L3391" i="1" s="1"/>
  <c r="K3390" i="1"/>
  <c r="L3390" i="1" s="1"/>
  <c r="K3389" i="1"/>
  <c r="L3389" i="1" s="1"/>
  <c r="K3388" i="1"/>
  <c r="L3388" i="1" s="1"/>
  <c r="K3387" i="1"/>
  <c r="L3387" i="1" s="1"/>
  <c r="K3386" i="1"/>
  <c r="L3386" i="1" s="1"/>
  <c r="K3385" i="1"/>
  <c r="L3385" i="1" s="1"/>
  <c r="K3384" i="1"/>
  <c r="L3384" i="1" s="1"/>
  <c r="K3383" i="1"/>
  <c r="L3383" i="1" s="1"/>
  <c r="K3382" i="1"/>
  <c r="L3382" i="1" s="1"/>
  <c r="K3381" i="1"/>
  <c r="L3381" i="1" s="1"/>
  <c r="K3380" i="1"/>
  <c r="L3380" i="1" s="1"/>
  <c r="K3379" i="1"/>
  <c r="L3379" i="1" s="1"/>
  <c r="K3378" i="1"/>
  <c r="L3378" i="1" s="1"/>
  <c r="K3377" i="1"/>
  <c r="L3377" i="1" s="1"/>
  <c r="K3376" i="1"/>
  <c r="L3376" i="1" s="1"/>
  <c r="K3375" i="1"/>
  <c r="L3375" i="1" s="1"/>
  <c r="K3374" i="1"/>
  <c r="L3374" i="1" s="1"/>
  <c r="K3373" i="1"/>
  <c r="L3373" i="1" s="1"/>
  <c r="K3372" i="1"/>
  <c r="L3372" i="1" s="1"/>
  <c r="K3371" i="1"/>
  <c r="L3371" i="1" s="1"/>
  <c r="K3370" i="1"/>
  <c r="L3370" i="1" s="1"/>
  <c r="K3369" i="1"/>
  <c r="L3369" i="1" s="1"/>
  <c r="K3368" i="1"/>
  <c r="L3368" i="1" s="1"/>
  <c r="K3367" i="1"/>
  <c r="L3367" i="1" s="1"/>
  <c r="K3366" i="1"/>
  <c r="L3366" i="1" s="1"/>
  <c r="K3365" i="1"/>
  <c r="L3365" i="1" s="1"/>
  <c r="K3364" i="1"/>
  <c r="L3364" i="1" s="1"/>
  <c r="K3363" i="1"/>
  <c r="L3363" i="1" s="1"/>
  <c r="K3362" i="1"/>
  <c r="L3362" i="1" s="1"/>
  <c r="K3361" i="1"/>
  <c r="L3361" i="1" s="1"/>
  <c r="K3360" i="1"/>
  <c r="L3360" i="1" s="1"/>
  <c r="K3359" i="1"/>
  <c r="L3359" i="1" s="1"/>
  <c r="K3358" i="1"/>
  <c r="L3358" i="1" s="1"/>
  <c r="K3357" i="1"/>
  <c r="L3357" i="1" s="1"/>
  <c r="K3356" i="1"/>
  <c r="L3356" i="1" s="1"/>
  <c r="K3355" i="1"/>
  <c r="L3355" i="1" s="1"/>
  <c r="K3354" i="1"/>
  <c r="L3354" i="1" s="1"/>
  <c r="K3353" i="1"/>
  <c r="L3353" i="1" s="1"/>
  <c r="K3352" i="1"/>
  <c r="L3352" i="1" s="1"/>
  <c r="K3351" i="1"/>
  <c r="L3351" i="1" s="1"/>
  <c r="K3350" i="1"/>
  <c r="L3350" i="1" s="1"/>
  <c r="K3349" i="1"/>
  <c r="L3349" i="1" s="1"/>
  <c r="K3348" i="1"/>
  <c r="L3348" i="1" s="1"/>
  <c r="K3347" i="1"/>
  <c r="L3347" i="1" s="1"/>
  <c r="K3346" i="1"/>
  <c r="L3346" i="1" s="1"/>
  <c r="K3345" i="1"/>
  <c r="L3345" i="1" s="1"/>
  <c r="K3344" i="1"/>
  <c r="L3344" i="1" s="1"/>
  <c r="K3343" i="1"/>
  <c r="L3343" i="1" s="1"/>
  <c r="K3342" i="1"/>
  <c r="L3342" i="1" s="1"/>
  <c r="K3341" i="1"/>
  <c r="L3341" i="1" s="1"/>
  <c r="K3340" i="1"/>
  <c r="L3340" i="1" s="1"/>
  <c r="K3339" i="1"/>
  <c r="L3339" i="1" s="1"/>
  <c r="K3338" i="1"/>
  <c r="L3338" i="1" s="1"/>
  <c r="K3337" i="1"/>
  <c r="L3337" i="1" s="1"/>
  <c r="K3336" i="1"/>
  <c r="L3336" i="1" s="1"/>
  <c r="K3335" i="1"/>
  <c r="L3335" i="1" s="1"/>
  <c r="K3334" i="1"/>
  <c r="L3334" i="1" s="1"/>
  <c r="K3333" i="1"/>
  <c r="L3333" i="1" s="1"/>
  <c r="K3332" i="1"/>
  <c r="L3332" i="1" s="1"/>
  <c r="K3331" i="1"/>
  <c r="L3331" i="1" s="1"/>
  <c r="K3330" i="1"/>
  <c r="L3330" i="1" s="1"/>
  <c r="K3329" i="1"/>
  <c r="L3329" i="1" s="1"/>
  <c r="K3328" i="1"/>
  <c r="L3328" i="1" s="1"/>
  <c r="K3327" i="1"/>
  <c r="L3327" i="1" s="1"/>
  <c r="K3326" i="1"/>
  <c r="L3326" i="1" s="1"/>
  <c r="K3325" i="1"/>
  <c r="L3325" i="1" s="1"/>
  <c r="K3324" i="1"/>
  <c r="L3324" i="1" s="1"/>
  <c r="K3323" i="1"/>
  <c r="L3323" i="1" s="1"/>
  <c r="K3322" i="1"/>
  <c r="L3322" i="1" s="1"/>
  <c r="K3321" i="1"/>
  <c r="L3321" i="1" s="1"/>
  <c r="K3320" i="1"/>
  <c r="L3320" i="1" s="1"/>
  <c r="K3319" i="1"/>
  <c r="L3319" i="1" s="1"/>
  <c r="K3318" i="1"/>
  <c r="L3318" i="1" s="1"/>
  <c r="K3317" i="1"/>
  <c r="L3317" i="1" s="1"/>
  <c r="K3316" i="1"/>
  <c r="L3316" i="1" s="1"/>
  <c r="K3315" i="1"/>
  <c r="L3315" i="1" s="1"/>
  <c r="K3314" i="1"/>
  <c r="L3314" i="1" s="1"/>
  <c r="K3313" i="1"/>
  <c r="L3313" i="1" s="1"/>
  <c r="K3312" i="1"/>
  <c r="L3312" i="1" s="1"/>
  <c r="K3311" i="1"/>
  <c r="L3311" i="1" s="1"/>
  <c r="K3310" i="1"/>
  <c r="L3310" i="1" s="1"/>
  <c r="K3309" i="1"/>
  <c r="L3309" i="1" s="1"/>
  <c r="K3308" i="1"/>
  <c r="L3308" i="1" s="1"/>
  <c r="K3307" i="1"/>
  <c r="L3307" i="1" s="1"/>
  <c r="K3306" i="1"/>
  <c r="L3306" i="1" s="1"/>
  <c r="K3305" i="1"/>
  <c r="L3305" i="1" s="1"/>
  <c r="K3304" i="1"/>
  <c r="L3304" i="1" s="1"/>
  <c r="K3303" i="1"/>
  <c r="L3303" i="1" s="1"/>
  <c r="K3302" i="1"/>
  <c r="L3302" i="1" s="1"/>
  <c r="K3301" i="1"/>
  <c r="L3301" i="1" s="1"/>
  <c r="K3300" i="1"/>
  <c r="L3300" i="1" s="1"/>
  <c r="K3299" i="1"/>
  <c r="L3299" i="1" s="1"/>
  <c r="K3298" i="1"/>
  <c r="L3298" i="1" s="1"/>
  <c r="K3297" i="1"/>
  <c r="L3297" i="1" s="1"/>
  <c r="K3296" i="1"/>
  <c r="L3296" i="1" s="1"/>
  <c r="K3295" i="1"/>
  <c r="L3295" i="1" s="1"/>
  <c r="K3294" i="1"/>
  <c r="L3294" i="1" s="1"/>
  <c r="K3293" i="1"/>
  <c r="L3293" i="1" s="1"/>
  <c r="K3292" i="1"/>
  <c r="L3292" i="1" s="1"/>
  <c r="K3291" i="1"/>
  <c r="L3291" i="1" s="1"/>
  <c r="K3290" i="1"/>
  <c r="L3290" i="1" s="1"/>
  <c r="K3289" i="1"/>
  <c r="L3289" i="1" s="1"/>
  <c r="K3288" i="1"/>
  <c r="L3288" i="1" s="1"/>
  <c r="K3287" i="1"/>
  <c r="L3287" i="1" s="1"/>
  <c r="K3286" i="1"/>
  <c r="L3286" i="1" s="1"/>
  <c r="K3285" i="1"/>
  <c r="L3285" i="1" s="1"/>
  <c r="K3284" i="1"/>
  <c r="L3284" i="1" s="1"/>
  <c r="K3283" i="1"/>
  <c r="L3283" i="1" s="1"/>
  <c r="K3282" i="1"/>
  <c r="L3282" i="1" s="1"/>
  <c r="K3281" i="1"/>
  <c r="L3281" i="1" s="1"/>
  <c r="K3280" i="1"/>
  <c r="L3280" i="1" s="1"/>
  <c r="K3279" i="1"/>
  <c r="L3279" i="1" s="1"/>
  <c r="K3278" i="1"/>
  <c r="L3278" i="1" s="1"/>
  <c r="K3277" i="1"/>
  <c r="L3277" i="1" s="1"/>
  <c r="K3276" i="1"/>
  <c r="L3276" i="1" s="1"/>
  <c r="K3275" i="1"/>
  <c r="L3275" i="1" s="1"/>
  <c r="K3274" i="1"/>
  <c r="L3274" i="1" s="1"/>
  <c r="K3273" i="1"/>
  <c r="L3273" i="1" s="1"/>
  <c r="K3272" i="1"/>
  <c r="L3272" i="1" s="1"/>
  <c r="K3271" i="1"/>
  <c r="L3271" i="1" s="1"/>
  <c r="K3270" i="1"/>
  <c r="L3270" i="1" s="1"/>
  <c r="K3269" i="1"/>
  <c r="L3269" i="1" s="1"/>
  <c r="K3268" i="1"/>
  <c r="L3268" i="1" s="1"/>
  <c r="K3267" i="1"/>
  <c r="L3267" i="1" s="1"/>
  <c r="K3266" i="1"/>
  <c r="L3266" i="1" s="1"/>
  <c r="K3265" i="1"/>
  <c r="L3265" i="1" s="1"/>
  <c r="K3264" i="1"/>
  <c r="L3264" i="1" s="1"/>
  <c r="K3263" i="1"/>
  <c r="L3263" i="1" s="1"/>
  <c r="K3262" i="1"/>
  <c r="L3262" i="1" s="1"/>
  <c r="K3261" i="1"/>
  <c r="L3261" i="1" s="1"/>
  <c r="K3260" i="1"/>
  <c r="L3260" i="1" s="1"/>
  <c r="L3259" i="1"/>
  <c r="K3259" i="1"/>
  <c r="K3258" i="1"/>
  <c r="L3258" i="1" s="1"/>
  <c r="K3257" i="1"/>
  <c r="L3257" i="1" s="1"/>
  <c r="K3256" i="1"/>
  <c r="L3256" i="1" s="1"/>
  <c r="K3255" i="1"/>
  <c r="L3255" i="1" s="1"/>
  <c r="K3254" i="1"/>
  <c r="L3254" i="1" s="1"/>
  <c r="K3253" i="1"/>
  <c r="L3253" i="1" s="1"/>
  <c r="K3252" i="1"/>
  <c r="L3252" i="1" s="1"/>
  <c r="K3251" i="1"/>
  <c r="L3251" i="1" s="1"/>
  <c r="K3250" i="1"/>
  <c r="L3250" i="1" s="1"/>
  <c r="K3249" i="1"/>
  <c r="L3249" i="1" s="1"/>
  <c r="K3248" i="1"/>
  <c r="L3248" i="1" s="1"/>
  <c r="K3247" i="1"/>
  <c r="L3247" i="1" s="1"/>
  <c r="K3246" i="1"/>
  <c r="L3246" i="1" s="1"/>
  <c r="K3245" i="1"/>
  <c r="L3245" i="1" s="1"/>
  <c r="K3244" i="1"/>
  <c r="L3244" i="1" s="1"/>
  <c r="K3243" i="1"/>
  <c r="L3243" i="1" s="1"/>
  <c r="K3242" i="1"/>
  <c r="L3242" i="1" s="1"/>
  <c r="K3241" i="1"/>
  <c r="L3241" i="1" s="1"/>
  <c r="K3240" i="1"/>
  <c r="L3240" i="1" s="1"/>
  <c r="K3239" i="1"/>
  <c r="L3239" i="1" s="1"/>
  <c r="K3238" i="1"/>
  <c r="L3238" i="1" s="1"/>
  <c r="K3237" i="1"/>
  <c r="L3237" i="1" s="1"/>
  <c r="K3236" i="1"/>
  <c r="L3236" i="1" s="1"/>
  <c r="K3235" i="1"/>
  <c r="L3235" i="1" s="1"/>
  <c r="K3234" i="1"/>
  <c r="L3234" i="1" s="1"/>
  <c r="K3233" i="1"/>
  <c r="L3233" i="1" s="1"/>
  <c r="K3232" i="1"/>
  <c r="L3232" i="1" s="1"/>
  <c r="K3231" i="1"/>
  <c r="L3231" i="1" s="1"/>
  <c r="K3230" i="1"/>
  <c r="L3230" i="1" s="1"/>
  <c r="K3229" i="1"/>
  <c r="L3229" i="1" s="1"/>
  <c r="K3228" i="1"/>
  <c r="L3228" i="1" s="1"/>
  <c r="K3227" i="1"/>
  <c r="L3227" i="1" s="1"/>
  <c r="K3226" i="1"/>
  <c r="L3226" i="1" s="1"/>
  <c r="K3225" i="1"/>
  <c r="L3225" i="1" s="1"/>
  <c r="K3224" i="1"/>
  <c r="L3224" i="1" s="1"/>
  <c r="K3223" i="1"/>
  <c r="L3223" i="1" s="1"/>
  <c r="K3222" i="1"/>
  <c r="L3222" i="1" s="1"/>
  <c r="K3221" i="1"/>
  <c r="L3221" i="1" s="1"/>
  <c r="K3220" i="1"/>
  <c r="L3220" i="1" s="1"/>
  <c r="K3219" i="1"/>
  <c r="L3219" i="1" s="1"/>
  <c r="K3218" i="1"/>
  <c r="L3218" i="1" s="1"/>
  <c r="K3217" i="1"/>
  <c r="L3217" i="1" s="1"/>
  <c r="K3216" i="1"/>
  <c r="L3216" i="1" s="1"/>
  <c r="K3215" i="1"/>
  <c r="L3215" i="1" s="1"/>
  <c r="K3214" i="1"/>
  <c r="L3214" i="1" s="1"/>
  <c r="K3213" i="1"/>
  <c r="L3213" i="1" s="1"/>
  <c r="K3212" i="1"/>
  <c r="L3212" i="1" s="1"/>
  <c r="K3211" i="1"/>
  <c r="L3211" i="1" s="1"/>
  <c r="K3210" i="1"/>
  <c r="L3210" i="1" s="1"/>
  <c r="K3209" i="1"/>
  <c r="L3209" i="1" s="1"/>
  <c r="K3208" i="1"/>
  <c r="L3208" i="1" s="1"/>
  <c r="K3207" i="1"/>
  <c r="L3207" i="1" s="1"/>
  <c r="K3206" i="1"/>
  <c r="L3206" i="1" s="1"/>
  <c r="K3205" i="1"/>
  <c r="L3205" i="1" s="1"/>
  <c r="K3204" i="1"/>
  <c r="L3204" i="1" s="1"/>
  <c r="K3203" i="1"/>
  <c r="L3203" i="1" s="1"/>
  <c r="K3202" i="1"/>
  <c r="L3202" i="1" s="1"/>
  <c r="K3201" i="1"/>
  <c r="L3201" i="1" s="1"/>
  <c r="K3200" i="1"/>
  <c r="L3200" i="1" s="1"/>
  <c r="K3199" i="1"/>
  <c r="L3199" i="1" s="1"/>
  <c r="K3198" i="1"/>
  <c r="L3198" i="1" s="1"/>
  <c r="K3197" i="1"/>
  <c r="L3197" i="1" s="1"/>
  <c r="K3196" i="1"/>
  <c r="L3196" i="1" s="1"/>
  <c r="K3195" i="1"/>
  <c r="L3195" i="1" s="1"/>
  <c r="K3194" i="1"/>
  <c r="L3194" i="1" s="1"/>
  <c r="K3193" i="1"/>
  <c r="L3193" i="1" s="1"/>
  <c r="K3192" i="1"/>
  <c r="L3192" i="1" s="1"/>
  <c r="K3191" i="1"/>
  <c r="L3191" i="1" s="1"/>
  <c r="K3190" i="1"/>
  <c r="L3190" i="1" s="1"/>
  <c r="K3189" i="1"/>
  <c r="L3189" i="1" s="1"/>
  <c r="K3188" i="1"/>
  <c r="L3188" i="1" s="1"/>
  <c r="K3187" i="1"/>
  <c r="L3187" i="1" s="1"/>
  <c r="K3186" i="1"/>
  <c r="L3186" i="1" s="1"/>
  <c r="K3185" i="1"/>
  <c r="L3185" i="1" s="1"/>
  <c r="K3184" i="1"/>
  <c r="L3184" i="1" s="1"/>
  <c r="K3183" i="1"/>
  <c r="L3183" i="1" s="1"/>
  <c r="K3182" i="1"/>
  <c r="L3182" i="1" s="1"/>
  <c r="K3181" i="1"/>
  <c r="L3181" i="1" s="1"/>
  <c r="K3180" i="1"/>
  <c r="L3180" i="1" s="1"/>
  <c r="K3179" i="1"/>
  <c r="L3179" i="1" s="1"/>
  <c r="K3178" i="1"/>
  <c r="L3178" i="1" s="1"/>
  <c r="K3177" i="1"/>
  <c r="L3177" i="1" s="1"/>
  <c r="K3176" i="1"/>
  <c r="L3176" i="1" s="1"/>
  <c r="K3175" i="1"/>
  <c r="L3175" i="1" s="1"/>
  <c r="K3174" i="1"/>
  <c r="L3174" i="1" s="1"/>
  <c r="K3173" i="1"/>
  <c r="L3173" i="1" s="1"/>
  <c r="K3172" i="1"/>
  <c r="L3172" i="1" s="1"/>
  <c r="K3171" i="1"/>
  <c r="L3171" i="1" s="1"/>
  <c r="K3170" i="1"/>
  <c r="L3170" i="1" s="1"/>
  <c r="K3169" i="1"/>
  <c r="L3169" i="1" s="1"/>
  <c r="K3168" i="1"/>
  <c r="L3168" i="1" s="1"/>
  <c r="K3167" i="1"/>
  <c r="L3167" i="1" s="1"/>
  <c r="K3166" i="1"/>
  <c r="L3166" i="1" s="1"/>
  <c r="K3165" i="1"/>
  <c r="L3165" i="1" s="1"/>
  <c r="K3164" i="1"/>
  <c r="L3164" i="1" s="1"/>
  <c r="K3163" i="1"/>
  <c r="L3163" i="1" s="1"/>
  <c r="K3162" i="1"/>
  <c r="L3162" i="1" s="1"/>
  <c r="K3161" i="1"/>
  <c r="L3161" i="1" s="1"/>
  <c r="K3160" i="1"/>
  <c r="L3160" i="1" s="1"/>
  <c r="K3159" i="1"/>
  <c r="L3159" i="1" s="1"/>
  <c r="K3158" i="1"/>
  <c r="L3158" i="1" s="1"/>
  <c r="K3157" i="1"/>
  <c r="L3157" i="1" s="1"/>
  <c r="K3156" i="1"/>
  <c r="L3156" i="1" s="1"/>
  <c r="K3155" i="1"/>
  <c r="L3155" i="1" s="1"/>
  <c r="K3154" i="1"/>
  <c r="L3154" i="1" s="1"/>
  <c r="K3153" i="1"/>
  <c r="L3153" i="1" s="1"/>
  <c r="K3152" i="1"/>
  <c r="L3152" i="1" s="1"/>
  <c r="K3151" i="1"/>
  <c r="L3151" i="1" s="1"/>
  <c r="K3150" i="1"/>
  <c r="L3150" i="1" s="1"/>
  <c r="K3149" i="1"/>
  <c r="L3149" i="1" s="1"/>
  <c r="K3148" i="1"/>
  <c r="L3148" i="1" s="1"/>
  <c r="K3147" i="1"/>
  <c r="L3147" i="1" s="1"/>
  <c r="K3146" i="1"/>
  <c r="L3146" i="1" s="1"/>
  <c r="K3145" i="1"/>
  <c r="L3145" i="1" s="1"/>
  <c r="K3144" i="1"/>
  <c r="L3144" i="1" s="1"/>
  <c r="K3143" i="1"/>
  <c r="L3143" i="1" s="1"/>
  <c r="K3142" i="1"/>
  <c r="L3142" i="1" s="1"/>
  <c r="K3141" i="1"/>
  <c r="L3141" i="1" s="1"/>
  <c r="K3140" i="1"/>
  <c r="L3140" i="1" s="1"/>
  <c r="K3139" i="1"/>
  <c r="L3139" i="1" s="1"/>
  <c r="K3138" i="1"/>
  <c r="L3138" i="1" s="1"/>
  <c r="K3137" i="1"/>
  <c r="L3137" i="1" s="1"/>
  <c r="K3136" i="1"/>
  <c r="L3136" i="1" s="1"/>
  <c r="K3135" i="1"/>
  <c r="L3135" i="1" s="1"/>
  <c r="K3134" i="1"/>
  <c r="L3134" i="1" s="1"/>
  <c r="K3133" i="1"/>
  <c r="L3133" i="1" s="1"/>
  <c r="K3132" i="1"/>
  <c r="L3132" i="1" s="1"/>
  <c r="K3131" i="1"/>
  <c r="L3131" i="1" s="1"/>
  <c r="K3130" i="1"/>
  <c r="L3130" i="1" s="1"/>
  <c r="K3129" i="1"/>
  <c r="L3129" i="1" s="1"/>
  <c r="K3128" i="1"/>
  <c r="L3128" i="1" s="1"/>
  <c r="K3127" i="1"/>
  <c r="L3127" i="1" s="1"/>
  <c r="K3126" i="1"/>
  <c r="L3126" i="1" s="1"/>
  <c r="K3125" i="1"/>
  <c r="L3125" i="1" s="1"/>
  <c r="K3124" i="1"/>
  <c r="L3124" i="1" s="1"/>
  <c r="K3123" i="1"/>
  <c r="L3123" i="1" s="1"/>
  <c r="K3122" i="1"/>
  <c r="L3122" i="1" s="1"/>
  <c r="L3121" i="1"/>
  <c r="K3121" i="1"/>
  <c r="K3120" i="1"/>
  <c r="L3120" i="1" s="1"/>
  <c r="K3119" i="1"/>
  <c r="L3119" i="1" s="1"/>
  <c r="K3118" i="1"/>
  <c r="L3118" i="1" s="1"/>
  <c r="K3117" i="1"/>
  <c r="L3117" i="1" s="1"/>
  <c r="K3116" i="1"/>
  <c r="L3116" i="1" s="1"/>
  <c r="K3115" i="1"/>
  <c r="L3115" i="1" s="1"/>
  <c r="K3114" i="1"/>
  <c r="L3114" i="1" s="1"/>
  <c r="K3113" i="1"/>
  <c r="L3113" i="1" s="1"/>
  <c r="K3112" i="1"/>
  <c r="L3112" i="1" s="1"/>
  <c r="K3111" i="1"/>
  <c r="L3111" i="1" s="1"/>
  <c r="K3110" i="1"/>
  <c r="L3110" i="1" s="1"/>
  <c r="K3109" i="1"/>
  <c r="L3109" i="1" s="1"/>
  <c r="K3108" i="1"/>
  <c r="L3108" i="1" s="1"/>
  <c r="K3107" i="1"/>
  <c r="L3107" i="1" s="1"/>
  <c r="K3106" i="1"/>
  <c r="L3106" i="1" s="1"/>
  <c r="K3105" i="1"/>
  <c r="L3105" i="1" s="1"/>
  <c r="K3104" i="1"/>
  <c r="L3104" i="1" s="1"/>
  <c r="K3103" i="1"/>
  <c r="L3103" i="1" s="1"/>
  <c r="K3102" i="1"/>
  <c r="L3102" i="1" s="1"/>
  <c r="K3101" i="1"/>
  <c r="L3101" i="1" s="1"/>
  <c r="K3100" i="1"/>
  <c r="L3100" i="1" s="1"/>
  <c r="K3099" i="1"/>
  <c r="L3099" i="1" s="1"/>
  <c r="K3098" i="1"/>
  <c r="L3098" i="1" s="1"/>
  <c r="K3097" i="1"/>
  <c r="L3097" i="1" s="1"/>
  <c r="K3096" i="1"/>
  <c r="L3096" i="1" s="1"/>
  <c r="K3095" i="1"/>
  <c r="L3095" i="1" s="1"/>
  <c r="K3094" i="1"/>
  <c r="L3094" i="1" s="1"/>
  <c r="K3093" i="1"/>
  <c r="L3093" i="1" s="1"/>
  <c r="K3092" i="1"/>
  <c r="L3092" i="1" s="1"/>
  <c r="K3091" i="1"/>
  <c r="L3091" i="1" s="1"/>
  <c r="K3090" i="1"/>
  <c r="L3090" i="1" s="1"/>
  <c r="K3089" i="1"/>
  <c r="L3089" i="1" s="1"/>
  <c r="K3088" i="1"/>
  <c r="L3088" i="1" s="1"/>
  <c r="K3087" i="1"/>
  <c r="L3087" i="1" s="1"/>
  <c r="K3086" i="1"/>
  <c r="L3086" i="1" s="1"/>
  <c r="K3085" i="1"/>
  <c r="L3085" i="1" s="1"/>
  <c r="K3084" i="1"/>
  <c r="L3084" i="1" s="1"/>
  <c r="K3083" i="1"/>
  <c r="L3083" i="1" s="1"/>
  <c r="K3082" i="1"/>
  <c r="L3082" i="1" s="1"/>
  <c r="K3081" i="1"/>
  <c r="L3081" i="1" s="1"/>
  <c r="K3080" i="1"/>
  <c r="L3080" i="1" s="1"/>
  <c r="K3079" i="1"/>
  <c r="L3079" i="1" s="1"/>
  <c r="K3078" i="1"/>
  <c r="L3078" i="1" s="1"/>
  <c r="K3077" i="1"/>
  <c r="L3077" i="1" s="1"/>
  <c r="K3076" i="1"/>
  <c r="L3076" i="1" s="1"/>
  <c r="K3075" i="1"/>
  <c r="L3075" i="1" s="1"/>
  <c r="K3074" i="1"/>
  <c r="L3074" i="1" s="1"/>
  <c r="K3073" i="1"/>
  <c r="L3073" i="1" s="1"/>
  <c r="K3072" i="1"/>
  <c r="L3072" i="1" s="1"/>
  <c r="K3071" i="1"/>
  <c r="L3071" i="1" s="1"/>
  <c r="K3070" i="1"/>
  <c r="L3070" i="1" s="1"/>
  <c r="K3069" i="1"/>
  <c r="L3069" i="1" s="1"/>
  <c r="K3068" i="1"/>
  <c r="L3068" i="1" s="1"/>
  <c r="K3067" i="1"/>
  <c r="L3067" i="1" s="1"/>
  <c r="K3066" i="1"/>
  <c r="L3066" i="1" s="1"/>
  <c r="K3065" i="1"/>
  <c r="L3065" i="1" s="1"/>
  <c r="K3064" i="1"/>
  <c r="L3064" i="1" s="1"/>
  <c r="K3063" i="1"/>
  <c r="L3063" i="1" s="1"/>
  <c r="K3062" i="1"/>
  <c r="L3062" i="1" s="1"/>
  <c r="K3061" i="1"/>
  <c r="L3061" i="1" s="1"/>
  <c r="K3060" i="1"/>
  <c r="L3060" i="1" s="1"/>
  <c r="K3059" i="1"/>
  <c r="L3059" i="1" s="1"/>
  <c r="K3058" i="1"/>
  <c r="L3058" i="1" s="1"/>
  <c r="K3057" i="1"/>
  <c r="L3057" i="1" s="1"/>
  <c r="K3056" i="1"/>
  <c r="L3056" i="1" s="1"/>
  <c r="K3055" i="1"/>
  <c r="L3055" i="1" s="1"/>
  <c r="K3054" i="1"/>
  <c r="L3054" i="1" s="1"/>
  <c r="K3053" i="1"/>
  <c r="L3053" i="1" s="1"/>
  <c r="K3052" i="1"/>
  <c r="L3052" i="1" s="1"/>
  <c r="K3051" i="1"/>
  <c r="L3051" i="1" s="1"/>
  <c r="K3050" i="1"/>
  <c r="L3050" i="1" s="1"/>
  <c r="K3049" i="1"/>
  <c r="L3049" i="1" s="1"/>
  <c r="K3048" i="1"/>
  <c r="L3048" i="1" s="1"/>
  <c r="K3047" i="1"/>
  <c r="L3047" i="1" s="1"/>
  <c r="K3046" i="1"/>
  <c r="L3046" i="1" s="1"/>
  <c r="K3045" i="1"/>
  <c r="L3045" i="1" s="1"/>
  <c r="K3044" i="1"/>
  <c r="L3044" i="1" s="1"/>
  <c r="K3043" i="1"/>
  <c r="L3043" i="1" s="1"/>
  <c r="K3042" i="1"/>
  <c r="L3042" i="1" s="1"/>
  <c r="K3041" i="1"/>
  <c r="L3041" i="1" s="1"/>
  <c r="K3040" i="1"/>
  <c r="L3040" i="1" s="1"/>
  <c r="K3039" i="1"/>
  <c r="L3039" i="1" s="1"/>
  <c r="K3038" i="1"/>
  <c r="L3038" i="1" s="1"/>
  <c r="K3037" i="1"/>
  <c r="L3037" i="1" s="1"/>
  <c r="K3036" i="1"/>
  <c r="L3036" i="1" s="1"/>
  <c r="K3035" i="1"/>
  <c r="L3035" i="1" s="1"/>
  <c r="K3034" i="1"/>
  <c r="L3034" i="1" s="1"/>
  <c r="K3033" i="1"/>
  <c r="L3033" i="1" s="1"/>
  <c r="K3032" i="1"/>
  <c r="L3032" i="1" s="1"/>
  <c r="K3031" i="1"/>
  <c r="L3031" i="1" s="1"/>
  <c r="K3030" i="1"/>
  <c r="L3030" i="1" s="1"/>
  <c r="K3029" i="1"/>
  <c r="L3029" i="1" s="1"/>
  <c r="K3028" i="1"/>
  <c r="L3028" i="1" s="1"/>
  <c r="K3027" i="1"/>
  <c r="L3027" i="1" s="1"/>
  <c r="K3026" i="1"/>
  <c r="L3026" i="1" s="1"/>
  <c r="K3025" i="1"/>
  <c r="L3025" i="1" s="1"/>
  <c r="K3024" i="1"/>
  <c r="L3024" i="1" s="1"/>
  <c r="K3023" i="1"/>
  <c r="L3023" i="1" s="1"/>
  <c r="K3022" i="1"/>
  <c r="L3022" i="1" s="1"/>
  <c r="K3021" i="1"/>
  <c r="L3021" i="1" s="1"/>
  <c r="K3020" i="1"/>
  <c r="L3020" i="1" s="1"/>
  <c r="K3019" i="1"/>
  <c r="L3019" i="1" s="1"/>
  <c r="K3018" i="1"/>
  <c r="L3018" i="1" s="1"/>
  <c r="K3017" i="1"/>
  <c r="L3017" i="1" s="1"/>
  <c r="K3016" i="1"/>
  <c r="L3016" i="1" s="1"/>
  <c r="K3015" i="1"/>
  <c r="L3015" i="1" s="1"/>
  <c r="K3014" i="1"/>
  <c r="L3014" i="1" s="1"/>
  <c r="K3013" i="1"/>
  <c r="L3013" i="1" s="1"/>
  <c r="K3012" i="1"/>
  <c r="L3012" i="1" s="1"/>
  <c r="K3011" i="1"/>
  <c r="L3011" i="1" s="1"/>
  <c r="K3010" i="1"/>
  <c r="L3010" i="1" s="1"/>
  <c r="K3009" i="1"/>
  <c r="L3009" i="1" s="1"/>
  <c r="K3008" i="1"/>
  <c r="L3008" i="1" s="1"/>
  <c r="K3007" i="1"/>
  <c r="L3007" i="1" s="1"/>
  <c r="K3006" i="1"/>
  <c r="L3006" i="1" s="1"/>
  <c r="K3005" i="1"/>
  <c r="L3005" i="1" s="1"/>
  <c r="K3004" i="1"/>
  <c r="L3004" i="1" s="1"/>
  <c r="K3003" i="1"/>
  <c r="L3003" i="1" s="1"/>
  <c r="K3002" i="1"/>
  <c r="L3002" i="1" s="1"/>
  <c r="K3001" i="1"/>
  <c r="L3001" i="1" s="1"/>
  <c r="K3000" i="1"/>
  <c r="L3000" i="1" s="1"/>
  <c r="K2999" i="1"/>
  <c r="L2999" i="1" s="1"/>
  <c r="K2998" i="1"/>
  <c r="L2998" i="1" s="1"/>
  <c r="K2997" i="1"/>
  <c r="L2997" i="1" s="1"/>
  <c r="K2996" i="1"/>
  <c r="L2996" i="1" s="1"/>
  <c r="K2995" i="1"/>
  <c r="L2995" i="1" s="1"/>
  <c r="K2994" i="1"/>
  <c r="L2994" i="1" s="1"/>
  <c r="K2993" i="1"/>
  <c r="L2993" i="1" s="1"/>
  <c r="K2992" i="1"/>
  <c r="L2992" i="1" s="1"/>
  <c r="K2991" i="1"/>
  <c r="L2991" i="1" s="1"/>
  <c r="K2990" i="1"/>
  <c r="L2990" i="1" s="1"/>
  <c r="K2989" i="1"/>
  <c r="L2989" i="1" s="1"/>
  <c r="K2988" i="1"/>
  <c r="L2988" i="1" s="1"/>
  <c r="K2987" i="1"/>
  <c r="L2987" i="1" s="1"/>
  <c r="K2986" i="1"/>
  <c r="L2986" i="1" s="1"/>
  <c r="K2985" i="1"/>
  <c r="L2985" i="1" s="1"/>
  <c r="K2984" i="1"/>
  <c r="L2984" i="1" s="1"/>
  <c r="K2983" i="1"/>
  <c r="L2983" i="1" s="1"/>
  <c r="K2982" i="1"/>
  <c r="L2982" i="1" s="1"/>
  <c r="K2981" i="1"/>
  <c r="L2981" i="1" s="1"/>
  <c r="K2980" i="1"/>
  <c r="L2980" i="1" s="1"/>
  <c r="K2979" i="1"/>
  <c r="L2979" i="1" s="1"/>
  <c r="K2978" i="1"/>
  <c r="L2978" i="1" s="1"/>
  <c r="K2977" i="1"/>
  <c r="L2977" i="1" s="1"/>
  <c r="K2976" i="1"/>
  <c r="L2976" i="1" s="1"/>
  <c r="K2975" i="1"/>
  <c r="L2975" i="1" s="1"/>
  <c r="K2974" i="1"/>
  <c r="L2974" i="1" s="1"/>
  <c r="K2973" i="1"/>
  <c r="L2973" i="1" s="1"/>
  <c r="K2972" i="1"/>
  <c r="L2972" i="1" s="1"/>
  <c r="K2971" i="1"/>
  <c r="L2971" i="1" s="1"/>
  <c r="K2970" i="1"/>
  <c r="L2970" i="1" s="1"/>
  <c r="K2969" i="1"/>
  <c r="L2969" i="1" s="1"/>
  <c r="K2968" i="1"/>
  <c r="L2968" i="1" s="1"/>
  <c r="K2967" i="1"/>
  <c r="L2967" i="1" s="1"/>
  <c r="K2966" i="1"/>
  <c r="L2966" i="1" s="1"/>
  <c r="K2965" i="1"/>
  <c r="L2965" i="1" s="1"/>
  <c r="K2964" i="1"/>
  <c r="L2964" i="1" s="1"/>
  <c r="K2963" i="1"/>
  <c r="L2963" i="1" s="1"/>
  <c r="K2962" i="1"/>
  <c r="L2962" i="1" s="1"/>
  <c r="K2961" i="1"/>
  <c r="L2961" i="1" s="1"/>
  <c r="K2960" i="1"/>
  <c r="L2960" i="1" s="1"/>
  <c r="K2959" i="1"/>
  <c r="L2959" i="1" s="1"/>
  <c r="K2958" i="1"/>
  <c r="L2958" i="1" s="1"/>
  <c r="K2957" i="1"/>
  <c r="L2957" i="1" s="1"/>
  <c r="K2956" i="1"/>
  <c r="L2956" i="1" s="1"/>
  <c r="K2955" i="1"/>
  <c r="L2955" i="1" s="1"/>
  <c r="K2954" i="1"/>
  <c r="L2954" i="1" s="1"/>
  <c r="K2953" i="1"/>
  <c r="L2953" i="1" s="1"/>
  <c r="K2952" i="1"/>
  <c r="L2952" i="1" s="1"/>
  <c r="K2951" i="1"/>
  <c r="L2951" i="1" s="1"/>
  <c r="K2950" i="1"/>
  <c r="L2950" i="1" s="1"/>
  <c r="K2949" i="1"/>
  <c r="L2949" i="1" s="1"/>
  <c r="K2948" i="1"/>
  <c r="L2948" i="1" s="1"/>
  <c r="K2947" i="1"/>
  <c r="L2947" i="1" s="1"/>
  <c r="K2946" i="1"/>
  <c r="L2946" i="1" s="1"/>
  <c r="K2945" i="1"/>
  <c r="L2945" i="1" s="1"/>
  <c r="K2944" i="1"/>
  <c r="L2944" i="1" s="1"/>
  <c r="K2943" i="1"/>
  <c r="L2943" i="1" s="1"/>
  <c r="K2942" i="1"/>
  <c r="L2942" i="1" s="1"/>
  <c r="K2941" i="1"/>
  <c r="L2941" i="1" s="1"/>
  <c r="K2940" i="1"/>
  <c r="L2940" i="1" s="1"/>
  <c r="K2939" i="1"/>
  <c r="L2939" i="1" s="1"/>
  <c r="K2938" i="1"/>
  <c r="L2938" i="1" s="1"/>
  <c r="K2937" i="1"/>
  <c r="L2937" i="1" s="1"/>
  <c r="K2936" i="1"/>
  <c r="L2936" i="1" s="1"/>
  <c r="K2935" i="1"/>
  <c r="L2935" i="1" s="1"/>
  <c r="K2934" i="1"/>
  <c r="L2934" i="1" s="1"/>
  <c r="K2933" i="1"/>
  <c r="L2933" i="1" s="1"/>
  <c r="K2932" i="1"/>
  <c r="L2932" i="1" s="1"/>
  <c r="K2931" i="1"/>
  <c r="L2931" i="1" s="1"/>
  <c r="K2930" i="1"/>
  <c r="L2930" i="1" s="1"/>
  <c r="K2929" i="1"/>
  <c r="L2929" i="1" s="1"/>
  <c r="K2928" i="1"/>
  <c r="L2928" i="1" s="1"/>
  <c r="K2927" i="1"/>
  <c r="L2927" i="1" s="1"/>
  <c r="K2926" i="1"/>
  <c r="L2926" i="1" s="1"/>
  <c r="K2925" i="1"/>
  <c r="L2925" i="1" s="1"/>
  <c r="K2924" i="1"/>
  <c r="L2924" i="1" s="1"/>
  <c r="K2923" i="1"/>
  <c r="L2923" i="1" s="1"/>
  <c r="K2922" i="1"/>
  <c r="L2922" i="1" s="1"/>
  <c r="K2921" i="1"/>
  <c r="L2921" i="1" s="1"/>
  <c r="K2920" i="1"/>
  <c r="L2920" i="1" s="1"/>
  <c r="K2919" i="1"/>
  <c r="L2919" i="1" s="1"/>
  <c r="K2918" i="1"/>
  <c r="L2918" i="1" s="1"/>
  <c r="K2917" i="1"/>
  <c r="L2917" i="1" s="1"/>
  <c r="K2916" i="1"/>
  <c r="L2916" i="1" s="1"/>
  <c r="K2915" i="1"/>
  <c r="L2915" i="1" s="1"/>
  <c r="K2914" i="1"/>
  <c r="L2914" i="1" s="1"/>
  <c r="K2913" i="1"/>
  <c r="L2913" i="1" s="1"/>
  <c r="K2912" i="1"/>
  <c r="L2912" i="1" s="1"/>
  <c r="K2911" i="1"/>
  <c r="L2911" i="1" s="1"/>
  <c r="K2910" i="1"/>
  <c r="L2910" i="1" s="1"/>
  <c r="K2909" i="1"/>
  <c r="L2909" i="1" s="1"/>
  <c r="K2908" i="1"/>
  <c r="L2908" i="1" s="1"/>
  <c r="K2907" i="1"/>
  <c r="L2907" i="1" s="1"/>
  <c r="K2906" i="1"/>
  <c r="L2906" i="1" s="1"/>
  <c r="K2905" i="1"/>
  <c r="L2905" i="1" s="1"/>
  <c r="K2904" i="1"/>
  <c r="L2904" i="1" s="1"/>
  <c r="K2903" i="1"/>
  <c r="L2903" i="1" s="1"/>
  <c r="K2902" i="1"/>
  <c r="L2902" i="1" s="1"/>
  <c r="K2901" i="1"/>
  <c r="L2901" i="1" s="1"/>
  <c r="K2900" i="1"/>
  <c r="L2900" i="1" s="1"/>
  <c r="K2899" i="1"/>
  <c r="L2899" i="1" s="1"/>
  <c r="K2898" i="1"/>
  <c r="L2898" i="1" s="1"/>
  <c r="K2897" i="1"/>
  <c r="L2897" i="1" s="1"/>
  <c r="K2896" i="1"/>
  <c r="L2896" i="1" s="1"/>
  <c r="K2895" i="1"/>
  <c r="L2895" i="1" s="1"/>
  <c r="K2894" i="1"/>
  <c r="L2894" i="1" s="1"/>
  <c r="K2893" i="1"/>
  <c r="L2893" i="1" s="1"/>
  <c r="K2892" i="1"/>
  <c r="L2892" i="1" s="1"/>
  <c r="K2891" i="1"/>
  <c r="L2891" i="1" s="1"/>
  <c r="K2890" i="1"/>
  <c r="L2890" i="1" s="1"/>
  <c r="K2889" i="1"/>
  <c r="L2889" i="1" s="1"/>
  <c r="K2888" i="1"/>
  <c r="L2888" i="1" s="1"/>
  <c r="K2887" i="1"/>
  <c r="L2887" i="1" s="1"/>
  <c r="K2886" i="1"/>
  <c r="L2886" i="1" s="1"/>
  <c r="K2885" i="1"/>
  <c r="L2885" i="1" s="1"/>
  <c r="K2884" i="1"/>
  <c r="L2884" i="1" s="1"/>
  <c r="K2883" i="1"/>
  <c r="L2883" i="1" s="1"/>
  <c r="K2882" i="1"/>
  <c r="L2882" i="1" s="1"/>
  <c r="K2881" i="1"/>
  <c r="L2881" i="1" s="1"/>
  <c r="K2880" i="1"/>
  <c r="L2880" i="1" s="1"/>
  <c r="K2879" i="1"/>
  <c r="L2879" i="1" s="1"/>
  <c r="K2878" i="1"/>
  <c r="L2878" i="1" s="1"/>
  <c r="K2877" i="1"/>
  <c r="L2877" i="1" s="1"/>
  <c r="K2876" i="1"/>
  <c r="L2876" i="1" s="1"/>
  <c r="K2875" i="1"/>
  <c r="L2875" i="1" s="1"/>
  <c r="K2874" i="1"/>
  <c r="L2874" i="1" s="1"/>
  <c r="K2873" i="1"/>
  <c r="L2873" i="1" s="1"/>
  <c r="K2872" i="1"/>
  <c r="L2872" i="1" s="1"/>
  <c r="K2871" i="1"/>
  <c r="L2871" i="1" s="1"/>
  <c r="K2870" i="1"/>
  <c r="L2870" i="1" s="1"/>
  <c r="K2869" i="1"/>
  <c r="L2869" i="1" s="1"/>
  <c r="K2868" i="1"/>
  <c r="L2868" i="1" s="1"/>
  <c r="K2867" i="1"/>
  <c r="L2867" i="1" s="1"/>
  <c r="K2866" i="1"/>
  <c r="L2866" i="1" s="1"/>
  <c r="K2865" i="1"/>
  <c r="L2865" i="1" s="1"/>
  <c r="K2864" i="1"/>
  <c r="L2864" i="1" s="1"/>
  <c r="K2863" i="1"/>
  <c r="L2863" i="1" s="1"/>
  <c r="K2862" i="1"/>
  <c r="L2862" i="1" s="1"/>
  <c r="K2861" i="1"/>
  <c r="L2861" i="1" s="1"/>
  <c r="K2860" i="1"/>
  <c r="L2860" i="1" s="1"/>
  <c r="K2859" i="1"/>
  <c r="L2859" i="1" s="1"/>
  <c r="K2858" i="1"/>
  <c r="L2858" i="1" s="1"/>
  <c r="K2857" i="1"/>
  <c r="L2857" i="1" s="1"/>
  <c r="K2856" i="1"/>
  <c r="L2856" i="1" s="1"/>
  <c r="K2855" i="1"/>
  <c r="L2855" i="1" s="1"/>
  <c r="K2854" i="1"/>
  <c r="L2854" i="1" s="1"/>
  <c r="K2853" i="1"/>
  <c r="L2853" i="1" s="1"/>
  <c r="K2852" i="1"/>
  <c r="L2852" i="1" s="1"/>
  <c r="K2851" i="1"/>
  <c r="L2851" i="1" s="1"/>
  <c r="K2850" i="1"/>
  <c r="L2850" i="1" s="1"/>
  <c r="K2849" i="1"/>
  <c r="L2849" i="1" s="1"/>
  <c r="K2848" i="1"/>
  <c r="L2848" i="1" s="1"/>
  <c r="K2847" i="1"/>
  <c r="L2847" i="1" s="1"/>
  <c r="K2846" i="1"/>
  <c r="L2846" i="1" s="1"/>
  <c r="K2845" i="1"/>
  <c r="L2845" i="1" s="1"/>
  <c r="K2844" i="1"/>
  <c r="L2844" i="1" s="1"/>
  <c r="K2843" i="1"/>
  <c r="L2843" i="1" s="1"/>
  <c r="K2842" i="1"/>
  <c r="L2842" i="1" s="1"/>
  <c r="K2841" i="1"/>
  <c r="L2841" i="1" s="1"/>
  <c r="K2840" i="1"/>
  <c r="L2840" i="1" s="1"/>
  <c r="K2839" i="1"/>
  <c r="L2839" i="1" s="1"/>
  <c r="K2838" i="1"/>
  <c r="L2838" i="1" s="1"/>
  <c r="K2837" i="1"/>
  <c r="L2837" i="1" s="1"/>
  <c r="K2836" i="1"/>
  <c r="L2836" i="1" s="1"/>
  <c r="K2835" i="1"/>
  <c r="L2835" i="1" s="1"/>
  <c r="K2834" i="1"/>
  <c r="L2834" i="1" s="1"/>
  <c r="K2833" i="1"/>
  <c r="L2833" i="1" s="1"/>
  <c r="K2832" i="1"/>
  <c r="L2832" i="1" s="1"/>
  <c r="K2831" i="1"/>
  <c r="L2831" i="1" s="1"/>
  <c r="K2830" i="1"/>
  <c r="L2830" i="1" s="1"/>
  <c r="K2829" i="1"/>
  <c r="L2829" i="1" s="1"/>
  <c r="K2828" i="1"/>
  <c r="L2828" i="1" s="1"/>
  <c r="K2827" i="1"/>
  <c r="L2827" i="1" s="1"/>
  <c r="K2826" i="1"/>
  <c r="L2826" i="1" s="1"/>
  <c r="K2825" i="1"/>
  <c r="L2825" i="1" s="1"/>
  <c r="K2824" i="1"/>
  <c r="L2824" i="1" s="1"/>
  <c r="K2823" i="1"/>
  <c r="L2823" i="1" s="1"/>
  <c r="K2822" i="1"/>
  <c r="L2822" i="1" s="1"/>
  <c r="K2821" i="1"/>
  <c r="L2821" i="1" s="1"/>
  <c r="K2820" i="1"/>
  <c r="L2820" i="1" s="1"/>
  <c r="K2819" i="1"/>
  <c r="L2819" i="1" s="1"/>
  <c r="K2818" i="1"/>
  <c r="L2818" i="1" s="1"/>
  <c r="K2817" i="1"/>
  <c r="L2817" i="1" s="1"/>
  <c r="K2816" i="1"/>
  <c r="L2816" i="1" s="1"/>
  <c r="K2815" i="1"/>
  <c r="L2815" i="1" s="1"/>
  <c r="K2814" i="1"/>
  <c r="L2814" i="1" s="1"/>
  <c r="K2813" i="1"/>
  <c r="L2813" i="1" s="1"/>
  <c r="K2812" i="1"/>
  <c r="L2812" i="1" s="1"/>
  <c r="K2811" i="1"/>
  <c r="L2811" i="1" s="1"/>
  <c r="K2810" i="1"/>
  <c r="L2810" i="1" s="1"/>
  <c r="K2809" i="1"/>
  <c r="L2809" i="1" s="1"/>
  <c r="K2808" i="1"/>
  <c r="L2808" i="1" s="1"/>
  <c r="K2807" i="1"/>
  <c r="L2807" i="1" s="1"/>
  <c r="K2806" i="1"/>
  <c r="L2806" i="1" s="1"/>
  <c r="K2805" i="1"/>
  <c r="L2805" i="1" s="1"/>
  <c r="K2804" i="1"/>
  <c r="L2804" i="1" s="1"/>
  <c r="K2803" i="1"/>
  <c r="L2803" i="1" s="1"/>
  <c r="K2802" i="1"/>
  <c r="L2802" i="1" s="1"/>
  <c r="K2801" i="1"/>
  <c r="L2801" i="1" s="1"/>
  <c r="K2800" i="1"/>
  <c r="L2800" i="1" s="1"/>
  <c r="K2799" i="1"/>
  <c r="L2799" i="1" s="1"/>
  <c r="K2798" i="1"/>
  <c r="L2798" i="1" s="1"/>
  <c r="K2797" i="1"/>
  <c r="L2797" i="1" s="1"/>
  <c r="K2796" i="1"/>
  <c r="L2796" i="1" s="1"/>
  <c r="K2795" i="1"/>
  <c r="L2795" i="1" s="1"/>
  <c r="K2794" i="1"/>
  <c r="L2794" i="1" s="1"/>
  <c r="K2793" i="1"/>
  <c r="L2793" i="1" s="1"/>
  <c r="K2792" i="1"/>
  <c r="L2792" i="1" s="1"/>
  <c r="K2791" i="1"/>
  <c r="L2791" i="1" s="1"/>
  <c r="K2790" i="1"/>
  <c r="L2790" i="1" s="1"/>
  <c r="K2789" i="1"/>
  <c r="L2789" i="1" s="1"/>
  <c r="K2788" i="1"/>
  <c r="L2788" i="1" s="1"/>
  <c r="K2787" i="1"/>
  <c r="L2787" i="1" s="1"/>
  <c r="K2786" i="1"/>
  <c r="L2786" i="1" s="1"/>
  <c r="K2785" i="1"/>
  <c r="L2785" i="1" s="1"/>
  <c r="K2784" i="1"/>
  <c r="L2784" i="1" s="1"/>
  <c r="K2783" i="1"/>
  <c r="L2783" i="1" s="1"/>
  <c r="K2782" i="1"/>
  <c r="L2782" i="1" s="1"/>
  <c r="K2781" i="1"/>
  <c r="L2781" i="1" s="1"/>
  <c r="K2780" i="1"/>
  <c r="L2780" i="1" s="1"/>
  <c r="K2779" i="1"/>
  <c r="L2779" i="1" s="1"/>
  <c r="K2778" i="1"/>
  <c r="L2778" i="1" s="1"/>
  <c r="K2777" i="1"/>
  <c r="L2777" i="1" s="1"/>
  <c r="K2776" i="1"/>
  <c r="L2776" i="1" s="1"/>
  <c r="K2775" i="1"/>
  <c r="L2775" i="1" s="1"/>
  <c r="K2774" i="1"/>
  <c r="L2774" i="1" s="1"/>
  <c r="K2773" i="1"/>
  <c r="L2773" i="1" s="1"/>
  <c r="K2772" i="1"/>
  <c r="L2772" i="1" s="1"/>
  <c r="K2771" i="1"/>
  <c r="L2771" i="1" s="1"/>
  <c r="K2770" i="1"/>
  <c r="L2770" i="1" s="1"/>
  <c r="K2769" i="1"/>
  <c r="L2769" i="1" s="1"/>
  <c r="K2768" i="1"/>
  <c r="L2768" i="1" s="1"/>
  <c r="K2767" i="1"/>
  <c r="L2767" i="1" s="1"/>
  <c r="K2766" i="1"/>
  <c r="L2766" i="1" s="1"/>
  <c r="K2765" i="1"/>
  <c r="L2765" i="1" s="1"/>
  <c r="K2764" i="1"/>
  <c r="L2764" i="1" s="1"/>
  <c r="K2763" i="1"/>
  <c r="L2763" i="1" s="1"/>
  <c r="K2762" i="1"/>
  <c r="L2762" i="1" s="1"/>
  <c r="K2761" i="1"/>
  <c r="L2761" i="1" s="1"/>
  <c r="K2760" i="1"/>
  <c r="L2760" i="1" s="1"/>
  <c r="K2759" i="1"/>
  <c r="L2759" i="1" s="1"/>
  <c r="K2758" i="1"/>
  <c r="L2758" i="1" s="1"/>
  <c r="K2757" i="1"/>
  <c r="L2757" i="1" s="1"/>
  <c r="K2756" i="1"/>
  <c r="L2756" i="1" s="1"/>
  <c r="K2755" i="1"/>
  <c r="L2755" i="1" s="1"/>
  <c r="K2754" i="1"/>
  <c r="L2754" i="1" s="1"/>
  <c r="K2753" i="1"/>
  <c r="L2753" i="1" s="1"/>
  <c r="K2752" i="1"/>
  <c r="L2752" i="1" s="1"/>
  <c r="K2751" i="1"/>
  <c r="L2751" i="1" s="1"/>
  <c r="K2750" i="1"/>
  <c r="L2750" i="1" s="1"/>
  <c r="K2749" i="1"/>
  <c r="L2749" i="1" s="1"/>
  <c r="K2748" i="1"/>
  <c r="L2748" i="1" s="1"/>
  <c r="K2747" i="1"/>
  <c r="L2747" i="1" s="1"/>
  <c r="K2746" i="1"/>
  <c r="L2746" i="1" s="1"/>
  <c r="K2745" i="1"/>
  <c r="L2745" i="1" s="1"/>
  <c r="K2744" i="1"/>
  <c r="L2744" i="1" s="1"/>
  <c r="K2743" i="1"/>
  <c r="L2743" i="1" s="1"/>
  <c r="K2742" i="1"/>
  <c r="L2742" i="1" s="1"/>
  <c r="K2741" i="1"/>
  <c r="L2741" i="1" s="1"/>
  <c r="K2740" i="1"/>
  <c r="L2740" i="1" s="1"/>
  <c r="K2739" i="1"/>
  <c r="L2739" i="1" s="1"/>
  <c r="K2738" i="1"/>
  <c r="L2738" i="1" s="1"/>
  <c r="K2737" i="1"/>
  <c r="L2737" i="1" s="1"/>
  <c r="K2736" i="1"/>
  <c r="L2736" i="1" s="1"/>
  <c r="K2735" i="1"/>
  <c r="L2735" i="1" s="1"/>
  <c r="K2734" i="1"/>
  <c r="L2734" i="1" s="1"/>
  <c r="K2733" i="1"/>
  <c r="L2733" i="1" s="1"/>
  <c r="K2732" i="1"/>
  <c r="L2732" i="1" s="1"/>
  <c r="K2731" i="1"/>
  <c r="L2731" i="1" s="1"/>
  <c r="K2730" i="1"/>
  <c r="L2730" i="1" s="1"/>
  <c r="K2729" i="1"/>
  <c r="L2729" i="1" s="1"/>
  <c r="K2728" i="1"/>
  <c r="L2728" i="1" s="1"/>
  <c r="K2727" i="1"/>
  <c r="L2727" i="1" s="1"/>
  <c r="K2726" i="1"/>
  <c r="L2726" i="1" s="1"/>
  <c r="K2725" i="1"/>
  <c r="L2725" i="1" s="1"/>
  <c r="K2724" i="1"/>
  <c r="L2724" i="1" s="1"/>
  <c r="K2723" i="1"/>
  <c r="L2723" i="1" s="1"/>
  <c r="K2722" i="1"/>
  <c r="L2722" i="1" s="1"/>
  <c r="K2721" i="1"/>
  <c r="L2721" i="1" s="1"/>
  <c r="K2720" i="1"/>
  <c r="L2720" i="1" s="1"/>
  <c r="K2719" i="1"/>
  <c r="L2719" i="1" s="1"/>
  <c r="K2718" i="1"/>
  <c r="L2718" i="1" s="1"/>
  <c r="K2717" i="1"/>
  <c r="L2717" i="1" s="1"/>
  <c r="K2716" i="1"/>
  <c r="L2716" i="1" s="1"/>
  <c r="K2715" i="1"/>
  <c r="L2715" i="1" s="1"/>
  <c r="K2714" i="1"/>
  <c r="L2714" i="1" s="1"/>
  <c r="K2713" i="1"/>
  <c r="L2713" i="1" s="1"/>
  <c r="K2712" i="1"/>
  <c r="L2712" i="1" s="1"/>
  <c r="K2711" i="1"/>
  <c r="L2711" i="1" s="1"/>
  <c r="K2710" i="1"/>
  <c r="L2710" i="1" s="1"/>
  <c r="K2709" i="1"/>
  <c r="L2709" i="1" s="1"/>
  <c r="K2708" i="1"/>
  <c r="L2708" i="1" s="1"/>
  <c r="K2707" i="1"/>
  <c r="L2707" i="1" s="1"/>
  <c r="K2706" i="1"/>
  <c r="L2706" i="1" s="1"/>
  <c r="K2705" i="1"/>
  <c r="L2705" i="1" s="1"/>
  <c r="K2704" i="1"/>
  <c r="L2704" i="1" s="1"/>
  <c r="K2703" i="1"/>
  <c r="L2703" i="1" s="1"/>
  <c r="K2702" i="1"/>
  <c r="L2702" i="1" s="1"/>
  <c r="K2701" i="1"/>
  <c r="L2701" i="1" s="1"/>
  <c r="K2700" i="1"/>
  <c r="L2700" i="1" s="1"/>
  <c r="K2699" i="1"/>
  <c r="L2699" i="1" s="1"/>
  <c r="K2698" i="1"/>
  <c r="L2698" i="1" s="1"/>
  <c r="K2697" i="1"/>
  <c r="L2697" i="1" s="1"/>
  <c r="K2696" i="1"/>
  <c r="L2696" i="1" s="1"/>
  <c r="K2695" i="1"/>
  <c r="L2695" i="1" s="1"/>
  <c r="K2694" i="1"/>
  <c r="L2694" i="1" s="1"/>
  <c r="K2693" i="1"/>
  <c r="L2693" i="1" s="1"/>
  <c r="K2692" i="1"/>
  <c r="L2692" i="1" s="1"/>
  <c r="K2691" i="1"/>
  <c r="L2691" i="1" s="1"/>
  <c r="K2690" i="1"/>
  <c r="L2690" i="1" s="1"/>
  <c r="K2689" i="1"/>
  <c r="L2689" i="1" s="1"/>
  <c r="K2688" i="1"/>
  <c r="L2688" i="1" s="1"/>
  <c r="K2687" i="1"/>
  <c r="L2687" i="1" s="1"/>
  <c r="K2686" i="1"/>
  <c r="L2686" i="1" s="1"/>
  <c r="K2685" i="1"/>
  <c r="L2685" i="1" s="1"/>
  <c r="K2684" i="1"/>
  <c r="L2684" i="1" s="1"/>
  <c r="K2683" i="1"/>
  <c r="L2683" i="1" s="1"/>
  <c r="K2682" i="1"/>
  <c r="L2682" i="1" s="1"/>
  <c r="K2681" i="1"/>
  <c r="L2681" i="1" s="1"/>
  <c r="K2680" i="1"/>
  <c r="L2680" i="1" s="1"/>
  <c r="K2679" i="1"/>
  <c r="L2679" i="1" s="1"/>
  <c r="K2678" i="1"/>
  <c r="L2678" i="1" s="1"/>
  <c r="K2677" i="1"/>
  <c r="L2677" i="1" s="1"/>
  <c r="K2676" i="1"/>
  <c r="L2676" i="1" s="1"/>
  <c r="K2675" i="1"/>
  <c r="L2675" i="1" s="1"/>
  <c r="K2674" i="1"/>
  <c r="L2674" i="1" s="1"/>
  <c r="K2673" i="1"/>
  <c r="L2673" i="1" s="1"/>
  <c r="K2672" i="1"/>
  <c r="L2672" i="1" s="1"/>
  <c r="K2671" i="1"/>
  <c r="L2671" i="1" s="1"/>
  <c r="K2670" i="1"/>
  <c r="L2670" i="1" s="1"/>
  <c r="K2669" i="1"/>
  <c r="L2669" i="1" s="1"/>
  <c r="K2668" i="1"/>
  <c r="L2668" i="1" s="1"/>
  <c r="K2667" i="1"/>
  <c r="L2667" i="1" s="1"/>
  <c r="K2666" i="1"/>
  <c r="L2666" i="1" s="1"/>
  <c r="K2665" i="1"/>
  <c r="L2665" i="1" s="1"/>
  <c r="K2664" i="1"/>
  <c r="L2664" i="1" s="1"/>
  <c r="K2663" i="1"/>
  <c r="L2663" i="1" s="1"/>
  <c r="K2662" i="1"/>
  <c r="L2662" i="1" s="1"/>
  <c r="K2661" i="1"/>
  <c r="L2661" i="1" s="1"/>
  <c r="K2660" i="1"/>
  <c r="L2660" i="1" s="1"/>
  <c r="K2659" i="1"/>
  <c r="L2659" i="1" s="1"/>
  <c r="K2658" i="1"/>
  <c r="L2658" i="1" s="1"/>
  <c r="K2657" i="1"/>
  <c r="L2657" i="1" s="1"/>
  <c r="K2656" i="1"/>
  <c r="L2656" i="1" s="1"/>
  <c r="K2655" i="1"/>
  <c r="L2655" i="1" s="1"/>
  <c r="K2654" i="1"/>
  <c r="L2654" i="1" s="1"/>
  <c r="K2653" i="1"/>
  <c r="L2653" i="1" s="1"/>
  <c r="K2652" i="1"/>
  <c r="L2652" i="1" s="1"/>
  <c r="K2651" i="1"/>
  <c r="L2651" i="1" s="1"/>
  <c r="K2650" i="1"/>
  <c r="L2650" i="1" s="1"/>
  <c r="K2649" i="1"/>
  <c r="L2649" i="1" s="1"/>
  <c r="K2648" i="1"/>
  <c r="L2648" i="1" s="1"/>
  <c r="K2647" i="1"/>
  <c r="L2647" i="1" s="1"/>
  <c r="K2646" i="1"/>
  <c r="L2646" i="1" s="1"/>
  <c r="K2645" i="1"/>
  <c r="L2645" i="1" s="1"/>
  <c r="K2644" i="1"/>
  <c r="L2644" i="1" s="1"/>
  <c r="K2643" i="1"/>
  <c r="L2643" i="1" s="1"/>
  <c r="K2642" i="1"/>
  <c r="L2642" i="1" s="1"/>
  <c r="K2641" i="1"/>
  <c r="L2641" i="1" s="1"/>
  <c r="K2640" i="1"/>
  <c r="L2640" i="1" s="1"/>
  <c r="K2639" i="1"/>
  <c r="L2639" i="1" s="1"/>
  <c r="K2638" i="1"/>
  <c r="L2638" i="1" s="1"/>
  <c r="K2637" i="1"/>
  <c r="L2637" i="1" s="1"/>
  <c r="K2636" i="1"/>
  <c r="L2636" i="1" s="1"/>
  <c r="K2635" i="1"/>
  <c r="L2635" i="1" s="1"/>
  <c r="K2634" i="1"/>
  <c r="L2634" i="1" s="1"/>
  <c r="K2633" i="1"/>
  <c r="L2633" i="1" s="1"/>
  <c r="K2632" i="1"/>
  <c r="L2632" i="1" s="1"/>
  <c r="K2631" i="1"/>
  <c r="L2631" i="1" s="1"/>
  <c r="K2630" i="1"/>
  <c r="L2630" i="1" s="1"/>
  <c r="K2629" i="1"/>
  <c r="L2629" i="1" s="1"/>
  <c r="K2628" i="1"/>
  <c r="L2628" i="1" s="1"/>
  <c r="K2627" i="1"/>
  <c r="L2627" i="1" s="1"/>
  <c r="K2626" i="1"/>
  <c r="L2626" i="1" s="1"/>
  <c r="K2625" i="1"/>
  <c r="L2625" i="1" s="1"/>
  <c r="K2624" i="1"/>
  <c r="L2624" i="1" s="1"/>
  <c r="K2623" i="1"/>
  <c r="L2623" i="1" s="1"/>
  <c r="K2622" i="1"/>
  <c r="L2622" i="1" s="1"/>
  <c r="K2621" i="1"/>
  <c r="L2621" i="1" s="1"/>
  <c r="K2620" i="1"/>
  <c r="L2620" i="1" s="1"/>
  <c r="K2619" i="1"/>
  <c r="L2619" i="1" s="1"/>
  <c r="K2618" i="1"/>
  <c r="L2618" i="1" s="1"/>
  <c r="K2617" i="1"/>
  <c r="L2617" i="1" s="1"/>
  <c r="K2616" i="1"/>
  <c r="L2616" i="1" s="1"/>
  <c r="K2615" i="1"/>
  <c r="L2615" i="1" s="1"/>
  <c r="K2614" i="1"/>
  <c r="L2614" i="1" s="1"/>
  <c r="K2613" i="1"/>
  <c r="L2613" i="1" s="1"/>
  <c r="K2612" i="1"/>
  <c r="L2612" i="1" s="1"/>
  <c r="K2611" i="1"/>
  <c r="L2611" i="1" s="1"/>
  <c r="K2610" i="1"/>
  <c r="L2610" i="1" s="1"/>
  <c r="K2609" i="1"/>
  <c r="L2609" i="1" s="1"/>
  <c r="K2608" i="1"/>
  <c r="L2608" i="1" s="1"/>
  <c r="K2607" i="1"/>
  <c r="L2607" i="1" s="1"/>
  <c r="K2606" i="1"/>
  <c r="L2606" i="1" s="1"/>
  <c r="K2605" i="1"/>
  <c r="L2605" i="1" s="1"/>
  <c r="K2604" i="1"/>
  <c r="L2604" i="1" s="1"/>
  <c r="K2603" i="1"/>
  <c r="L2603" i="1" s="1"/>
  <c r="K2602" i="1"/>
  <c r="L2602" i="1" s="1"/>
  <c r="K2601" i="1"/>
  <c r="L2601" i="1" s="1"/>
  <c r="K2600" i="1"/>
  <c r="L2600" i="1" s="1"/>
  <c r="K2599" i="1"/>
  <c r="L2599" i="1" s="1"/>
  <c r="K2598" i="1"/>
  <c r="L2598" i="1" s="1"/>
  <c r="K2597" i="1"/>
  <c r="L2597" i="1" s="1"/>
  <c r="K2596" i="1"/>
  <c r="L2596" i="1" s="1"/>
  <c r="K2595" i="1"/>
  <c r="L2595" i="1" s="1"/>
  <c r="K2594" i="1"/>
  <c r="L2594" i="1" s="1"/>
  <c r="K2593" i="1"/>
  <c r="L2593" i="1" s="1"/>
  <c r="K2592" i="1"/>
  <c r="L2592" i="1" s="1"/>
  <c r="K2591" i="1"/>
  <c r="L2591" i="1" s="1"/>
  <c r="K2590" i="1"/>
  <c r="L2590" i="1" s="1"/>
  <c r="K2589" i="1"/>
  <c r="L2589" i="1" s="1"/>
  <c r="K2588" i="1"/>
  <c r="L2588" i="1" s="1"/>
  <c r="K2587" i="1"/>
  <c r="L2587" i="1" s="1"/>
  <c r="K2586" i="1"/>
  <c r="L2586" i="1" s="1"/>
  <c r="K2585" i="1"/>
  <c r="L2585" i="1" s="1"/>
  <c r="K2584" i="1"/>
  <c r="L2584" i="1" s="1"/>
  <c r="K2583" i="1"/>
  <c r="L2583" i="1" s="1"/>
  <c r="K2582" i="1"/>
  <c r="L2582" i="1" s="1"/>
  <c r="K2581" i="1"/>
  <c r="L2581" i="1" s="1"/>
  <c r="K2580" i="1"/>
  <c r="L2580" i="1" s="1"/>
  <c r="K2579" i="1"/>
  <c r="L2579" i="1" s="1"/>
  <c r="K2578" i="1"/>
  <c r="L2578" i="1" s="1"/>
  <c r="K2577" i="1"/>
  <c r="L2577" i="1" s="1"/>
  <c r="K2576" i="1"/>
  <c r="L2576" i="1" s="1"/>
  <c r="K2575" i="1"/>
  <c r="L2575" i="1" s="1"/>
  <c r="K2574" i="1"/>
  <c r="L2574" i="1" s="1"/>
  <c r="K2573" i="1"/>
  <c r="L2573" i="1" s="1"/>
  <c r="K2572" i="1"/>
  <c r="L2572" i="1" s="1"/>
  <c r="K2571" i="1"/>
  <c r="L2571" i="1" s="1"/>
  <c r="K2570" i="1"/>
  <c r="L2570" i="1" s="1"/>
  <c r="K2569" i="1"/>
  <c r="L2569" i="1" s="1"/>
  <c r="K2568" i="1"/>
  <c r="L2568" i="1" s="1"/>
  <c r="K2567" i="1"/>
  <c r="L2567" i="1" s="1"/>
  <c r="K2566" i="1"/>
  <c r="L2566" i="1" s="1"/>
  <c r="K2565" i="1"/>
  <c r="L2565" i="1" s="1"/>
  <c r="K2564" i="1"/>
  <c r="L2564" i="1" s="1"/>
  <c r="K2563" i="1"/>
  <c r="L2563" i="1" s="1"/>
  <c r="K2562" i="1"/>
  <c r="L2562" i="1" s="1"/>
  <c r="K2561" i="1"/>
  <c r="L2561" i="1" s="1"/>
  <c r="K2560" i="1"/>
  <c r="L2560" i="1" s="1"/>
  <c r="K2559" i="1"/>
  <c r="L2559" i="1" s="1"/>
  <c r="K2558" i="1"/>
  <c r="L2558" i="1" s="1"/>
  <c r="K2557" i="1"/>
  <c r="L2557" i="1" s="1"/>
  <c r="K2556" i="1"/>
  <c r="L2556" i="1" s="1"/>
  <c r="K2555" i="1"/>
  <c r="L2555" i="1" s="1"/>
  <c r="K2554" i="1"/>
  <c r="L2554" i="1" s="1"/>
  <c r="K2553" i="1"/>
  <c r="L2553" i="1" s="1"/>
  <c r="K2552" i="1"/>
  <c r="L2552" i="1" s="1"/>
  <c r="K2551" i="1"/>
  <c r="L2551" i="1" s="1"/>
  <c r="K2550" i="1"/>
  <c r="L2550" i="1" s="1"/>
  <c r="K2549" i="1"/>
  <c r="L2549" i="1" s="1"/>
  <c r="K2548" i="1"/>
  <c r="L2548" i="1" s="1"/>
  <c r="K2547" i="1"/>
  <c r="L2547" i="1" s="1"/>
  <c r="K2546" i="1"/>
  <c r="L2546" i="1" s="1"/>
  <c r="K2545" i="1"/>
  <c r="L2545" i="1" s="1"/>
  <c r="K2544" i="1"/>
  <c r="L2544" i="1" s="1"/>
  <c r="K2543" i="1"/>
  <c r="L2543" i="1" s="1"/>
  <c r="K2542" i="1"/>
  <c r="L2542" i="1" s="1"/>
  <c r="K2541" i="1"/>
  <c r="L2541" i="1" s="1"/>
  <c r="K2540" i="1"/>
  <c r="L2540" i="1" s="1"/>
  <c r="K2539" i="1"/>
  <c r="L2539" i="1" s="1"/>
  <c r="K2538" i="1"/>
  <c r="L2538" i="1" s="1"/>
  <c r="K2537" i="1"/>
  <c r="L2537" i="1" s="1"/>
  <c r="K2536" i="1"/>
  <c r="L2536" i="1" s="1"/>
  <c r="K2535" i="1"/>
  <c r="L2535" i="1" s="1"/>
  <c r="K2534" i="1"/>
  <c r="L2534" i="1" s="1"/>
  <c r="K2533" i="1"/>
  <c r="L2533" i="1" s="1"/>
  <c r="K2532" i="1"/>
  <c r="L2532" i="1" s="1"/>
  <c r="K2531" i="1"/>
  <c r="L2531" i="1" s="1"/>
  <c r="K2530" i="1"/>
  <c r="L2530" i="1" s="1"/>
  <c r="K2529" i="1"/>
  <c r="L2529" i="1" s="1"/>
  <c r="K2528" i="1"/>
  <c r="L2528" i="1" s="1"/>
  <c r="K2527" i="1"/>
  <c r="L2527" i="1" s="1"/>
  <c r="K2526" i="1"/>
  <c r="L2526" i="1" s="1"/>
  <c r="K2525" i="1"/>
  <c r="L2525" i="1" s="1"/>
  <c r="K2524" i="1"/>
  <c r="L2524" i="1" s="1"/>
  <c r="K2523" i="1"/>
  <c r="L2523" i="1" s="1"/>
  <c r="K2522" i="1"/>
  <c r="L2522" i="1" s="1"/>
  <c r="K2521" i="1"/>
  <c r="L2521" i="1" s="1"/>
  <c r="K2520" i="1"/>
  <c r="L2520" i="1" s="1"/>
  <c r="K2519" i="1"/>
  <c r="L2519" i="1" s="1"/>
  <c r="K2518" i="1"/>
  <c r="L2518" i="1" s="1"/>
  <c r="K2517" i="1"/>
  <c r="L2517" i="1" s="1"/>
  <c r="K2516" i="1"/>
  <c r="L2516" i="1" s="1"/>
  <c r="K2515" i="1"/>
  <c r="L2515" i="1" s="1"/>
  <c r="K2514" i="1"/>
  <c r="L2514" i="1" s="1"/>
  <c r="K2513" i="1"/>
  <c r="L2513" i="1" s="1"/>
  <c r="K2512" i="1"/>
  <c r="L2512" i="1" s="1"/>
  <c r="K2511" i="1"/>
  <c r="L2511" i="1" s="1"/>
  <c r="K2510" i="1"/>
  <c r="L2510" i="1" s="1"/>
  <c r="K2509" i="1"/>
  <c r="L2509" i="1" s="1"/>
  <c r="K2508" i="1"/>
  <c r="L2508" i="1" s="1"/>
  <c r="K2507" i="1"/>
  <c r="L2507" i="1" s="1"/>
  <c r="K2506" i="1"/>
  <c r="L2506" i="1" s="1"/>
  <c r="K2505" i="1"/>
  <c r="L2505" i="1" s="1"/>
  <c r="K2504" i="1"/>
  <c r="L2504" i="1" s="1"/>
  <c r="K2503" i="1"/>
  <c r="L2503" i="1" s="1"/>
  <c r="K2502" i="1"/>
  <c r="L2502" i="1" s="1"/>
  <c r="K2501" i="1"/>
  <c r="L2501" i="1" s="1"/>
  <c r="K2500" i="1"/>
  <c r="L2500" i="1" s="1"/>
  <c r="K2499" i="1"/>
  <c r="L2499" i="1" s="1"/>
  <c r="K2498" i="1"/>
  <c r="L2498" i="1" s="1"/>
  <c r="K2497" i="1"/>
  <c r="L2497" i="1" s="1"/>
  <c r="K2496" i="1"/>
  <c r="L2496" i="1" s="1"/>
  <c r="K2495" i="1"/>
  <c r="L2495" i="1" s="1"/>
  <c r="K2494" i="1"/>
  <c r="L2494" i="1" s="1"/>
  <c r="K2493" i="1"/>
  <c r="L2493" i="1" s="1"/>
  <c r="K2492" i="1"/>
  <c r="L2492" i="1" s="1"/>
  <c r="K2491" i="1"/>
  <c r="L2491" i="1" s="1"/>
  <c r="K2490" i="1"/>
  <c r="L2490" i="1" s="1"/>
  <c r="K2489" i="1"/>
  <c r="L2489" i="1" s="1"/>
  <c r="K2488" i="1"/>
  <c r="L2488" i="1" s="1"/>
  <c r="K2487" i="1"/>
  <c r="L2487" i="1" s="1"/>
  <c r="K2486" i="1"/>
  <c r="L2486" i="1" s="1"/>
  <c r="K2485" i="1"/>
  <c r="L2485" i="1" s="1"/>
  <c r="K2484" i="1"/>
  <c r="L2484" i="1" s="1"/>
  <c r="K2483" i="1"/>
  <c r="L2483" i="1" s="1"/>
  <c r="K2482" i="1"/>
  <c r="L2482" i="1" s="1"/>
  <c r="K2481" i="1"/>
  <c r="L2481" i="1" s="1"/>
  <c r="K2480" i="1"/>
  <c r="L2480" i="1" s="1"/>
  <c r="K2479" i="1"/>
  <c r="L2479" i="1" s="1"/>
  <c r="K2478" i="1"/>
  <c r="L2478" i="1" s="1"/>
  <c r="K2477" i="1"/>
  <c r="L2477" i="1" s="1"/>
  <c r="K2476" i="1"/>
  <c r="L2476" i="1" s="1"/>
  <c r="K2475" i="1"/>
  <c r="L2475" i="1" s="1"/>
  <c r="K2474" i="1"/>
  <c r="L2474" i="1" s="1"/>
  <c r="K2473" i="1"/>
  <c r="L2473" i="1" s="1"/>
  <c r="K2472" i="1"/>
  <c r="L2472" i="1" s="1"/>
  <c r="K2471" i="1"/>
  <c r="L2471" i="1" s="1"/>
  <c r="K2470" i="1"/>
  <c r="L2470" i="1" s="1"/>
  <c r="K2469" i="1"/>
  <c r="L2469" i="1" s="1"/>
  <c r="K2468" i="1"/>
  <c r="L2468" i="1" s="1"/>
  <c r="K2467" i="1"/>
  <c r="L2467" i="1" s="1"/>
  <c r="K2466" i="1"/>
  <c r="L2466" i="1" s="1"/>
  <c r="K2465" i="1"/>
  <c r="L2465" i="1" s="1"/>
  <c r="K2464" i="1"/>
  <c r="L2464" i="1" s="1"/>
  <c r="K2463" i="1"/>
  <c r="L2463" i="1" s="1"/>
  <c r="K2462" i="1"/>
  <c r="L2462" i="1" s="1"/>
  <c r="K2461" i="1"/>
  <c r="L2461" i="1" s="1"/>
  <c r="K2460" i="1"/>
  <c r="L2460" i="1" s="1"/>
  <c r="K2459" i="1"/>
  <c r="L2459" i="1" s="1"/>
  <c r="K2458" i="1"/>
  <c r="L2458" i="1" s="1"/>
  <c r="K2457" i="1"/>
  <c r="L2457" i="1" s="1"/>
  <c r="K2456" i="1"/>
  <c r="L2456" i="1" s="1"/>
  <c r="K2455" i="1"/>
  <c r="L2455" i="1" s="1"/>
  <c r="K2454" i="1"/>
  <c r="L2454" i="1" s="1"/>
  <c r="K2453" i="1"/>
  <c r="L2453" i="1" s="1"/>
  <c r="K2452" i="1"/>
  <c r="L2452" i="1" s="1"/>
  <c r="K2451" i="1"/>
  <c r="L2451" i="1" s="1"/>
  <c r="K2450" i="1"/>
  <c r="L2450" i="1" s="1"/>
  <c r="K2449" i="1"/>
  <c r="L2449" i="1" s="1"/>
  <c r="K2448" i="1"/>
  <c r="L2448" i="1" s="1"/>
  <c r="K2447" i="1"/>
  <c r="L2447" i="1" s="1"/>
  <c r="K2446" i="1"/>
  <c r="L2446" i="1" s="1"/>
  <c r="K2445" i="1"/>
  <c r="L2445" i="1" s="1"/>
  <c r="K2444" i="1"/>
  <c r="L2444" i="1" s="1"/>
  <c r="K2443" i="1"/>
  <c r="L2443" i="1" s="1"/>
  <c r="K2442" i="1"/>
  <c r="L2442" i="1" s="1"/>
  <c r="K2441" i="1"/>
  <c r="L2441" i="1" s="1"/>
  <c r="K2440" i="1"/>
  <c r="L2440" i="1" s="1"/>
  <c r="K2439" i="1"/>
  <c r="L2439" i="1" s="1"/>
  <c r="K2438" i="1"/>
  <c r="L2438" i="1" s="1"/>
  <c r="K2437" i="1"/>
  <c r="L2437" i="1" s="1"/>
  <c r="K2436" i="1"/>
  <c r="L2436" i="1" s="1"/>
  <c r="K2435" i="1"/>
  <c r="L2435" i="1" s="1"/>
  <c r="K2434" i="1"/>
  <c r="L2434" i="1" s="1"/>
  <c r="K2433" i="1"/>
  <c r="L2433" i="1" s="1"/>
  <c r="K2432" i="1"/>
  <c r="L2432" i="1" s="1"/>
  <c r="K2431" i="1"/>
  <c r="L2431" i="1" s="1"/>
  <c r="K2430" i="1"/>
  <c r="L2430" i="1" s="1"/>
  <c r="K2429" i="1"/>
  <c r="L2429" i="1" s="1"/>
  <c r="K2428" i="1"/>
  <c r="L2428" i="1" s="1"/>
  <c r="K2427" i="1"/>
  <c r="L2427" i="1" s="1"/>
  <c r="K2426" i="1"/>
  <c r="L2426" i="1" s="1"/>
  <c r="K2425" i="1"/>
  <c r="L2425" i="1" s="1"/>
  <c r="K2424" i="1"/>
  <c r="L2424" i="1" s="1"/>
  <c r="K2423" i="1"/>
  <c r="L2423" i="1" s="1"/>
  <c r="K2422" i="1"/>
  <c r="L2422" i="1" s="1"/>
  <c r="K2421" i="1"/>
  <c r="L2421" i="1" s="1"/>
  <c r="K2420" i="1"/>
  <c r="L2420" i="1" s="1"/>
  <c r="K2419" i="1"/>
  <c r="L2419" i="1" s="1"/>
  <c r="K2418" i="1"/>
  <c r="L2418" i="1" s="1"/>
  <c r="K2417" i="1"/>
  <c r="L2417" i="1" s="1"/>
  <c r="K2416" i="1"/>
  <c r="L2416" i="1" s="1"/>
  <c r="K2415" i="1"/>
  <c r="L2415" i="1" s="1"/>
  <c r="K2414" i="1"/>
  <c r="L2414" i="1" s="1"/>
  <c r="K2413" i="1"/>
  <c r="L2413" i="1" s="1"/>
  <c r="K2412" i="1"/>
  <c r="L2412" i="1" s="1"/>
  <c r="K2411" i="1"/>
  <c r="L2411" i="1" s="1"/>
  <c r="K2410" i="1"/>
  <c r="L2410" i="1" s="1"/>
  <c r="K2409" i="1"/>
  <c r="L2409" i="1" s="1"/>
  <c r="K2408" i="1"/>
  <c r="L2408" i="1" s="1"/>
  <c r="K2407" i="1"/>
  <c r="L2407" i="1" s="1"/>
  <c r="K2406" i="1"/>
  <c r="L2406" i="1" s="1"/>
  <c r="K2405" i="1"/>
  <c r="L2405" i="1" s="1"/>
  <c r="K2404" i="1"/>
  <c r="L2404" i="1" s="1"/>
  <c r="K2403" i="1"/>
  <c r="L2403" i="1" s="1"/>
  <c r="K2402" i="1"/>
  <c r="L2402" i="1" s="1"/>
  <c r="K2401" i="1"/>
  <c r="L2401" i="1" s="1"/>
  <c r="K2400" i="1"/>
  <c r="L2400" i="1" s="1"/>
  <c r="K2399" i="1"/>
  <c r="L2399" i="1" s="1"/>
  <c r="K2398" i="1"/>
  <c r="L2398" i="1" s="1"/>
  <c r="K2397" i="1"/>
  <c r="L2397" i="1" s="1"/>
  <c r="K2396" i="1"/>
  <c r="L2396" i="1" s="1"/>
  <c r="K2395" i="1"/>
  <c r="L2395" i="1" s="1"/>
  <c r="K2394" i="1"/>
  <c r="L2394" i="1" s="1"/>
  <c r="K2393" i="1"/>
  <c r="L2393" i="1" s="1"/>
  <c r="K2392" i="1"/>
  <c r="L2392" i="1" s="1"/>
  <c r="K2391" i="1"/>
  <c r="L2391" i="1" s="1"/>
  <c r="K2390" i="1"/>
  <c r="L2390" i="1" s="1"/>
  <c r="K2389" i="1"/>
  <c r="L2389" i="1" s="1"/>
  <c r="K2388" i="1"/>
  <c r="L2388" i="1" s="1"/>
  <c r="K2387" i="1"/>
  <c r="L2387" i="1" s="1"/>
  <c r="K2386" i="1"/>
  <c r="L2386" i="1" s="1"/>
  <c r="K2385" i="1"/>
  <c r="L2385" i="1" s="1"/>
  <c r="K2384" i="1"/>
  <c r="L2384" i="1" s="1"/>
  <c r="K2383" i="1"/>
  <c r="L2383" i="1" s="1"/>
  <c r="K2382" i="1"/>
  <c r="L2382" i="1" s="1"/>
  <c r="K2381" i="1"/>
  <c r="L2381" i="1" s="1"/>
  <c r="K2380" i="1"/>
  <c r="L2380" i="1" s="1"/>
  <c r="K2379" i="1"/>
  <c r="L2379" i="1" s="1"/>
  <c r="K2378" i="1"/>
  <c r="L2378" i="1" s="1"/>
  <c r="K2377" i="1"/>
  <c r="L2377" i="1" s="1"/>
  <c r="K2376" i="1"/>
  <c r="L2376" i="1" s="1"/>
  <c r="K2375" i="1"/>
  <c r="L2375" i="1" s="1"/>
  <c r="K2374" i="1"/>
  <c r="L2374" i="1" s="1"/>
  <c r="K2373" i="1"/>
  <c r="L2373" i="1" s="1"/>
  <c r="K2372" i="1"/>
  <c r="L2372" i="1" s="1"/>
  <c r="K2371" i="1"/>
  <c r="L2371" i="1" s="1"/>
  <c r="K2370" i="1"/>
  <c r="L2370" i="1" s="1"/>
  <c r="K2369" i="1"/>
  <c r="L2369" i="1" s="1"/>
  <c r="K2368" i="1"/>
  <c r="L2368" i="1" s="1"/>
  <c r="K2367" i="1"/>
  <c r="L2367" i="1" s="1"/>
  <c r="K2366" i="1"/>
  <c r="L2366" i="1" s="1"/>
  <c r="K2365" i="1"/>
  <c r="L2365" i="1" s="1"/>
  <c r="K2364" i="1"/>
  <c r="L2364" i="1" s="1"/>
  <c r="K2363" i="1"/>
  <c r="L2363" i="1" s="1"/>
  <c r="K2362" i="1"/>
  <c r="L2362" i="1" s="1"/>
  <c r="K2361" i="1"/>
  <c r="L2361" i="1" s="1"/>
  <c r="K2360" i="1"/>
  <c r="L2360" i="1" s="1"/>
  <c r="K2359" i="1"/>
  <c r="L2359" i="1" s="1"/>
  <c r="K2358" i="1"/>
  <c r="L2358" i="1" s="1"/>
  <c r="K2357" i="1"/>
  <c r="L2357" i="1" s="1"/>
  <c r="K2356" i="1"/>
  <c r="L2356" i="1" s="1"/>
  <c r="K2355" i="1"/>
  <c r="L2355" i="1" s="1"/>
  <c r="K2354" i="1"/>
  <c r="L2354" i="1" s="1"/>
  <c r="K2353" i="1"/>
  <c r="L2353" i="1" s="1"/>
  <c r="K2352" i="1"/>
  <c r="L2352" i="1" s="1"/>
  <c r="K2351" i="1"/>
  <c r="L2351" i="1" s="1"/>
  <c r="K2350" i="1"/>
  <c r="L2350" i="1" s="1"/>
  <c r="K2349" i="1"/>
  <c r="L2349" i="1" s="1"/>
  <c r="K2348" i="1"/>
  <c r="L2348" i="1" s="1"/>
  <c r="K2347" i="1"/>
  <c r="L2347" i="1" s="1"/>
  <c r="K2346" i="1"/>
  <c r="L2346" i="1" s="1"/>
  <c r="K2345" i="1"/>
  <c r="L2345" i="1" s="1"/>
  <c r="K2344" i="1"/>
  <c r="L2344" i="1" s="1"/>
  <c r="K2343" i="1"/>
  <c r="L2343" i="1" s="1"/>
  <c r="K2342" i="1"/>
  <c r="L2342" i="1" s="1"/>
  <c r="K2341" i="1"/>
  <c r="L2341" i="1" s="1"/>
  <c r="K2340" i="1"/>
  <c r="L2340" i="1" s="1"/>
  <c r="K2339" i="1"/>
  <c r="L2339" i="1" s="1"/>
  <c r="K2338" i="1"/>
  <c r="L2338" i="1" s="1"/>
  <c r="K2337" i="1"/>
  <c r="L2337" i="1" s="1"/>
  <c r="K2336" i="1"/>
  <c r="L2336" i="1" s="1"/>
  <c r="K2335" i="1"/>
  <c r="L2335" i="1" s="1"/>
  <c r="K2334" i="1"/>
  <c r="L2334" i="1" s="1"/>
  <c r="K2333" i="1"/>
  <c r="L2333" i="1" s="1"/>
  <c r="K2332" i="1"/>
  <c r="L2332" i="1" s="1"/>
  <c r="K2331" i="1"/>
  <c r="L2331" i="1" s="1"/>
  <c r="K2330" i="1"/>
  <c r="L2330" i="1" s="1"/>
  <c r="K2329" i="1"/>
  <c r="L2329" i="1" s="1"/>
  <c r="K2328" i="1"/>
  <c r="L2328" i="1" s="1"/>
  <c r="K2327" i="1"/>
  <c r="L2327" i="1" s="1"/>
  <c r="K2326" i="1"/>
  <c r="L2326" i="1" s="1"/>
  <c r="K2325" i="1"/>
  <c r="L2325" i="1" s="1"/>
  <c r="K2324" i="1"/>
  <c r="L2324" i="1" s="1"/>
  <c r="K2323" i="1"/>
  <c r="L2323" i="1" s="1"/>
  <c r="K2322" i="1"/>
  <c r="L2322" i="1" s="1"/>
  <c r="K2321" i="1"/>
  <c r="L2321" i="1" s="1"/>
  <c r="K2320" i="1"/>
  <c r="L2320" i="1" s="1"/>
  <c r="K2319" i="1"/>
  <c r="L2319" i="1" s="1"/>
  <c r="K2318" i="1"/>
  <c r="L2318" i="1" s="1"/>
  <c r="K2317" i="1"/>
  <c r="L2317" i="1" s="1"/>
  <c r="K2316" i="1"/>
  <c r="L2316" i="1" s="1"/>
  <c r="K2315" i="1"/>
  <c r="L2315" i="1" s="1"/>
  <c r="K2314" i="1"/>
  <c r="L2314" i="1" s="1"/>
  <c r="K2313" i="1"/>
  <c r="L2313" i="1" s="1"/>
  <c r="K2312" i="1"/>
  <c r="L2312" i="1" s="1"/>
  <c r="K2311" i="1"/>
  <c r="L2311" i="1" s="1"/>
  <c r="K2310" i="1"/>
  <c r="L2310" i="1" s="1"/>
  <c r="K2309" i="1"/>
  <c r="L2309" i="1" s="1"/>
  <c r="K2308" i="1"/>
  <c r="L2308" i="1" s="1"/>
  <c r="K2307" i="1"/>
  <c r="L2307" i="1" s="1"/>
  <c r="K2306" i="1"/>
  <c r="L2306" i="1" s="1"/>
  <c r="K2305" i="1"/>
  <c r="L2305" i="1" s="1"/>
  <c r="K2304" i="1"/>
  <c r="L2304" i="1" s="1"/>
  <c r="K2303" i="1"/>
  <c r="L2303" i="1" s="1"/>
  <c r="K2302" i="1"/>
  <c r="L2302" i="1" s="1"/>
  <c r="K2301" i="1"/>
  <c r="L2301" i="1" s="1"/>
  <c r="K2300" i="1"/>
  <c r="L2300" i="1" s="1"/>
  <c r="K2299" i="1"/>
  <c r="L2299" i="1" s="1"/>
  <c r="K2298" i="1"/>
  <c r="L2298" i="1" s="1"/>
  <c r="K2297" i="1"/>
  <c r="L2297" i="1" s="1"/>
  <c r="K2296" i="1"/>
  <c r="L2296" i="1" s="1"/>
  <c r="K2295" i="1"/>
  <c r="L2295" i="1" s="1"/>
  <c r="K2294" i="1"/>
  <c r="L2294" i="1" s="1"/>
  <c r="K2293" i="1"/>
  <c r="L2293" i="1" s="1"/>
  <c r="K2292" i="1"/>
  <c r="L2292" i="1" s="1"/>
  <c r="K2291" i="1"/>
  <c r="L2291" i="1" s="1"/>
  <c r="K2290" i="1"/>
  <c r="L2290" i="1" s="1"/>
  <c r="K2289" i="1"/>
  <c r="L2289" i="1" s="1"/>
  <c r="K2288" i="1"/>
  <c r="L2288" i="1" s="1"/>
  <c r="K2287" i="1"/>
  <c r="L2287" i="1" s="1"/>
  <c r="K2286" i="1"/>
  <c r="L2286" i="1" s="1"/>
  <c r="K2285" i="1"/>
  <c r="L2285" i="1" s="1"/>
  <c r="K2284" i="1"/>
  <c r="L2284" i="1" s="1"/>
  <c r="K2283" i="1"/>
  <c r="L2283" i="1" s="1"/>
  <c r="K2282" i="1"/>
  <c r="L2282" i="1" s="1"/>
  <c r="K2281" i="1"/>
  <c r="L2281" i="1" s="1"/>
  <c r="K2280" i="1"/>
  <c r="L2280" i="1" s="1"/>
  <c r="K2279" i="1"/>
  <c r="L2279" i="1" s="1"/>
  <c r="K2278" i="1"/>
  <c r="L2278" i="1" s="1"/>
  <c r="K2277" i="1"/>
  <c r="L2277" i="1" s="1"/>
  <c r="K2276" i="1"/>
  <c r="L2276" i="1" s="1"/>
  <c r="K2275" i="1"/>
  <c r="L2275" i="1" s="1"/>
  <c r="K2274" i="1"/>
  <c r="L2274" i="1" s="1"/>
  <c r="K2273" i="1"/>
  <c r="L2273" i="1" s="1"/>
  <c r="K2272" i="1"/>
  <c r="L2272" i="1" s="1"/>
  <c r="K2271" i="1"/>
  <c r="L2271" i="1" s="1"/>
  <c r="K2270" i="1"/>
  <c r="L2270" i="1" s="1"/>
  <c r="K2269" i="1"/>
  <c r="L2269" i="1" s="1"/>
  <c r="K2268" i="1"/>
  <c r="L2268" i="1" s="1"/>
  <c r="K2267" i="1"/>
  <c r="L2267" i="1" s="1"/>
  <c r="K2266" i="1"/>
  <c r="L2266" i="1" s="1"/>
  <c r="K2265" i="1"/>
  <c r="L2265" i="1" s="1"/>
  <c r="K2264" i="1"/>
  <c r="L2264" i="1" s="1"/>
  <c r="K2263" i="1"/>
  <c r="L2263" i="1" s="1"/>
  <c r="K2262" i="1"/>
  <c r="L2262" i="1" s="1"/>
  <c r="K2261" i="1"/>
  <c r="L2261" i="1" s="1"/>
  <c r="K2260" i="1"/>
  <c r="L2260" i="1" s="1"/>
  <c r="K2259" i="1"/>
  <c r="L2259" i="1" s="1"/>
  <c r="K2258" i="1"/>
  <c r="L2258" i="1" s="1"/>
  <c r="K2257" i="1"/>
  <c r="L2257" i="1" s="1"/>
  <c r="K2256" i="1"/>
  <c r="L2256" i="1" s="1"/>
  <c r="K2255" i="1"/>
  <c r="L2255" i="1" s="1"/>
  <c r="K2254" i="1"/>
  <c r="L2254" i="1" s="1"/>
  <c r="K2253" i="1"/>
  <c r="L2253" i="1" s="1"/>
  <c r="K2252" i="1"/>
  <c r="L2252" i="1" s="1"/>
  <c r="K2251" i="1"/>
  <c r="L2251" i="1" s="1"/>
  <c r="K2250" i="1"/>
  <c r="L2250" i="1" s="1"/>
  <c r="K2249" i="1"/>
  <c r="L2249" i="1" s="1"/>
  <c r="K2248" i="1"/>
  <c r="L2248" i="1" s="1"/>
  <c r="K2247" i="1"/>
  <c r="L2247" i="1" s="1"/>
  <c r="K2246" i="1"/>
  <c r="L2246" i="1" s="1"/>
  <c r="K2245" i="1"/>
  <c r="L2245" i="1" s="1"/>
  <c r="K2244" i="1"/>
  <c r="L2244" i="1" s="1"/>
  <c r="K2243" i="1"/>
  <c r="L2243" i="1" s="1"/>
  <c r="K2242" i="1"/>
  <c r="L2242" i="1" s="1"/>
  <c r="K2241" i="1"/>
  <c r="L2241" i="1" s="1"/>
  <c r="K2240" i="1"/>
  <c r="L2240" i="1" s="1"/>
  <c r="K2239" i="1"/>
  <c r="L2239" i="1" s="1"/>
  <c r="K2238" i="1"/>
  <c r="L2238" i="1" s="1"/>
  <c r="K2237" i="1"/>
  <c r="L2237" i="1" s="1"/>
  <c r="K2236" i="1"/>
  <c r="L2236" i="1" s="1"/>
  <c r="K2235" i="1"/>
  <c r="L2235" i="1" s="1"/>
  <c r="K2234" i="1"/>
  <c r="L2234" i="1" s="1"/>
  <c r="K2233" i="1"/>
  <c r="L2233" i="1" s="1"/>
  <c r="K2232" i="1"/>
  <c r="L2232" i="1" s="1"/>
  <c r="K2231" i="1"/>
  <c r="L2231" i="1" s="1"/>
  <c r="K2230" i="1"/>
  <c r="L2230" i="1" s="1"/>
  <c r="K2229" i="1"/>
  <c r="L2229" i="1" s="1"/>
  <c r="K2228" i="1"/>
  <c r="L2228" i="1" s="1"/>
  <c r="K2227" i="1"/>
  <c r="L2227" i="1" s="1"/>
  <c r="K2226" i="1"/>
  <c r="L2226" i="1" s="1"/>
  <c r="K2225" i="1"/>
  <c r="L2225" i="1" s="1"/>
  <c r="K2224" i="1"/>
  <c r="L2224" i="1" s="1"/>
  <c r="K2223" i="1"/>
  <c r="L2223" i="1" s="1"/>
  <c r="K2222" i="1"/>
  <c r="L2222" i="1" s="1"/>
  <c r="K2221" i="1"/>
  <c r="L2221" i="1" s="1"/>
  <c r="K2220" i="1"/>
  <c r="L2220" i="1" s="1"/>
  <c r="K2219" i="1"/>
  <c r="L2219" i="1" s="1"/>
  <c r="K2218" i="1"/>
  <c r="L2218" i="1" s="1"/>
  <c r="K2217" i="1"/>
  <c r="L2217" i="1" s="1"/>
  <c r="K2216" i="1"/>
  <c r="L2216" i="1" s="1"/>
  <c r="K2215" i="1"/>
  <c r="L2215" i="1" s="1"/>
  <c r="K2214" i="1"/>
  <c r="L2214" i="1" s="1"/>
  <c r="K2213" i="1"/>
  <c r="L2213" i="1" s="1"/>
  <c r="K2212" i="1"/>
  <c r="L2212" i="1" s="1"/>
  <c r="K2211" i="1"/>
  <c r="L2211" i="1" s="1"/>
  <c r="K2210" i="1"/>
  <c r="L2210" i="1" s="1"/>
  <c r="K2209" i="1"/>
  <c r="L2209" i="1" s="1"/>
  <c r="K2208" i="1"/>
  <c r="L2208" i="1" s="1"/>
  <c r="K2207" i="1"/>
  <c r="L2207" i="1" s="1"/>
  <c r="K2206" i="1"/>
  <c r="L2206" i="1" s="1"/>
  <c r="K2205" i="1"/>
  <c r="L2205" i="1" s="1"/>
  <c r="K2204" i="1"/>
  <c r="L2204" i="1" s="1"/>
  <c r="K2203" i="1"/>
  <c r="L2203" i="1" s="1"/>
  <c r="K2202" i="1"/>
  <c r="L2202" i="1" s="1"/>
  <c r="K2201" i="1"/>
  <c r="L2201" i="1" s="1"/>
  <c r="K2200" i="1"/>
  <c r="L2200" i="1" s="1"/>
  <c r="K2199" i="1"/>
  <c r="L2199" i="1" s="1"/>
  <c r="K2198" i="1"/>
  <c r="L2198" i="1" s="1"/>
  <c r="K2197" i="1"/>
  <c r="L2197" i="1" s="1"/>
  <c r="K2196" i="1"/>
  <c r="L2196" i="1" s="1"/>
  <c r="K2195" i="1"/>
  <c r="L2195" i="1" s="1"/>
  <c r="K2194" i="1"/>
  <c r="L2194" i="1" s="1"/>
  <c r="K2193" i="1"/>
  <c r="L2193" i="1" s="1"/>
  <c r="K2192" i="1"/>
  <c r="L2192" i="1" s="1"/>
  <c r="K2191" i="1"/>
  <c r="L2191" i="1" s="1"/>
  <c r="K2190" i="1"/>
  <c r="L2190" i="1" s="1"/>
  <c r="K2189" i="1"/>
  <c r="L2189" i="1" s="1"/>
  <c r="K2188" i="1"/>
  <c r="L2188" i="1" s="1"/>
  <c r="K2187" i="1"/>
  <c r="L2187" i="1" s="1"/>
  <c r="K2186" i="1"/>
  <c r="L2186" i="1" s="1"/>
  <c r="K2185" i="1"/>
  <c r="L2185" i="1" s="1"/>
  <c r="K2184" i="1"/>
  <c r="L2184" i="1" s="1"/>
  <c r="K2183" i="1"/>
  <c r="L2183" i="1" s="1"/>
  <c r="K2182" i="1"/>
  <c r="L2182" i="1" s="1"/>
  <c r="K2181" i="1"/>
  <c r="L2181" i="1" s="1"/>
  <c r="K2180" i="1"/>
  <c r="L2180" i="1" s="1"/>
  <c r="K2179" i="1"/>
  <c r="L2179" i="1" s="1"/>
  <c r="K2178" i="1"/>
  <c r="L2178" i="1" s="1"/>
  <c r="K2177" i="1"/>
  <c r="L2177" i="1" s="1"/>
  <c r="K2176" i="1"/>
  <c r="L2176" i="1" s="1"/>
  <c r="K2175" i="1"/>
  <c r="L2175" i="1" s="1"/>
  <c r="K2174" i="1"/>
  <c r="L2174" i="1" s="1"/>
  <c r="K2173" i="1"/>
  <c r="L2173" i="1" s="1"/>
  <c r="K2172" i="1"/>
  <c r="L2172" i="1" s="1"/>
  <c r="K2171" i="1"/>
  <c r="L2171" i="1" s="1"/>
  <c r="K2170" i="1"/>
  <c r="L2170" i="1" s="1"/>
  <c r="K2169" i="1"/>
  <c r="L2169" i="1" s="1"/>
  <c r="K2168" i="1"/>
  <c r="L2168" i="1" s="1"/>
  <c r="K2167" i="1"/>
  <c r="L2167" i="1" s="1"/>
  <c r="K2166" i="1"/>
  <c r="L2166" i="1" s="1"/>
  <c r="K2165" i="1"/>
  <c r="L2165" i="1" s="1"/>
  <c r="K2164" i="1"/>
  <c r="L2164" i="1" s="1"/>
  <c r="K2163" i="1"/>
  <c r="L2163" i="1" s="1"/>
  <c r="K2162" i="1"/>
  <c r="L2162" i="1" s="1"/>
  <c r="K2161" i="1"/>
  <c r="L2161" i="1" s="1"/>
  <c r="K2160" i="1"/>
  <c r="L2160" i="1" s="1"/>
  <c r="K2159" i="1"/>
  <c r="L2159" i="1" s="1"/>
  <c r="K2158" i="1"/>
  <c r="L2158" i="1" s="1"/>
  <c r="K2157" i="1"/>
  <c r="L2157" i="1" s="1"/>
  <c r="K2156" i="1"/>
  <c r="L2156" i="1" s="1"/>
  <c r="K2155" i="1"/>
  <c r="L2155" i="1" s="1"/>
  <c r="K2154" i="1"/>
  <c r="L2154" i="1" s="1"/>
  <c r="K2153" i="1"/>
  <c r="L2153" i="1" s="1"/>
  <c r="K2152" i="1"/>
  <c r="L2152" i="1" s="1"/>
  <c r="K2151" i="1"/>
  <c r="L2151" i="1" s="1"/>
  <c r="K2150" i="1"/>
  <c r="L2150" i="1" s="1"/>
  <c r="K2149" i="1"/>
  <c r="L2149" i="1" s="1"/>
  <c r="K2148" i="1"/>
  <c r="L2148" i="1" s="1"/>
  <c r="K2147" i="1"/>
  <c r="L2147" i="1" s="1"/>
  <c r="K2146" i="1"/>
  <c r="L2146" i="1" s="1"/>
  <c r="K2145" i="1"/>
  <c r="L2145" i="1" s="1"/>
  <c r="K2144" i="1"/>
  <c r="L2144" i="1" s="1"/>
  <c r="K2143" i="1"/>
  <c r="L2143" i="1" s="1"/>
  <c r="K2142" i="1"/>
  <c r="L2142" i="1" s="1"/>
  <c r="K2141" i="1"/>
  <c r="L2141" i="1" s="1"/>
  <c r="K2140" i="1"/>
  <c r="L2140" i="1" s="1"/>
  <c r="K2139" i="1"/>
  <c r="L2139" i="1" s="1"/>
  <c r="K2138" i="1"/>
  <c r="L2138" i="1" s="1"/>
  <c r="K2137" i="1"/>
  <c r="L2137" i="1" s="1"/>
  <c r="K2136" i="1"/>
  <c r="L2136" i="1" s="1"/>
  <c r="K2135" i="1"/>
  <c r="L2135" i="1" s="1"/>
  <c r="K2134" i="1"/>
  <c r="L2134" i="1" s="1"/>
  <c r="K2133" i="1"/>
  <c r="L2133" i="1" s="1"/>
  <c r="K2132" i="1"/>
  <c r="L2132" i="1" s="1"/>
  <c r="K2131" i="1"/>
  <c r="L2131" i="1" s="1"/>
  <c r="K2130" i="1"/>
  <c r="L2130" i="1" s="1"/>
  <c r="K2129" i="1"/>
  <c r="L2129" i="1" s="1"/>
  <c r="K2128" i="1"/>
  <c r="L2128" i="1" s="1"/>
  <c r="K2127" i="1"/>
  <c r="L2127" i="1" s="1"/>
  <c r="K2126" i="1"/>
  <c r="L2126" i="1" s="1"/>
  <c r="K2125" i="1"/>
  <c r="L2125" i="1" s="1"/>
  <c r="K2124" i="1"/>
  <c r="L2124" i="1" s="1"/>
  <c r="K2123" i="1"/>
  <c r="L2123" i="1" s="1"/>
  <c r="K2122" i="1"/>
  <c r="L2122" i="1" s="1"/>
  <c r="K2121" i="1"/>
  <c r="L2121" i="1" s="1"/>
  <c r="K2120" i="1"/>
  <c r="L2120" i="1" s="1"/>
  <c r="K2119" i="1"/>
  <c r="L2119" i="1" s="1"/>
  <c r="K2118" i="1"/>
  <c r="L2118" i="1" s="1"/>
  <c r="K2117" i="1"/>
  <c r="L2117" i="1" s="1"/>
  <c r="K2116" i="1"/>
  <c r="L2116" i="1" s="1"/>
  <c r="K2115" i="1"/>
  <c r="L2115" i="1" s="1"/>
  <c r="K2114" i="1"/>
  <c r="L2114" i="1" s="1"/>
  <c r="K2113" i="1"/>
  <c r="L2113" i="1" s="1"/>
  <c r="K2112" i="1"/>
  <c r="L2112" i="1" s="1"/>
  <c r="K2111" i="1"/>
  <c r="L2111" i="1" s="1"/>
  <c r="K2110" i="1"/>
  <c r="L2110" i="1" s="1"/>
  <c r="K2109" i="1"/>
  <c r="L2109" i="1" s="1"/>
  <c r="K2108" i="1"/>
  <c r="L2108" i="1" s="1"/>
  <c r="K2107" i="1"/>
  <c r="L2107" i="1" s="1"/>
  <c r="K2106" i="1"/>
  <c r="L2106" i="1" s="1"/>
  <c r="K2105" i="1"/>
  <c r="L2105" i="1" s="1"/>
  <c r="K2104" i="1"/>
  <c r="L2104" i="1" s="1"/>
  <c r="K2103" i="1"/>
  <c r="L2103" i="1" s="1"/>
  <c r="K2102" i="1"/>
  <c r="L2102" i="1" s="1"/>
  <c r="K2101" i="1"/>
  <c r="L2101" i="1" s="1"/>
  <c r="K2100" i="1"/>
  <c r="L2100" i="1" s="1"/>
  <c r="K2099" i="1"/>
  <c r="L2099" i="1" s="1"/>
  <c r="K2098" i="1"/>
  <c r="L2098" i="1" s="1"/>
  <c r="K2097" i="1"/>
  <c r="L2097" i="1" s="1"/>
  <c r="K2096" i="1"/>
  <c r="L2096" i="1" s="1"/>
  <c r="K2095" i="1"/>
  <c r="L2095" i="1" s="1"/>
  <c r="K2094" i="1"/>
  <c r="L2094" i="1" s="1"/>
  <c r="K2093" i="1"/>
  <c r="L2093" i="1" s="1"/>
  <c r="K2092" i="1"/>
  <c r="L2092" i="1" s="1"/>
  <c r="K2091" i="1"/>
  <c r="L2091" i="1" s="1"/>
  <c r="K2090" i="1"/>
  <c r="L2090" i="1" s="1"/>
  <c r="K2089" i="1"/>
  <c r="L2089" i="1" s="1"/>
  <c r="K2088" i="1"/>
  <c r="L2088" i="1" s="1"/>
  <c r="K2087" i="1"/>
  <c r="L2087" i="1" s="1"/>
  <c r="K2086" i="1"/>
  <c r="L2086" i="1" s="1"/>
  <c r="K2085" i="1"/>
  <c r="L2085" i="1" s="1"/>
  <c r="K2084" i="1"/>
  <c r="L2084" i="1" s="1"/>
  <c r="K2083" i="1"/>
  <c r="L2083" i="1" s="1"/>
  <c r="K2082" i="1"/>
  <c r="L2082" i="1" s="1"/>
  <c r="K2081" i="1"/>
  <c r="L2081" i="1" s="1"/>
  <c r="K2080" i="1"/>
  <c r="L2080" i="1" s="1"/>
  <c r="K2079" i="1"/>
  <c r="L2079" i="1" s="1"/>
  <c r="K2078" i="1"/>
  <c r="L2078" i="1" s="1"/>
  <c r="K2077" i="1"/>
  <c r="L2077" i="1" s="1"/>
  <c r="K2076" i="1"/>
  <c r="L2076" i="1" s="1"/>
  <c r="K2075" i="1"/>
  <c r="L2075" i="1" s="1"/>
  <c r="K2074" i="1"/>
  <c r="L2074" i="1" s="1"/>
  <c r="K2073" i="1"/>
  <c r="L2073" i="1" s="1"/>
  <c r="K2072" i="1"/>
  <c r="L2072" i="1" s="1"/>
  <c r="K2071" i="1"/>
  <c r="L2071" i="1" s="1"/>
  <c r="K2070" i="1"/>
  <c r="L2070" i="1" s="1"/>
  <c r="K2069" i="1"/>
  <c r="L2069" i="1" s="1"/>
  <c r="K2068" i="1"/>
  <c r="L2068" i="1" s="1"/>
  <c r="K2067" i="1"/>
  <c r="L2067" i="1" s="1"/>
  <c r="K2066" i="1"/>
  <c r="L2066" i="1" s="1"/>
  <c r="K2065" i="1"/>
  <c r="L2065" i="1" s="1"/>
  <c r="K2064" i="1"/>
  <c r="L2064" i="1" s="1"/>
  <c r="K2063" i="1"/>
  <c r="L2063" i="1" s="1"/>
  <c r="K2062" i="1"/>
  <c r="L2062" i="1" s="1"/>
  <c r="K2061" i="1"/>
  <c r="L2061" i="1" s="1"/>
  <c r="K2060" i="1"/>
  <c r="L2060" i="1" s="1"/>
  <c r="K2059" i="1"/>
  <c r="L2059" i="1" s="1"/>
  <c r="K2058" i="1"/>
  <c r="L2058" i="1" s="1"/>
  <c r="K2057" i="1"/>
  <c r="L2057" i="1" s="1"/>
  <c r="K2056" i="1"/>
  <c r="L2056" i="1" s="1"/>
  <c r="K2055" i="1"/>
  <c r="L2055" i="1" s="1"/>
  <c r="K2054" i="1"/>
  <c r="L2054" i="1" s="1"/>
  <c r="K2053" i="1"/>
  <c r="L2053" i="1" s="1"/>
  <c r="K2052" i="1"/>
  <c r="L2052" i="1" s="1"/>
  <c r="K2051" i="1"/>
  <c r="L2051" i="1" s="1"/>
  <c r="K2050" i="1"/>
  <c r="L2050" i="1" s="1"/>
  <c r="K2049" i="1"/>
  <c r="L2049" i="1" s="1"/>
  <c r="K2048" i="1"/>
  <c r="L2048" i="1" s="1"/>
  <c r="K2047" i="1"/>
  <c r="L2047" i="1" s="1"/>
  <c r="K2046" i="1"/>
  <c r="L2046" i="1" s="1"/>
  <c r="K2045" i="1"/>
  <c r="L2045" i="1" s="1"/>
  <c r="K2044" i="1"/>
  <c r="L2044" i="1" s="1"/>
  <c r="K2043" i="1"/>
  <c r="L2043" i="1" s="1"/>
  <c r="K2042" i="1"/>
  <c r="L2042" i="1" s="1"/>
  <c r="K2041" i="1"/>
  <c r="L2041" i="1" s="1"/>
  <c r="K2040" i="1"/>
  <c r="L2040" i="1" s="1"/>
  <c r="K2039" i="1"/>
  <c r="L2039" i="1" s="1"/>
  <c r="K2038" i="1"/>
  <c r="L2038" i="1" s="1"/>
  <c r="K2037" i="1"/>
  <c r="L2037" i="1" s="1"/>
  <c r="K2036" i="1"/>
  <c r="L2036" i="1" s="1"/>
  <c r="K2035" i="1"/>
  <c r="L2035" i="1" s="1"/>
  <c r="K2034" i="1"/>
  <c r="L2034" i="1" s="1"/>
  <c r="K2033" i="1"/>
  <c r="L2033" i="1" s="1"/>
  <c r="K2032" i="1"/>
  <c r="L2032" i="1" s="1"/>
  <c r="K2031" i="1"/>
  <c r="L2031" i="1" s="1"/>
  <c r="K2030" i="1"/>
  <c r="L2030" i="1" s="1"/>
  <c r="K2029" i="1"/>
  <c r="L2029" i="1" s="1"/>
  <c r="K2028" i="1"/>
  <c r="L2028" i="1" s="1"/>
  <c r="K2027" i="1"/>
  <c r="L2027" i="1" s="1"/>
  <c r="K2026" i="1"/>
  <c r="L2026" i="1" s="1"/>
  <c r="K2025" i="1"/>
  <c r="L2025" i="1" s="1"/>
  <c r="K2024" i="1"/>
  <c r="L2024" i="1" s="1"/>
  <c r="K2023" i="1"/>
  <c r="L2023" i="1" s="1"/>
  <c r="K2022" i="1"/>
  <c r="L2022" i="1" s="1"/>
  <c r="K2021" i="1"/>
  <c r="L2021" i="1" s="1"/>
  <c r="K2020" i="1"/>
  <c r="L2020" i="1" s="1"/>
  <c r="K2019" i="1"/>
  <c r="L2019" i="1" s="1"/>
  <c r="K2018" i="1"/>
  <c r="L2018" i="1" s="1"/>
  <c r="K2017" i="1"/>
  <c r="L2017" i="1" s="1"/>
  <c r="K2016" i="1"/>
  <c r="L2016" i="1" s="1"/>
  <c r="K2015" i="1"/>
  <c r="L2015" i="1" s="1"/>
  <c r="K2014" i="1"/>
  <c r="L2014" i="1" s="1"/>
  <c r="K2013" i="1"/>
  <c r="L2013" i="1" s="1"/>
  <c r="K2012" i="1"/>
  <c r="L2012" i="1" s="1"/>
  <c r="K2011" i="1"/>
  <c r="L2011" i="1" s="1"/>
  <c r="K2010" i="1"/>
  <c r="L2010" i="1" s="1"/>
  <c r="K2009" i="1"/>
  <c r="L2009" i="1" s="1"/>
  <c r="K2008" i="1"/>
  <c r="L2008" i="1" s="1"/>
  <c r="K2007" i="1"/>
  <c r="L2007" i="1" s="1"/>
  <c r="K2006" i="1"/>
  <c r="L2006" i="1" s="1"/>
  <c r="K2005" i="1"/>
  <c r="L2005" i="1" s="1"/>
  <c r="K2004" i="1"/>
  <c r="L2004" i="1" s="1"/>
  <c r="K2003" i="1"/>
  <c r="L2003" i="1" s="1"/>
  <c r="K2002" i="1"/>
  <c r="L2002" i="1" s="1"/>
  <c r="K2001" i="1"/>
  <c r="L2001" i="1" s="1"/>
  <c r="K2000" i="1"/>
  <c r="L2000" i="1" s="1"/>
  <c r="K1999" i="1"/>
  <c r="L1999" i="1" s="1"/>
  <c r="K1998" i="1"/>
  <c r="L1998" i="1" s="1"/>
  <c r="K1997" i="1"/>
  <c r="L1997" i="1" s="1"/>
  <c r="K1996" i="1"/>
  <c r="L1996" i="1" s="1"/>
  <c r="K1995" i="1"/>
  <c r="L1995" i="1" s="1"/>
  <c r="K1994" i="1"/>
  <c r="L1994" i="1" s="1"/>
  <c r="K1993" i="1"/>
  <c r="L1993" i="1" s="1"/>
  <c r="K1992" i="1"/>
  <c r="L1992" i="1" s="1"/>
  <c r="K1991" i="1"/>
  <c r="L1991" i="1" s="1"/>
  <c r="K1990" i="1"/>
  <c r="L1990" i="1" s="1"/>
  <c r="K1989" i="1"/>
  <c r="L1989" i="1" s="1"/>
  <c r="K1988" i="1"/>
  <c r="L1988" i="1" s="1"/>
  <c r="K1987" i="1"/>
  <c r="L1987" i="1" s="1"/>
  <c r="K1986" i="1"/>
  <c r="L1986" i="1" s="1"/>
  <c r="K1985" i="1"/>
  <c r="L1985" i="1" s="1"/>
  <c r="K1984" i="1"/>
  <c r="L1984" i="1" s="1"/>
  <c r="K1983" i="1"/>
  <c r="L1983" i="1" s="1"/>
  <c r="K1982" i="1"/>
  <c r="L1982" i="1" s="1"/>
  <c r="K1981" i="1"/>
  <c r="L1981" i="1" s="1"/>
  <c r="K1980" i="1"/>
  <c r="L1980" i="1" s="1"/>
  <c r="K1979" i="1"/>
  <c r="L1979" i="1" s="1"/>
  <c r="K1978" i="1"/>
  <c r="L1978" i="1" s="1"/>
  <c r="K1977" i="1"/>
  <c r="L1977" i="1" s="1"/>
  <c r="K1976" i="1"/>
  <c r="L1976" i="1" s="1"/>
  <c r="K1975" i="1"/>
  <c r="L1975" i="1" s="1"/>
  <c r="K1974" i="1"/>
  <c r="L1974" i="1" s="1"/>
  <c r="K1973" i="1"/>
  <c r="L1973" i="1" s="1"/>
  <c r="K1972" i="1"/>
  <c r="L1972" i="1" s="1"/>
  <c r="K1971" i="1"/>
  <c r="L1971" i="1" s="1"/>
  <c r="K1970" i="1"/>
  <c r="L1970" i="1" s="1"/>
  <c r="K1969" i="1"/>
  <c r="L1969" i="1" s="1"/>
  <c r="K1968" i="1"/>
  <c r="L1968" i="1" s="1"/>
  <c r="K1967" i="1"/>
  <c r="L1967" i="1" s="1"/>
  <c r="K1966" i="1"/>
  <c r="L1966" i="1" s="1"/>
  <c r="K1965" i="1"/>
  <c r="L1965" i="1" s="1"/>
  <c r="K1964" i="1"/>
  <c r="L1964" i="1" s="1"/>
  <c r="K1963" i="1"/>
  <c r="L1963" i="1" s="1"/>
  <c r="K1962" i="1"/>
  <c r="L1962" i="1" s="1"/>
  <c r="K1961" i="1"/>
  <c r="L1961" i="1" s="1"/>
  <c r="K1960" i="1"/>
  <c r="L1960" i="1" s="1"/>
  <c r="K1959" i="1"/>
  <c r="L1959" i="1" s="1"/>
  <c r="K1958" i="1"/>
  <c r="L1958" i="1" s="1"/>
  <c r="K1957" i="1"/>
  <c r="L1957" i="1" s="1"/>
  <c r="K1956" i="1"/>
  <c r="L1956" i="1" s="1"/>
  <c r="K1955" i="1"/>
  <c r="L1955" i="1" s="1"/>
  <c r="K1954" i="1"/>
  <c r="L1954" i="1" s="1"/>
  <c r="K1953" i="1"/>
  <c r="L1953" i="1" s="1"/>
  <c r="K1952" i="1"/>
  <c r="L1952" i="1" s="1"/>
  <c r="K1951" i="1"/>
  <c r="L1951" i="1" s="1"/>
  <c r="K1950" i="1"/>
  <c r="L1950" i="1" s="1"/>
  <c r="K1949" i="1"/>
  <c r="L1949" i="1" s="1"/>
  <c r="K1948" i="1"/>
  <c r="L1948" i="1" s="1"/>
  <c r="K1947" i="1"/>
  <c r="L1947" i="1" s="1"/>
  <c r="K1946" i="1"/>
  <c r="L1946" i="1" s="1"/>
  <c r="K1945" i="1"/>
  <c r="L1945" i="1" s="1"/>
  <c r="K1944" i="1"/>
  <c r="L1944" i="1" s="1"/>
  <c r="K1943" i="1"/>
  <c r="L1943" i="1" s="1"/>
  <c r="K1942" i="1"/>
  <c r="L1942" i="1" s="1"/>
  <c r="K1941" i="1"/>
  <c r="L1941" i="1" s="1"/>
  <c r="K1940" i="1"/>
  <c r="L1940" i="1" s="1"/>
  <c r="K1939" i="1"/>
  <c r="L1939" i="1" s="1"/>
  <c r="K1938" i="1"/>
  <c r="L1938" i="1" s="1"/>
  <c r="K1937" i="1"/>
  <c r="L1937" i="1" s="1"/>
  <c r="K1936" i="1"/>
  <c r="L1936" i="1" s="1"/>
  <c r="K1935" i="1"/>
  <c r="L1935" i="1" s="1"/>
  <c r="K1934" i="1"/>
  <c r="L1934" i="1" s="1"/>
  <c r="K1933" i="1"/>
  <c r="L1933" i="1" s="1"/>
  <c r="K1932" i="1"/>
  <c r="L1932" i="1" s="1"/>
  <c r="K1931" i="1"/>
  <c r="L1931" i="1" s="1"/>
  <c r="K1930" i="1"/>
  <c r="L1930" i="1" s="1"/>
  <c r="K1929" i="1"/>
  <c r="L1929" i="1" s="1"/>
  <c r="K1928" i="1"/>
  <c r="L1928" i="1" s="1"/>
  <c r="K1927" i="1"/>
  <c r="L1927" i="1" s="1"/>
  <c r="K1926" i="1"/>
  <c r="L1926" i="1" s="1"/>
  <c r="K1925" i="1"/>
  <c r="L1925" i="1" s="1"/>
  <c r="K1924" i="1"/>
  <c r="L1924" i="1" s="1"/>
  <c r="K1923" i="1"/>
  <c r="L1923" i="1" s="1"/>
  <c r="K1922" i="1"/>
  <c r="L1922" i="1" s="1"/>
  <c r="K1921" i="1"/>
  <c r="L1921" i="1" s="1"/>
  <c r="K1920" i="1"/>
  <c r="L1920" i="1" s="1"/>
  <c r="K1919" i="1"/>
  <c r="L1919" i="1" s="1"/>
  <c r="K1918" i="1"/>
  <c r="L1918" i="1" s="1"/>
  <c r="K1917" i="1"/>
  <c r="L1917" i="1" s="1"/>
  <c r="K1916" i="1"/>
  <c r="L1916" i="1" s="1"/>
  <c r="K1915" i="1"/>
  <c r="L1915" i="1" s="1"/>
  <c r="K1914" i="1"/>
  <c r="L1914" i="1" s="1"/>
  <c r="K1913" i="1"/>
  <c r="L1913" i="1" s="1"/>
  <c r="K1912" i="1"/>
  <c r="L1912" i="1" s="1"/>
  <c r="K1911" i="1"/>
  <c r="L1911" i="1" s="1"/>
  <c r="K1910" i="1"/>
  <c r="L1910" i="1" s="1"/>
  <c r="K1909" i="1"/>
  <c r="L1909" i="1" s="1"/>
  <c r="K1908" i="1"/>
  <c r="L1908" i="1" s="1"/>
  <c r="K1907" i="1"/>
  <c r="L1907" i="1" s="1"/>
  <c r="K1906" i="1"/>
  <c r="L1906" i="1" s="1"/>
  <c r="K1905" i="1"/>
  <c r="L1905" i="1" s="1"/>
  <c r="K1904" i="1"/>
  <c r="L1904" i="1" s="1"/>
  <c r="K1903" i="1"/>
  <c r="L1903" i="1" s="1"/>
  <c r="K1902" i="1"/>
  <c r="L1902" i="1" s="1"/>
  <c r="K1901" i="1"/>
  <c r="L1901" i="1" s="1"/>
  <c r="K1900" i="1"/>
  <c r="L1900" i="1" s="1"/>
  <c r="K1899" i="1"/>
  <c r="L1899" i="1" s="1"/>
  <c r="K1898" i="1"/>
  <c r="L1898" i="1" s="1"/>
  <c r="K1897" i="1"/>
  <c r="L1897" i="1" s="1"/>
  <c r="K1896" i="1"/>
  <c r="L1896" i="1" s="1"/>
  <c r="K1895" i="1"/>
  <c r="L1895" i="1" s="1"/>
  <c r="K1894" i="1"/>
  <c r="L1894" i="1" s="1"/>
  <c r="K1893" i="1"/>
  <c r="L1893" i="1" s="1"/>
  <c r="K1892" i="1"/>
  <c r="L1892" i="1" s="1"/>
  <c r="K1891" i="1"/>
  <c r="L1891" i="1" s="1"/>
  <c r="K1890" i="1"/>
  <c r="L1890" i="1" s="1"/>
  <c r="K1889" i="1"/>
  <c r="L1889" i="1" s="1"/>
  <c r="K1888" i="1"/>
  <c r="L1888" i="1" s="1"/>
  <c r="K1887" i="1"/>
  <c r="L1887" i="1" s="1"/>
  <c r="K1886" i="1"/>
  <c r="L1886" i="1" s="1"/>
  <c r="K1885" i="1"/>
  <c r="L1885" i="1" s="1"/>
  <c r="K1884" i="1"/>
  <c r="L1884" i="1" s="1"/>
  <c r="K1883" i="1"/>
  <c r="L1883" i="1" s="1"/>
  <c r="K1882" i="1"/>
  <c r="L1882" i="1" s="1"/>
  <c r="K1881" i="1"/>
  <c r="L1881" i="1" s="1"/>
  <c r="K1880" i="1"/>
  <c r="L1880" i="1" s="1"/>
  <c r="K1879" i="1"/>
  <c r="L1879" i="1" s="1"/>
  <c r="K1878" i="1"/>
  <c r="L1878" i="1" s="1"/>
  <c r="K1877" i="1"/>
  <c r="L1877" i="1" s="1"/>
  <c r="K1876" i="1"/>
  <c r="L1876" i="1" s="1"/>
  <c r="K1875" i="1"/>
  <c r="L1875" i="1" s="1"/>
  <c r="K1874" i="1"/>
  <c r="L1874" i="1" s="1"/>
  <c r="K1873" i="1"/>
  <c r="L1873" i="1" s="1"/>
  <c r="K1872" i="1"/>
  <c r="L1872" i="1" s="1"/>
  <c r="K1871" i="1"/>
  <c r="L1871" i="1" s="1"/>
  <c r="K1870" i="1"/>
  <c r="L1870" i="1" s="1"/>
  <c r="K1869" i="1"/>
  <c r="L1869" i="1" s="1"/>
  <c r="K1868" i="1"/>
  <c r="L1868" i="1" s="1"/>
  <c r="K1867" i="1"/>
  <c r="L1867" i="1" s="1"/>
  <c r="K1866" i="1"/>
  <c r="L1866" i="1" s="1"/>
  <c r="K1865" i="1"/>
  <c r="L1865" i="1" s="1"/>
  <c r="K1864" i="1"/>
  <c r="L1864" i="1" s="1"/>
  <c r="K1863" i="1"/>
  <c r="L1863" i="1" s="1"/>
  <c r="K1862" i="1"/>
  <c r="L1862" i="1" s="1"/>
  <c r="K1861" i="1"/>
  <c r="L1861" i="1" s="1"/>
  <c r="K1860" i="1"/>
  <c r="L1860" i="1" s="1"/>
  <c r="K1859" i="1"/>
  <c r="L1859" i="1" s="1"/>
  <c r="K1858" i="1"/>
  <c r="L1858" i="1" s="1"/>
  <c r="K1857" i="1"/>
  <c r="L1857" i="1" s="1"/>
  <c r="K1856" i="1"/>
  <c r="L1856" i="1" s="1"/>
  <c r="K1855" i="1"/>
  <c r="L1855" i="1" s="1"/>
  <c r="K1854" i="1"/>
  <c r="L1854" i="1" s="1"/>
  <c r="K1853" i="1"/>
  <c r="L1853" i="1" s="1"/>
  <c r="K1852" i="1"/>
  <c r="L1852" i="1" s="1"/>
  <c r="K1851" i="1"/>
  <c r="L1851" i="1" s="1"/>
  <c r="K1850" i="1"/>
  <c r="L1850" i="1" s="1"/>
  <c r="K1849" i="1"/>
  <c r="L1849" i="1" s="1"/>
  <c r="K1848" i="1"/>
  <c r="L1848" i="1" s="1"/>
  <c r="K1847" i="1"/>
  <c r="L1847" i="1" s="1"/>
  <c r="K1846" i="1"/>
  <c r="L1846" i="1" s="1"/>
  <c r="K1845" i="1"/>
  <c r="L1845" i="1" s="1"/>
  <c r="K1844" i="1"/>
  <c r="L1844" i="1" s="1"/>
  <c r="K1843" i="1"/>
  <c r="L1843" i="1" s="1"/>
  <c r="K1842" i="1"/>
  <c r="L1842" i="1" s="1"/>
  <c r="K1841" i="1"/>
  <c r="L1841" i="1" s="1"/>
  <c r="K1840" i="1"/>
  <c r="L1840" i="1" s="1"/>
  <c r="K1839" i="1"/>
  <c r="L1839" i="1" s="1"/>
  <c r="K1838" i="1"/>
  <c r="L1838" i="1" s="1"/>
  <c r="K1837" i="1"/>
  <c r="L1837" i="1" s="1"/>
  <c r="K1836" i="1"/>
  <c r="L1836" i="1" s="1"/>
  <c r="K1835" i="1"/>
  <c r="L1835" i="1" s="1"/>
  <c r="K1834" i="1"/>
  <c r="L1834" i="1" s="1"/>
  <c r="K1833" i="1"/>
  <c r="L1833" i="1" s="1"/>
  <c r="K1832" i="1"/>
  <c r="L1832" i="1" s="1"/>
  <c r="K1831" i="1"/>
  <c r="L1831" i="1" s="1"/>
  <c r="K1830" i="1"/>
  <c r="L1830" i="1" s="1"/>
  <c r="K1829" i="1"/>
  <c r="L1829" i="1" s="1"/>
  <c r="K1828" i="1"/>
  <c r="L1828" i="1" s="1"/>
  <c r="K1827" i="1"/>
  <c r="L1827" i="1" s="1"/>
  <c r="K1826" i="1"/>
  <c r="L1826" i="1" s="1"/>
  <c r="K1825" i="1"/>
  <c r="L1825" i="1" s="1"/>
  <c r="K1824" i="1"/>
  <c r="L1824" i="1" s="1"/>
  <c r="K1823" i="1"/>
  <c r="L1823" i="1" s="1"/>
  <c r="K1822" i="1"/>
  <c r="L1822" i="1" s="1"/>
  <c r="K1821" i="1"/>
  <c r="L1821" i="1" s="1"/>
  <c r="K1820" i="1"/>
  <c r="L1820" i="1" s="1"/>
  <c r="K1819" i="1"/>
  <c r="L1819" i="1" s="1"/>
  <c r="K1818" i="1"/>
  <c r="L1818" i="1" s="1"/>
  <c r="K1817" i="1"/>
  <c r="L1817" i="1" s="1"/>
  <c r="K1816" i="1"/>
  <c r="L1816" i="1" s="1"/>
  <c r="K1815" i="1"/>
  <c r="L1815" i="1" s="1"/>
  <c r="K1814" i="1"/>
  <c r="L1814" i="1" s="1"/>
  <c r="K1813" i="1"/>
  <c r="L1813" i="1" s="1"/>
  <c r="K1812" i="1"/>
  <c r="L1812" i="1" s="1"/>
  <c r="K1811" i="1"/>
  <c r="L1811" i="1" s="1"/>
  <c r="K1810" i="1"/>
  <c r="L1810" i="1" s="1"/>
  <c r="K1809" i="1"/>
  <c r="L1809" i="1" s="1"/>
  <c r="K1808" i="1"/>
  <c r="L1808" i="1" s="1"/>
  <c r="K1807" i="1"/>
  <c r="L1807" i="1" s="1"/>
  <c r="K1806" i="1"/>
  <c r="L1806" i="1" s="1"/>
  <c r="K1805" i="1"/>
  <c r="L1805" i="1" s="1"/>
  <c r="K1804" i="1"/>
  <c r="L1804" i="1" s="1"/>
  <c r="K1803" i="1"/>
  <c r="L1803" i="1" s="1"/>
  <c r="K1802" i="1"/>
  <c r="L1802" i="1" s="1"/>
  <c r="K1801" i="1"/>
  <c r="L1801" i="1" s="1"/>
  <c r="K1800" i="1"/>
  <c r="L1800" i="1" s="1"/>
  <c r="K1799" i="1"/>
  <c r="L1799" i="1" s="1"/>
  <c r="K1798" i="1"/>
  <c r="L1798" i="1" s="1"/>
  <c r="K1797" i="1"/>
  <c r="L1797" i="1" s="1"/>
  <c r="K1796" i="1"/>
  <c r="L1796" i="1" s="1"/>
  <c r="K1795" i="1"/>
  <c r="L1795" i="1" s="1"/>
  <c r="K1794" i="1"/>
  <c r="L1794" i="1" s="1"/>
  <c r="K1793" i="1"/>
  <c r="L1793" i="1" s="1"/>
  <c r="K1792" i="1"/>
  <c r="L1792" i="1" s="1"/>
  <c r="K1791" i="1"/>
  <c r="L1791" i="1" s="1"/>
  <c r="K1790" i="1"/>
  <c r="L1790" i="1" s="1"/>
  <c r="K1789" i="1"/>
  <c r="L1789" i="1" s="1"/>
  <c r="K1788" i="1"/>
  <c r="L1788" i="1" s="1"/>
  <c r="K1787" i="1"/>
  <c r="L1787" i="1" s="1"/>
  <c r="K1786" i="1"/>
  <c r="L1786" i="1" s="1"/>
  <c r="K1785" i="1"/>
  <c r="L1785" i="1" s="1"/>
  <c r="K1784" i="1"/>
  <c r="L1784" i="1" s="1"/>
  <c r="K1783" i="1"/>
  <c r="L1783" i="1" s="1"/>
  <c r="K1782" i="1"/>
  <c r="L1782" i="1" s="1"/>
  <c r="K1781" i="1"/>
  <c r="L1781" i="1" s="1"/>
  <c r="K1780" i="1"/>
  <c r="L1780" i="1" s="1"/>
  <c r="K1779" i="1"/>
  <c r="L1779" i="1" s="1"/>
  <c r="K1778" i="1"/>
  <c r="L1778" i="1" s="1"/>
  <c r="K1777" i="1"/>
  <c r="L1777" i="1" s="1"/>
  <c r="K1776" i="1"/>
  <c r="L1776" i="1" s="1"/>
  <c r="K1775" i="1"/>
  <c r="L1775" i="1" s="1"/>
  <c r="K1774" i="1"/>
  <c r="L1774" i="1" s="1"/>
  <c r="K1773" i="1"/>
  <c r="L1773" i="1" s="1"/>
  <c r="K1772" i="1"/>
  <c r="L1772" i="1" s="1"/>
  <c r="K1771" i="1"/>
  <c r="L1771" i="1" s="1"/>
  <c r="K1770" i="1"/>
  <c r="L1770" i="1" s="1"/>
  <c r="K1769" i="1"/>
  <c r="L1769" i="1" s="1"/>
  <c r="K1768" i="1"/>
  <c r="L1768" i="1" s="1"/>
  <c r="K1767" i="1"/>
  <c r="L1767" i="1" s="1"/>
  <c r="K1766" i="1"/>
  <c r="L1766" i="1" s="1"/>
  <c r="K1765" i="1"/>
  <c r="L1765" i="1" s="1"/>
  <c r="K1764" i="1"/>
  <c r="L1764" i="1" s="1"/>
  <c r="K1763" i="1"/>
  <c r="L1763" i="1" s="1"/>
  <c r="K1762" i="1"/>
  <c r="L1762" i="1" s="1"/>
  <c r="K1761" i="1"/>
  <c r="L1761" i="1" s="1"/>
  <c r="K1760" i="1"/>
  <c r="L1760" i="1" s="1"/>
  <c r="K1759" i="1"/>
  <c r="L1759" i="1" s="1"/>
  <c r="K1758" i="1"/>
  <c r="L1758" i="1" s="1"/>
  <c r="K1757" i="1"/>
  <c r="L1757" i="1" s="1"/>
  <c r="K1756" i="1"/>
  <c r="L1756" i="1" s="1"/>
  <c r="K1755" i="1"/>
  <c r="L1755" i="1" s="1"/>
  <c r="K1754" i="1"/>
  <c r="L1754" i="1" s="1"/>
  <c r="K1753" i="1"/>
  <c r="L1753" i="1" s="1"/>
  <c r="K1752" i="1"/>
  <c r="L1752" i="1" s="1"/>
  <c r="K1751" i="1"/>
  <c r="L1751" i="1" s="1"/>
  <c r="K1750" i="1"/>
  <c r="L1750" i="1" s="1"/>
  <c r="K1749" i="1"/>
  <c r="L1749" i="1" s="1"/>
  <c r="K1748" i="1"/>
  <c r="L1748" i="1" s="1"/>
  <c r="K1747" i="1"/>
  <c r="L1747" i="1" s="1"/>
  <c r="K1746" i="1"/>
  <c r="L1746" i="1" s="1"/>
  <c r="K1745" i="1"/>
  <c r="L1745" i="1" s="1"/>
  <c r="K1744" i="1"/>
  <c r="L1744" i="1" s="1"/>
  <c r="K1743" i="1"/>
  <c r="L1743" i="1" s="1"/>
  <c r="K1742" i="1"/>
  <c r="L1742" i="1" s="1"/>
  <c r="K1741" i="1"/>
  <c r="L1741" i="1" s="1"/>
  <c r="K1740" i="1"/>
  <c r="L1740" i="1" s="1"/>
  <c r="K1739" i="1"/>
  <c r="L1739" i="1" s="1"/>
  <c r="K1738" i="1"/>
  <c r="L1738" i="1" s="1"/>
  <c r="K1737" i="1"/>
  <c r="L1737" i="1" s="1"/>
  <c r="K1736" i="1"/>
  <c r="L1736" i="1" s="1"/>
  <c r="K1735" i="1"/>
  <c r="L1735" i="1" s="1"/>
  <c r="K1734" i="1"/>
  <c r="L1734" i="1" s="1"/>
  <c r="K1733" i="1"/>
  <c r="L1733" i="1" s="1"/>
  <c r="K1732" i="1"/>
  <c r="L1732" i="1" s="1"/>
  <c r="K1731" i="1"/>
  <c r="L1731" i="1" s="1"/>
  <c r="K1730" i="1"/>
  <c r="L1730" i="1" s="1"/>
  <c r="K1729" i="1"/>
  <c r="L1729" i="1" s="1"/>
  <c r="K1728" i="1"/>
  <c r="L1728" i="1" s="1"/>
  <c r="K1727" i="1"/>
  <c r="L1727" i="1" s="1"/>
  <c r="K1726" i="1"/>
  <c r="L1726" i="1" s="1"/>
  <c r="K1725" i="1"/>
  <c r="L1725" i="1" s="1"/>
  <c r="K1724" i="1"/>
  <c r="L1724" i="1" s="1"/>
  <c r="K1723" i="1"/>
  <c r="L1723" i="1" s="1"/>
  <c r="K1722" i="1"/>
  <c r="L1722" i="1" s="1"/>
  <c r="K1721" i="1"/>
  <c r="L1721" i="1" s="1"/>
  <c r="K1720" i="1"/>
  <c r="L1720" i="1" s="1"/>
  <c r="K1719" i="1"/>
  <c r="L1719" i="1" s="1"/>
  <c r="K1718" i="1"/>
  <c r="L1718" i="1" s="1"/>
  <c r="K1717" i="1"/>
  <c r="L1717" i="1" s="1"/>
  <c r="K1716" i="1"/>
  <c r="L1716" i="1" s="1"/>
  <c r="K1715" i="1"/>
  <c r="L1715" i="1" s="1"/>
  <c r="K1714" i="1"/>
  <c r="L1714" i="1" s="1"/>
  <c r="K1713" i="1"/>
  <c r="L1713" i="1" s="1"/>
  <c r="K1712" i="1"/>
  <c r="L1712" i="1" s="1"/>
  <c r="K1711" i="1"/>
  <c r="L1711" i="1" s="1"/>
  <c r="K1710" i="1"/>
  <c r="L1710" i="1" s="1"/>
  <c r="K1709" i="1"/>
  <c r="L1709" i="1" s="1"/>
  <c r="K1708" i="1"/>
  <c r="L1708" i="1" s="1"/>
  <c r="K1707" i="1"/>
  <c r="L1707" i="1" s="1"/>
  <c r="K1706" i="1"/>
  <c r="L1706" i="1" s="1"/>
  <c r="K1705" i="1"/>
  <c r="L1705" i="1" s="1"/>
  <c r="K1704" i="1"/>
  <c r="L1704" i="1" s="1"/>
  <c r="K1703" i="1"/>
  <c r="L1703" i="1" s="1"/>
  <c r="K1702" i="1"/>
  <c r="L1702" i="1" s="1"/>
  <c r="K1701" i="1"/>
  <c r="L1701" i="1" s="1"/>
  <c r="K1700" i="1"/>
  <c r="L1700" i="1" s="1"/>
  <c r="K1699" i="1"/>
  <c r="L1699" i="1" s="1"/>
  <c r="K1698" i="1"/>
  <c r="L1698" i="1" s="1"/>
  <c r="K1697" i="1"/>
  <c r="L1697" i="1" s="1"/>
  <c r="K1696" i="1"/>
  <c r="L1696" i="1" s="1"/>
  <c r="K1695" i="1"/>
  <c r="L1695" i="1" s="1"/>
  <c r="K1694" i="1"/>
  <c r="L1694" i="1" s="1"/>
  <c r="K1693" i="1"/>
  <c r="L1693" i="1" s="1"/>
  <c r="K1692" i="1"/>
  <c r="L1692" i="1" s="1"/>
  <c r="K1691" i="1"/>
  <c r="L1691" i="1" s="1"/>
  <c r="K1690" i="1"/>
  <c r="L1690" i="1" s="1"/>
  <c r="K1689" i="1"/>
  <c r="L1689" i="1" s="1"/>
  <c r="K1688" i="1"/>
  <c r="L1688" i="1" s="1"/>
  <c r="K1687" i="1"/>
  <c r="L1687" i="1" s="1"/>
  <c r="K1686" i="1"/>
  <c r="L1686" i="1" s="1"/>
  <c r="K1685" i="1"/>
  <c r="L1685" i="1" s="1"/>
  <c r="K1684" i="1"/>
  <c r="L1684" i="1" s="1"/>
  <c r="K1683" i="1"/>
  <c r="L1683" i="1" s="1"/>
  <c r="K1682" i="1"/>
  <c r="L1682" i="1" s="1"/>
  <c r="K1681" i="1"/>
  <c r="L1681" i="1" s="1"/>
  <c r="K1680" i="1"/>
  <c r="L1680" i="1" s="1"/>
  <c r="K1679" i="1"/>
  <c r="L1679" i="1" s="1"/>
  <c r="K1678" i="1"/>
  <c r="L1678" i="1" s="1"/>
  <c r="K1677" i="1"/>
  <c r="L1677" i="1" s="1"/>
  <c r="K1676" i="1"/>
  <c r="L1676" i="1" s="1"/>
  <c r="K1675" i="1"/>
  <c r="L1675" i="1" s="1"/>
  <c r="K1674" i="1"/>
  <c r="L1674" i="1" s="1"/>
  <c r="K1673" i="1"/>
  <c r="L1673" i="1" s="1"/>
  <c r="K1672" i="1"/>
  <c r="L1672" i="1" s="1"/>
  <c r="K1671" i="1"/>
  <c r="L1671" i="1" s="1"/>
  <c r="K1670" i="1"/>
  <c r="L1670" i="1" s="1"/>
  <c r="K1669" i="1"/>
  <c r="L1669" i="1" s="1"/>
  <c r="K1668" i="1"/>
  <c r="L1668" i="1" s="1"/>
  <c r="K1667" i="1"/>
  <c r="L1667" i="1" s="1"/>
  <c r="K1666" i="1"/>
  <c r="L1666" i="1" s="1"/>
  <c r="K1665" i="1"/>
  <c r="L1665" i="1" s="1"/>
  <c r="K1664" i="1"/>
  <c r="L1664" i="1" s="1"/>
  <c r="K1663" i="1"/>
  <c r="L1663" i="1" s="1"/>
  <c r="K1662" i="1"/>
  <c r="L1662" i="1" s="1"/>
  <c r="K1661" i="1"/>
  <c r="L1661" i="1" s="1"/>
  <c r="K1660" i="1"/>
  <c r="L1660" i="1" s="1"/>
  <c r="K1659" i="1"/>
  <c r="L1659" i="1" s="1"/>
  <c r="K1658" i="1"/>
  <c r="L1658" i="1" s="1"/>
  <c r="K1657" i="1"/>
  <c r="L1657" i="1" s="1"/>
  <c r="K1656" i="1"/>
  <c r="L1656" i="1" s="1"/>
  <c r="K1655" i="1"/>
  <c r="L1655" i="1" s="1"/>
  <c r="K1654" i="1"/>
  <c r="L1654" i="1" s="1"/>
  <c r="K1653" i="1"/>
  <c r="L1653" i="1" s="1"/>
  <c r="K1652" i="1"/>
  <c r="L1652" i="1" s="1"/>
  <c r="K1651" i="1"/>
  <c r="L1651" i="1" s="1"/>
  <c r="K1650" i="1"/>
  <c r="L1650" i="1" s="1"/>
  <c r="K1649" i="1"/>
  <c r="L1649" i="1" s="1"/>
  <c r="K1648" i="1"/>
  <c r="L1648" i="1" s="1"/>
  <c r="K1647" i="1"/>
  <c r="L1647" i="1" s="1"/>
  <c r="K1646" i="1"/>
  <c r="L1646" i="1" s="1"/>
  <c r="K1645" i="1"/>
  <c r="L1645" i="1" s="1"/>
  <c r="K1644" i="1"/>
  <c r="L1644" i="1" s="1"/>
  <c r="K1643" i="1"/>
  <c r="L1643" i="1" s="1"/>
  <c r="K1642" i="1"/>
  <c r="L1642" i="1" s="1"/>
  <c r="K1641" i="1"/>
  <c r="L1641" i="1" s="1"/>
  <c r="K1640" i="1"/>
  <c r="L1640" i="1" s="1"/>
  <c r="K1639" i="1"/>
  <c r="L1639" i="1" s="1"/>
  <c r="K1638" i="1"/>
  <c r="L1638" i="1" s="1"/>
  <c r="K1637" i="1"/>
  <c r="L1637" i="1" s="1"/>
  <c r="K1636" i="1"/>
  <c r="L1636" i="1" s="1"/>
  <c r="K1635" i="1"/>
  <c r="L1635" i="1" s="1"/>
  <c r="K1634" i="1"/>
  <c r="L1634" i="1" s="1"/>
  <c r="K1633" i="1"/>
  <c r="L1633" i="1" s="1"/>
  <c r="K1632" i="1"/>
  <c r="L1632" i="1" s="1"/>
  <c r="K1631" i="1"/>
  <c r="L1631" i="1" s="1"/>
  <c r="K1630" i="1"/>
  <c r="L1630" i="1" s="1"/>
  <c r="K1629" i="1"/>
  <c r="L1629" i="1" s="1"/>
  <c r="K1628" i="1"/>
  <c r="L1628" i="1" s="1"/>
  <c r="K1627" i="1"/>
  <c r="L1627" i="1" s="1"/>
  <c r="K1626" i="1"/>
  <c r="L1626" i="1" s="1"/>
  <c r="K1625" i="1"/>
  <c r="L1625" i="1" s="1"/>
  <c r="K1624" i="1"/>
  <c r="L1624" i="1" s="1"/>
  <c r="K1623" i="1"/>
  <c r="L1623" i="1" s="1"/>
  <c r="K1622" i="1"/>
  <c r="L1622" i="1" s="1"/>
  <c r="K1621" i="1"/>
  <c r="L1621" i="1" s="1"/>
  <c r="K1620" i="1"/>
  <c r="L1620" i="1" s="1"/>
  <c r="K1619" i="1"/>
  <c r="L1619" i="1" s="1"/>
  <c r="K1618" i="1"/>
  <c r="L1618" i="1" s="1"/>
  <c r="K1617" i="1"/>
  <c r="L1617" i="1" s="1"/>
  <c r="K1616" i="1"/>
  <c r="L1616" i="1" s="1"/>
  <c r="K1615" i="1"/>
  <c r="L1615" i="1" s="1"/>
  <c r="K1614" i="1"/>
  <c r="L1614" i="1" s="1"/>
  <c r="K1613" i="1"/>
  <c r="L1613" i="1" s="1"/>
  <c r="K1612" i="1"/>
  <c r="L1612" i="1" s="1"/>
  <c r="K1611" i="1"/>
  <c r="L1611" i="1" s="1"/>
  <c r="K1610" i="1"/>
  <c r="L1610" i="1" s="1"/>
  <c r="K1609" i="1"/>
  <c r="L1609" i="1" s="1"/>
  <c r="K1608" i="1"/>
  <c r="L1608" i="1" s="1"/>
  <c r="K1607" i="1"/>
  <c r="L1607" i="1" s="1"/>
  <c r="K1606" i="1"/>
  <c r="L1606" i="1" s="1"/>
  <c r="K1605" i="1"/>
  <c r="L1605" i="1" s="1"/>
  <c r="K1604" i="1"/>
  <c r="L1604" i="1" s="1"/>
  <c r="K1603" i="1"/>
  <c r="L1603" i="1" s="1"/>
  <c r="K1602" i="1"/>
  <c r="L1602" i="1" s="1"/>
  <c r="K1601" i="1"/>
  <c r="L1601" i="1" s="1"/>
  <c r="K1600" i="1"/>
  <c r="L1600" i="1" s="1"/>
  <c r="K1599" i="1"/>
  <c r="L1599" i="1" s="1"/>
  <c r="K1598" i="1"/>
  <c r="L1598" i="1" s="1"/>
  <c r="K1597" i="1"/>
  <c r="L1597" i="1" s="1"/>
  <c r="K1596" i="1"/>
  <c r="L1596" i="1" s="1"/>
  <c r="K1595" i="1"/>
  <c r="L1595" i="1" s="1"/>
  <c r="K1594" i="1"/>
  <c r="L1594" i="1" s="1"/>
  <c r="K1593" i="1"/>
  <c r="L1593" i="1" s="1"/>
  <c r="K1592" i="1"/>
  <c r="L1592" i="1" s="1"/>
  <c r="K1591" i="1"/>
  <c r="L1591" i="1" s="1"/>
  <c r="K1590" i="1"/>
  <c r="L1590" i="1" s="1"/>
  <c r="K1589" i="1"/>
  <c r="L1589" i="1" s="1"/>
  <c r="K1588" i="1"/>
  <c r="L1588" i="1" s="1"/>
  <c r="K1587" i="1"/>
  <c r="L1587" i="1" s="1"/>
  <c r="K1586" i="1"/>
  <c r="L1586" i="1" s="1"/>
  <c r="K1585" i="1"/>
  <c r="L1585" i="1" s="1"/>
  <c r="K1584" i="1"/>
  <c r="L1584" i="1" s="1"/>
  <c r="K1583" i="1"/>
  <c r="L1583" i="1" s="1"/>
  <c r="K1582" i="1"/>
  <c r="L1582" i="1" s="1"/>
  <c r="K1581" i="1"/>
  <c r="L1581" i="1" s="1"/>
  <c r="K1580" i="1"/>
  <c r="L1580" i="1" s="1"/>
  <c r="K1579" i="1"/>
  <c r="L1579" i="1" s="1"/>
  <c r="K1578" i="1"/>
  <c r="L1578" i="1" s="1"/>
  <c r="K1577" i="1"/>
  <c r="L1577" i="1" s="1"/>
  <c r="K1576" i="1"/>
  <c r="L1576" i="1" s="1"/>
  <c r="K1575" i="1"/>
  <c r="L1575" i="1" s="1"/>
  <c r="K1574" i="1"/>
  <c r="L1574" i="1" s="1"/>
  <c r="K1573" i="1"/>
  <c r="L1573" i="1" s="1"/>
  <c r="K1572" i="1"/>
  <c r="L1572" i="1" s="1"/>
  <c r="K1571" i="1"/>
  <c r="L1571" i="1" s="1"/>
  <c r="K1570" i="1"/>
  <c r="L1570" i="1" s="1"/>
  <c r="K1569" i="1"/>
  <c r="L1569" i="1" s="1"/>
  <c r="K1568" i="1"/>
  <c r="L1568" i="1" s="1"/>
  <c r="K1567" i="1"/>
  <c r="L1567" i="1" s="1"/>
  <c r="K1566" i="1"/>
  <c r="L1566" i="1" s="1"/>
  <c r="K1565" i="1"/>
  <c r="L1565" i="1" s="1"/>
  <c r="K1564" i="1"/>
  <c r="L1564" i="1" s="1"/>
  <c r="K1563" i="1"/>
  <c r="L1563" i="1" s="1"/>
  <c r="K1562" i="1"/>
  <c r="L1562" i="1" s="1"/>
  <c r="K1561" i="1"/>
  <c r="L1561" i="1" s="1"/>
  <c r="K1560" i="1"/>
  <c r="L1560" i="1" s="1"/>
  <c r="K1559" i="1"/>
  <c r="L1559" i="1" s="1"/>
  <c r="K1558" i="1"/>
  <c r="L1558" i="1" s="1"/>
  <c r="K1557" i="1"/>
  <c r="L1557" i="1" s="1"/>
  <c r="K1556" i="1"/>
  <c r="L1556" i="1" s="1"/>
  <c r="K1555" i="1"/>
  <c r="L1555" i="1" s="1"/>
  <c r="K1554" i="1"/>
  <c r="L1554" i="1" s="1"/>
  <c r="K1553" i="1"/>
  <c r="L1553" i="1" s="1"/>
  <c r="K1552" i="1"/>
  <c r="L1552" i="1" s="1"/>
  <c r="K1551" i="1"/>
  <c r="L1551" i="1" s="1"/>
  <c r="K1550" i="1"/>
  <c r="L1550" i="1" s="1"/>
  <c r="K1549" i="1"/>
  <c r="L1549" i="1" s="1"/>
  <c r="K1548" i="1"/>
  <c r="L1548" i="1" s="1"/>
  <c r="K1547" i="1"/>
  <c r="L1547" i="1" s="1"/>
  <c r="K1546" i="1"/>
  <c r="L1546" i="1" s="1"/>
  <c r="K1545" i="1"/>
  <c r="L1545" i="1" s="1"/>
  <c r="K1544" i="1"/>
  <c r="L1544" i="1" s="1"/>
  <c r="K1543" i="1"/>
  <c r="L1543" i="1" s="1"/>
  <c r="K1542" i="1"/>
  <c r="L1542" i="1" s="1"/>
  <c r="K1541" i="1"/>
  <c r="L1541" i="1" s="1"/>
  <c r="K1540" i="1"/>
  <c r="L1540" i="1" s="1"/>
  <c r="K1539" i="1"/>
  <c r="L1539" i="1" s="1"/>
  <c r="K1538" i="1"/>
  <c r="L1538" i="1" s="1"/>
  <c r="K1537" i="1"/>
  <c r="L1537" i="1" s="1"/>
  <c r="K1536" i="1"/>
  <c r="L1536" i="1" s="1"/>
  <c r="K1535" i="1"/>
  <c r="L1535" i="1" s="1"/>
  <c r="K1534" i="1"/>
  <c r="L1534" i="1" s="1"/>
  <c r="K1533" i="1"/>
  <c r="L1533" i="1" s="1"/>
  <c r="K1532" i="1"/>
  <c r="L1532" i="1" s="1"/>
  <c r="K1531" i="1"/>
  <c r="L1531" i="1" s="1"/>
  <c r="K1530" i="1"/>
  <c r="L1530" i="1" s="1"/>
  <c r="K1529" i="1"/>
  <c r="L1529" i="1" s="1"/>
  <c r="K1528" i="1"/>
  <c r="L1528" i="1" s="1"/>
  <c r="K1527" i="1"/>
  <c r="L1527" i="1" s="1"/>
  <c r="K1526" i="1"/>
  <c r="L1526" i="1" s="1"/>
  <c r="K1525" i="1"/>
  <c r="L1525" i="1" s="1"/>
  <c r="K1524" i="1"/>
  <c r="L1524" i="1" s="1"/>
  <c r="K1523" i="1"/>
  <c r="L1523" i="1" s="1"/>
  <c r="K1522" i="1"/>
  <c r="L1522" i="1" s="1"/>
  <c r="K1521" i="1"/>
  <c r="L1521" i="1" s="1"/>
  <c r="K1520" i="1"/>
  <c r="L1520" i="1" s="1"/>
  <c r="K1519" i="1"/>
  <c r="L1519" i="1" s="1"/>
  <c r="K1518" i="1"/>
  <c r="L1518" i="1" s="1"/>
  <c r="K1517" i="1"/>
  <c r="L1517" i="1" s="1"/>
  <c r="K1516" i="1"/>
  <c r="L1516" i="1" s="1"/>
  <c r="K1515" i="1"/>
  <c r="L1515" i="1" s="1"/>
  <c r="K1514" i="1"/>
  <c r="L1514" i="1" s="1"/>
  <c r="K1513" i="1"/>
  <c r="L1513" i="1" s="1"/>
  <c r="K1512" i="1"/>
  <c r="L1512" i="1" s="1"/>
  <c r="K1511" i="1"/>
  <c r="L1511" i="1" s="1"/>
  <c r="K1510" i="1"/>
  <c r="L1510" i="1" s="1"/>
  <c r="K1509" i="1"/>
  <c r="L1509" i="1" s="1"/>
  <c r="K1508" i="1"/>
  <c r="L1508" i="1" s="1"/>
  <c r="K1507" i="1"/>
  <c r="L1507" i="1" s="1"/>
  <c r="K1506" i="1"/>
  <c r="L1506" i="1" s="1"/>
  <c r="K1505" i="1"/>
  <c r="L1505" i="1" s="1"/>
  <c r="K1504" i="1"/>
  <c r="L1504" i="1" s="1"/>
  <c r="K1503" i="1"/>
  <c r="L1503" i="1" s="1"/>
  <c r="K1502" i="1"/>
  <c r="L1502" i="1" s="1"/>
  <c r="K1501" i="1"/>
  <c r="L1501" i="1" s="1"/>
  <c r="K1500" i="1"/>
  <c r="L1500" i="1" s="1"/>
  <c r="K1499" i="1"/>
  <c r="L1499" i="1" s="1"/>
  <c r="K1498" i="1"/>
  <c r="L1498" i="1" s="1"/>
  <c r="K1497" i="1"/>
  <c r="L1497" i="1" s="1"/>
  <c r="K1496" i="1"/>
  <c r="L1496" i="1" s="1"/>
  <c r="K1495" i="1"/>
  <c r="L1495" i="1" s="1"/>
  <c r="K1494" i="1"/>
  <c r="L1494" i="1" s="1"/>
  <c r="K1493" i="1"/>
  <c r="L1493" i="1" s="1"/>
  <c r="K1492" i="1"/>
  <c r="L1492" i="1" s="1"/>
  <c r="K1491" i="1"/>
  <c r="L1491" i="1" s="1"/>
  <c r="K1490" i="1"/>
  <c r="L1490" i="1" s="1"/>
  <c r="K1489" i="1"/>
  <c r="L1489" i="1" s="1"/>
  <c r="K1488" i="1"/>
  <c r="L1488" i="1" s="1"/>
  <c r="K1487" i="1"/>
  <c r="L1487" i="1" s="1"/>
  <c r="K1486" i="1"/>
  <c r="L1486" i="1" s="1"/>
  <c r="K1485" i="1"/>
  <c r="L1485" i="1" s="1"/>
  <c r="K1484" i="1"/>
  <c r="L1484" i="1" s="1"/>
  <c r="K1483" i="1"/>
  <c r="L1483" i="1" s="1"/>
  <c r="K1482" i="1"/>
  <c r="L1482" i="1" s="1"/>
  <c r="K1481" i="1"/>
  <c r="L1481" i="1" s="1"/>
  <c r="K1480" i="1"/>
  <c r="L1480" i="1" s="1"/>
  <c r="K1479" i="1"/>
  <c r="L1479" i="1" s="1"/>
  <c r="K1478" i="1"/>
  <c r="L1478" i="1" s="1"/>
  <c r="K1477" i="1"/>
  <c r="L1477" i="1" s="1"/>
  <c r="K1476" i="1"/>
  <c r="L1476" i="1" s="1"/>
  <c r="K1475" i="1"/>
  <c r="L1475" i="1" s="1"/>
  <c r="K1474" i="1"/>
  <c r="L1474" i="1" s="1"/>
  <c r="K1473" i="1"/>
  <c r="L1473" i="1" s="1"/>
  <c r="K1472" i="1"/>
  <c r="L1472" i="1" s="1"/>
  <c r="K1471" i="1"/>
  <c r="L1471" i="1" s="1"/>
  <c r="K1470" i="1"/>
  <c r="L1470" i="1" s="1"/>
  <c r="K1469" i="1"/>
  <c r="L1469" i="1" s="1"/>
  <c r="K1468" i="1"/>
  <c r="L1468" i="1" s="1"/>
  <c r="K1467" i="1"/>
  <c r="L1467" i="1" s="1"/>
  <c r="K1466" i="1"/>
  <c r="L1466" i="1" s="1"/>
  <c r="K1465" i="1"/>
  <c r="L1465" i="1" s="1"/>
  <c r="K1464" i="1"/>
  <c r="L1464" i="1" s="1"/>
  <c r="K1463" i="1"/>
  <c r="L1463" i="1" s="1"/>
  <c r="K1462" i="1"/>
  <c r="L1462" i="1" s="1"/>
  <c r="K1461" i="1"/>
  <c r="L1461" i="1" s="1"/>
  <c r="K1460" i="1"/>
  <c r="L1460" i="1" s="1"/>
  <c r="K1459" i="1"/>
  <c r="L1459" i="1" s="1"/>
  <c r="K1458" i="1"/>
  <c r="L1458" i="1" s="1"/>
  <c r="K1457" i="1"/>
  <c r="L1457" i="1" s="1"/>
  <c r="K1456" i="1"/>
  <c r="L1456" i="1" s="1"/>
  <c r="K1455" i="1"/>
  <c r="L1455" i="1" s="1"/>
  <c r="K1454" i="1"/>
  <c r="L1454" i="1" s="1"/>
  <c r="K1453" i="1"/>
  <c r="L1453" i="1" s="1"/>
  <c r="K1452" i="1"/>
  <c r="L1452" i="1" s="1"/>
  <c r="K1451" i="1"/>
  <c r="L1451" i="1" s="1"/>
  <c r="K1450" i="1"/>
  <c r="L1450" i="1" s="1"/>
  <c r="K1449" i="1"/>
  <c r="L1449" i="1" s="1"/>
  <c r="K1448" i="1"/>
  <c r="L1448" i="1" s="1"/>
  <c r="K1447" i="1"/>
  <c r="L1447" i="1" s="1"/>
  <c r="K1446" i="1"/>
  <c r="L1446" i="1" s="1"/>
  <c r="K1445" i="1"/>
  <c r="L1445" i="1" s="1"/>
  <c r="K1444" i="1"/>
  <c r="L1444" i="1" s="1"/>
  <c r="K1443" i="1"/>
  <c r="L1443" i="1" s="1"/>
  <c r="K1442" i="1"/>
  <c r="L1442" i="1" s="1"/>
  <c r="K1441" i="1"/>
  <c r="L1441" i="1" s="1"/>
  <c r="K1440" i="1"/>
  <c r="L1440" i="1" s="1"/>
  <c r="K1439" i="1"/>
  <c r="L1439" i="1" s="1"/>
  <c r="K1438" i="1"/>
  <c r="L1438" i="1" s="1"/>
  <c r="K1437" i="1"/>
  <c r="L1437" i="1" s="1"/>
  <c r="K1436" i="1"/>
  <c r="L1436" i="1" s="1"/>
  <c r="K1435" i="1"/>
  <c r="L1435" i="1" s="1"/>
  <c r="K1434" i="1"/>
  <c r="L1434" i="1" s="1"/>
  <c r="K1433" i="1"/>
  <c r="L1433" i="1" s="1"/>
  <c r="K1432" i="1"/>
  <c r="L1432" i="1" s="1"/>
  <c r="K1431" i="1"/>
  <c r="L1431" i="1" s="1"/>
  <c r="K1430" i="1"/>
  <c r="L1430" i="1" s="1"/>
  <c r="K1429" i="1"/>
  <c r="L1429" i="1" s="1"/>
  <c r="K1428" i="1"/>
  <c r="L1428" i="1" s="1"/>
  <c r="K1427" i="1"/>
  <c r="L1427" i="1" s="1"/>
  <c r="K1426" i="1"/>
  <c r="L1426" i="1" s="1"/>
  <c r="K1425" i="1"/>
  <c r="L1425" i="1" s="1"/>
  <c r="K1424" i="1"/>
  <c r="L1424" i="1" s="1"/>
  <c r="K1423" i="1"/>
  <c r="L1423" i="1" s="1"/>
  <c r="K1422" i="1"/>
  <c r="L1422" i="1" s="1"/>
  <c r="K1421" i="1"/>
  <c r="L1421" i="1" s="1"/>
  <c r="K1420" i="1"/>
  <c r="L1420" i="1" s="1"/>
  <c r="K1419" i="1"/>
  <c r="L1419" i="1" s="1"/>
  <c r="K1418" i="1"/>
  <c r="L1418" i="1" s="1"/>
  <c r="K1417" i="1"/>
  <c r="L1417" i="1" s="1"/>
  <c r="K1416" i="1"/>
  <c r="L1416" i="1" s="1"/>
  <c r="K1415" i="1"/>
  <c r="L1415" i="1" s="1"/>
  <c r="K1414" i="1"/>
  <c r="L1414" i="1" s="1"/>
  <c r="K1413" i="1"/>
  <c r="L1413" i="1" s="1"/>
  <c r="K1412" i="1"/>
  <c r="L1412" i="1" s="1"/>
  <c r="K1411" i="1"/>
  <c r="L1411" i="1" s="1"/>
  <c r="K1410" i="1"/>
  <c r="L1410" i="1" s="1"/>
  <c r="K1409" i="1"/>
  <c r="L1409" i="1" s="1"/>
  <c r="K1408" i="1"/>
  <c r="L1408" i="1" s="1"/>
  <c r="K1407" i="1"/>
  <c r="L1407" i="1" s="1"/>
  <c r="K1406" i="1"/>
  <c r="L1406" i="1" s="1"/>
  <c r="K1405" i="1"/>
  <c r="L1405" i="1" s="1"/>
  <c r="K1404" i="1"/>
  <c r="L1404" i="1" s="1"/>
  <c r="K1403" i="1"/>
  <c r="L1403" i="1" s="1"/>
  <c r="K1402" i="1"/>
  <c r="L1402" i="1" s="1"/>
  <c r="K1401" i="1"/>
  <c r="L1401" i="1" s="1"/>
  <c r="K1400" i="1"/>
  <c r="L1400" i="1" s="1"/>
  <c r="K1399" i="1"/>
  <c r="L1399" i="1" s="1"/>
  <c r="K1398" i="1"/>
  <c r="L1398" i="1" s="1"/>
  <c r="K1397" i="1"/>
  <c r="L1397" i="1" s="1"/>
  <c r="K1396" i="1"/>
  <c r="L1396" i="1" s="1"/>
  <c r="K1395" i="1"/>
  <c r="L1395" i="1" s="1"/>
  <c r="K1394" i="1"/>
  <c r="L1394" i="1" s="1"/>
  <c r="K1393" i="1"/>
  <c r="L1393" i="1" s="1"/>
  <c r="K1392" i="1"/>
  <c r="L1392" i="1" s="1"/>
  <c r="K1391" i="1"/>
  <c r="L1391" i="1" s="1"/>
  <c r="K1390" i="1"/>
  <c r="L1390" i="1" s="1"/>
  <c r="K1389" i="1"/>
  <c r="L1389" i="1" s="1"/>
  <c r="K1388" i="1"/>
  <c r="L1388" i="1" s="1"/>
  <c r="K1387" i="1"/>
  <c r="L1387" i="1" s="1"/>
  <c r="K1386" i="1"/>
  <c r="L1386" i="1" s="1"/>
  <c r="K1385" i="1"/>
  <c r="L1385" i="1" s="1"/>
  <c r="K1384" i="1"/>
  <c r="L1384" i="1" s="1"/>
  <c r="K1383" i="1"/>
  <c r="L1383" i="1" s="1"/>
  <c r="K1382" i="1"/>
  <c r="L1382" i="1" s="1"/>
  <c r="K1381" i="1"/>
  <c r="L1381" i="1" s="1"/>
  <c r="K1380" i="1"/>
  <c r="L1380" i="1" s="1"/>
  <c r="K1379" i="1"/>
  <c r="L1379" i="1" s="1"/>
  <c r="K1378" i="1"/>
  <c r="L1378" i="1" s="1"/>
  <c r="K1377" i="1"/>
  <c r="L1377" i="1" s="1"/>
  <c r="K1376" i="1"/>
  <c r="L1376" i="1" s="1"/>
  <c r="K1375" i="1"/>
  <c r="L1375" i="1" s="1"/>
  <c r="K1374" i="1"/>
  <c r="L1374" i="1" s="1"/>
  <c r="K1373" i="1"/>
  <c r="L1373" i="1" s="1"/>
  <c r="K1372" i="1"/>
  <c r="L1372" i="1" s="1"/>
  <c r="K1371" i="1"/>
  <c r="L1371" i="1" s="1"/>
  <c r="K1370" i="1"/>
  <c r="L1370" i="1" s="1"/>
  <c r="K1369" i="1"/>
  <c r="L1369" i="1" s="1"/>
  <c r="K1368" i="1"/>
  <c r="L1368" i="1" s="1"/>
  <c r="K1367" i="1"/>
  <c r="L1367" i="1" s="1"/>
  <c r="K1366" i="1"/>
  <c r="L1366" i="1" s="1"/>
  <c r="K1365" i="1"/>
  <c r="L1365" i="1" s="1"/>
  <c r="K1364" i="1"/>
  <c r="L1364" i="1" s="1"/>
  <c r="K1363" i="1"/>
  <c r="L1363" i="1" s="1"/>
  <c r="K1362" i="1"/>
  <c r="L1362" i="1" s="1"/>
  <c r="K1361" i="1"/>
  <c r="L1361" i="1" s="1"/>
  <c r="K1360" i="1"/>
  <c r="L1360" i="1" s="1"/>
  <c r="K1359" i="1"/>
  <c r="L1359" i="1" s="1"/>
  <c r="K1358" i="1"/>
  <c r="L1358" i="1" s="1"/>
  <c r="K1357" i="1"/>
  <c r="L1357" i="1" s="1"/>
  <c r="K1356" i="1"/>
  <c r="L1356" i="1" s="1"/>
  <c r="K1355" i="1"/>
  <c r="L1355" i="1" s="1"/>
  <c r="K1354" i="1"/>
  <c r="L1354" i="1" s="1"/>
  <c r="K1353" i="1"/>
  <c r="L1353" i="1" s="1"/>
  <c r="K1352" i="1"/>
  <c r="L1352" i="1" s="1"/>
  <c r="K1351" i="1"/>
  <c r="L1351" i="1" s="1"/>
  <c r="K1350" i="1"/>
  <c r="L1350" i="1" s="1"/>
  <c r="K1349" i="1"/>
  <c r="L1349" i="1" s="1"/>
  <c r="K1348" i="1"/>
  <c r="L1348" i="1" s="1"/>
  <c r="K1347" i="1"/>
  <c r="L1347" i="1" s="1"/>
  <c r="K1346" i="1"/>
  <c r="L1346" i="1" s="1"/>
  <c r="K1345" i="1"/>
  <c r="L1345" i="1" s="1"/>
  <c r="K1344" i="1"/>
  <c r="L1344" i="1" s="1"/>
  <c r="K1343" i="1"/>
  <c r="L1343" i="1" s="1"/>
  <c r="K1342" i="1"/>
  <c r="L1342" i="1" s="1"/>
  <c r="K1341" i="1"/>
  <c r="L1341" i="1" s="1"/>
  <c r="K1340" i="1"/>
  <c r="L1340" i="1" s="1"/>
  <c r="K1339" i="1"/>
  <c r="L1339" i="1" s="1"/>
  <c r="K1338" i="1"/>
  <c r="L1338" i="1" s="1"/>
  <c r="K1337" i="1"/>
  <c r="L1337" i="1" s="1"/>
  <c r="K1336" i="1"/>
  <c r="L1336" i="1" s="1"/>
  <c r="K1335" i="1"/>
  <c r="L1335" i="1" s="1"/>
  <c r="K1334" i="1"/>
  <c r="L1334" i="1" s="1"/>
  <c r="K1333" i="1"/>
  <c r="L1333" i="1" s="1"/>
  <c r="K1332" i="1"/>
  <c r="L1332" i="1" s="1"/>
  <c r="L1331" i="1"/>
  <c r="K1331" i="1"/>
  <c r="K1330" i="1"/>
  <c r="L1330" i="1" s="1"/>
  <c r="K1329" i="1"/>
  <c r="L1329" i="1" s="1"/>
  <c r="K1328" i="1"/>
  <c r="L1328" i="1" s="1"/>
  <c r="K1327" i="1"/>
  <c r="L1327" i="1" s="1"/>
  <c r="K1326" i="1"/>
  <c r="L1326" i="1" s="1"/>
  <c r="K1325" i="1"/>
  <c r="L1325" i="1" s="1"/>
  <c r="K1324" i="1"/>
  <c r="L1324" i="1" s="1"/>
  <c r="K1323" i="1"/>
  <c r="L1323" i="1" s="1"/>
  <c r="K1322" i="1"/>
  <c r="L1322" i="1" s="1"/>
  <c r="K1321" i="1"/>
  <c r="L1321" i="1" s="1"/>
  <c r="K1320" i="1"/>
  <c r="L1320" i="1" s="1"/>
  <c r="K1319" i="1"/>
  <c r="L1319" i="1" s="1"/>
  <c r="K1318" i="1"/>
  <c r="L1318" i="1" s="1"/>
  <c r="K1317" i="1"/>
  <c r="L1317" i="1" s="1"/>
  <c r="K1316" i="1"/>
  <c r="L1316" i="1" s="1"/>
  <c r="K1315" i="1"/>
  <c r="L1315" i="1" s="1"/>
  <c r="K1314" i="1"/>
  <c r="L1314" i="1" s="1"/>
  <c r="K1313" i="1"/>
  <c r="L1313" i="1" s="1"/>
  <c r="K1312" i="1"/>
  <c r="L1312" i="1" s="1"/>
  <c r="K1311" i="1"/>
  <c r="L1311" i="1" s="1"/>
  <c r="K1310" i="1"/>
  <c r="L1310" i="1" s="1"/>
  <c r="K1309" i="1"/>
  <c r="L1309" i="1" s="1"/>
  <c r="K1308" i="1"/>
  <c r="L1308" i="1" s="1"/>
  <c r="K1307" i="1"/>
  <c r="L1307" i="1" s="1"/>
  <c r="K1306" i="1"/>
  <c r="L1306" i="1" s="1"/>
  <c r="K1305" i="1"/>
  <c r="L1305" i="1" s="1"/>
  <c r="K1304" i="1"/>
  <c r="L1304" i="1" s="1"/>
  <c r="K1303" i="1"/>
  <c r="L1303" i="1" s="1"/>
  <c r="K1302" i="1"/>
  <c r="L1302" i="1" s="1"/>
  <c r="K1301" i="1"/>
  <c r="L1301" i="1" s="1"/>
  <c r="K1300" i="1"/>
  <c r="L1300" i="1" s="1"/>
  <c r="K1299" i="1"/>
  <c r="L1299" i="1" s="1"/>
  <c r="K1298" i="1"/>
  <c r="L1298" i="1" s="1"/>
  <c r="K1297" i="1"/>
  <c r="L1297" i="1" s="1"/>
  <c r="K1296" i="1"/>
  <c r="L1296" i="1" s="1"/>
  <c r="K1295" i="1"/>
  <c r="L1295" i="1" s="1"/>
  <c r="K1294" i="1"/>
  <c r="L1294" i="1" s="1"/>
  <c r="K1293" i="1"/>
  <c r="L1293" i="1" s="1"/>
  <c r="K1292" i="1"/>
  <c r="L1292" i="1" s="1"/>
  <c r="K1291" i="1"/>
  <c r="L1291" i="1" s="1"/>
  <c r="K1290" i="1"/>
  <c r="L1290" i="1" s="1"/>
  <c r="K1289" i="1"/>
  <c r="L1289" i="1" s="1"/>
  <c r="K1288" i="1"/>
  <c r="L1288" i="1" s="1"/>
  <c r="K1287" i="1"/>
  <c r="L1287" i="1" s="1"/>
  <c r="K1286" i="1"/>
  <c r="L1286" i="1" s="1"/>
  <c r="K1285" i="1"/>
  <c r="L1285" i="1" s="1"/>
  <c r="K1284" i="1"/>
  <c r="L1284" i="1" s="1"/>
  <c r="K1283" i="1"/>
  <c r="L1283" i="1" s="1"/>
  <c r="K1282" i="1"/>
  <c r="L1282" i="1" s="1"/>
  <c r="K1281" i="1"/>
  <c r="L1281" i="1" s="1"/>
  <c r="K1280" i="1"/>
  <c r="L1280" i="1" s="1"/>
  <c r="K1279" i="1"/>
  <c r="L1279" i="1" s="1"/>
  <c r="K1278" i="1"/>
  <c r="L1278" i="1" s="1"/>
  <c r="K1277" i="1"/>
  <c r="L1277" i="1" s="1"/>
  <c r="K1276" i="1"/>
  <c r="L1276" i="1" s="1"/>
  <c r="K1275" i="1"/>
  <c r="L1275" i="1" s="1"/>
  <c r="K1274" i="1"/>
  <c r="L1274" i="1" s="1"/>
  <c r="K1273" i="1"/>
  <c r="L1273" i="1" s="1"/>
  <c r="K1272" i="1"/>
  <c r="L1272" i="1" s="1"/>
  <c r="K1271" i="1"/>
  <c r="L1271" i="1" s="1"/>
  <c r="K1270" i="1"/>
  <c r="L1270" i="1" s="1"/>
  <c r="K1269" i="1"/>
  <c r="L1269" i="1" s="1"/>
  <c r="K1268" i="1"/>
  <c r="L1268" i="1" s="1"/>
  <c r="K1267" i="1"/>
  <c r="L1267" i="1" s="1"/>
  <c r="K1266" i="1"/>
  <c r="L1266" i="1" s="1"/>
  <c r="K1265" i="1"/>
  <c r="L1265" i="1" s="1"/>
  <c r="K1264" i="1"/>
  <c r="L1264" i="1" s="1"/>
  <c r="K1263" i="1"/>
  <c r="L1263" i="1" s="1"/>
  <c r="K1262" i="1"/>
  <c r="L1262" i="1" s="1"/>
  <c r="K1261" i="1"/>
  <c r="L1261" i="1" s="1"/>
  <c r="K1260" i="1"/>
  <c r="L1260" i="1" s="1"/>
  <c r="K1259" i="1"/>
  <c r="L1259" i="1" s="1"/>
  <c r="K1258" i="1"/>
  <c r="L1258" i="1" s="1"/>
  <c r="K1257" i="1"/>
  <c r="L1257" i="1" s="1"/>
  <c r="K1256" i="1"/>
  <c r="L1256" i="1" s="1"/>
  <c r="K1255" i="1"/>
  <c r="L1255" i="1" s="1"/>
  <c r="K1254" i="1"/>
  <c r="L1254" i="1" s="1"/>
  <c r="K1253" i="1"/>
  <c r="L1253" i="1" s="1"/>
  <c r="K1252" i="1"/>
  <c r="L1252" i="1" s="1"/>
  <c r="K1251" i="1"/>
  <c r="L1251" i="1" s="1"/>
  <c r="K1250" i="1"/>
  <c r="L1250" i="1" s="1"/>
  <c r="K1249" i="1"/>
  <c r="L1249" i="1" s="1"/>
  <c r="K1248" i="1"/>
  <c r="L1248" i="1" s="1"/>
  <c r="K1247" i="1"/>
  <c r="L1247" i="1" s="1"/>
  <c r="K1246" i="1"/>
  <c r="L1246" i="1" s="1"/>
  <c r="K1245" i="1"/>
  <c r="L1245" i="1" s="1"/>
  <c r="K1244" i="1"/>
  <c r="L1244" i="1" s="1"/>
  <c r="K1243" i="1"/>
  <c r="L1243" i="1" s="1"/>
  <c r="K1242" i="1"/>
  <c r="L1242" i="1" s="1"/>
  <c r="K1241" i="1"/>
  <c r="L1241" i="1" s="1"/>
  <c r="K1240" i="1"/>
  <c r="L1240" i="1" s="1"/>
  <c r="K1239" i="1"/>
  <c r="L1239" i="1" s="1"/>
  <c r="K1238" i="1"/>
  <c r="L1238" i="1" s="1"/>
  <c r="K1237" i="1"/>
  <c r="L1237" i="1" s="1"/>
  <c r="K1236" i="1"/>
  <c r="L1236" i="1" s="1"/>
  <c r="K1235" i="1"/>
  <c r="L1235" i="1" s="1"/>
  <c r="K1234" i="1"/>
  <c r="L1234" i="1" s="1"/>
  <c r="K1233" i="1"/>
  <c r="L1233" i="1" s="1"/>
  <c r="K1232" i="1"/>
  <c r="L1232" i="1" s="1"/>
  <c r="K1231" i="1"/>
  <c r="L1231" i="1" s="1"/>
  <c r="K1230" i="1"/>
  <c r="L1230" i="1" s="1"/>
  <c r="K1229" i="1"/>
  <c r="L1229" i="1" s="1"/>
  <c r="K1228" i="1"/>
  <c r="L1228" i="1" s="1"/>
  <c r="K1227" i="1"/>
  <c r="L1227" i="1" s="1"/>
  <c r="K1226" i="1"/>
  <c r="L1226" i="1" s="1"/>
  <c r="K1225" i="1"/>
  <c r="L1225" i="1" s="1"/>
  <c r="K1224" i="1"/>
  <c r="L1224" i="1" s="1"/>
  <c r="K1223" i="1"/>
  <c r="L1223" i="1" s="1"/>
  <c r="K1222" i="1"/>
  <c r="L1222" i="1" s="1"/>
  <c r="K1221" i="1"/>
  <c r="L1221" i="1" s="1"/>
  <c r="K1220" i="1"/>
  <c r="L1220" i="1" s="1"/>
  <c r="K1219" i="1"/>
  <c r="L1219" i="1" s="1"/>
  <c r="K1218" i="1"/>
  <c r="L1218" i="1" s="1"/>
  <c r="K1217" i="1"/>
  <c r="L1217" i="1" s="1"/>
  <c r="K1216" i="1"/>
  <c r="L1216" i="1" s="1"/>
  <c r="K1215" i="1"/>
  <c r="L1215" i="1" s="1"/>
  <c r="K1214" i="1"/>
  <c r="L1214" i="1" s="1"/>
  <c r="K1213" i="1"/>
  <c r="L1213" i="1" s="1"/>
  <c r="K1212" i="1"/>
  <c r="L1212" i="1" s="1"/>
  <c r="K1211" i="1"/>
  <c r="L1211" i="1" s="1"/>
  <c r="K1210" i="1"/>
  <c r="L1210" i="1" s="1"/>
  <c r="K1209" i="1"/>
  <c r="L1209" i="1" s="1"/>
  <c r="K1208" i="1"/>
  <c r="L1208" i="1" s="1"/>
  <c r="K1207" i="1"/>
  <c r="L1207" i="1" s="1"/>
  <c r="K1206" i="1"/>
  <c r="L1206" i="1" s="1"/>
  <c r="K1205" i="1"/>
  <c r="L1205" i="1" s="1"/>
  <c r="K1204" i="1"/>
  <c r="L1204" i="1" s="1"/>
  <c r="K1203" i="1"/>
  <c r="L1203" i="1" s="1"/>
  <c r="K1202" i="1"/>
  <c r="L1202" i="1" s="1"/>
  <c r="K1201" i="1"/>
  <c r="L1201" i="1" s="1"/>
  <c r="K1200" i="1"/>
  <c r="L1200" i="1" s="1"/>
  <c r="K1199" i="1"/>
  <c r="L1199" i="1" s="1"/>
  <c r="K1198" i="1"/>
  <c r="L1198" i="1" s="1"/>
  <c r="K1197" i="1"/>
  <c r="L1197" i="1" s="1"/>
  <c r="K1196" i="1"/>
  <c r="L1196" i="1" s="1"/>
  <c r="K1195" i="1"/>
  <c r="L1195" i="1" s="1"/>
  <c r="K1194" i="1"/>
  <c r="L1194" i="1" s="1"/>
  <c r="K1193" i="1"/>
  <c r="L1193" i="1" s="1"/>
  <c r="K1192" i="1"/>
  <c r="L1192" i="1" s="1"/>
  <c r="K1191" i="1"/>
  <c r="L1191" i="1" s="1"/>
  <c r="K1190" i="1"/>
  <c r="L1190" i="1" s="1"/>
  <c r="K1189" i="1"/>
  <c r="L1189" i="1" s="1"/>
  <c r="K1188" i="1"/>
  <c r="L1188" i="1" s="1"/>
  <c r="K1187" i="1"/>
  <c r="L1187" i="1" s="1"/>
  <c r="K1186" i="1"/>
  <c r="L1186" i="1" s="1"/>
  <c r="K1185" i="1"/>
  <c r="L1185" i="1" s="1"/>
  <c r="K1184" i="1"/>
  <c r="L1184" i="1" s="1"/>
  <c r="K1183" i="1"/>
  <c r="L1183" i="1" s="1"/>
  <c r="K1182" i="1"/>
  <c r="L1182" i="1" s="1"/>
  <c r="K1181" i="1"/>
  <c r="L1181" i="1" s="1"/>
  <c r="K1180" i="1"/>
  <c r="L1180" i="1" s="1"/>
  <c r="K1179" i="1"/>
  <c r="L1179" i="1" s="1"/>
  <c r="K1178" i="1"/>
  <c r="L1178" i="1" s="1"/>
  <c r="K1177" i="1"/>
  <c r="L1177" i="1" s="1"/>
  <c r="K1176" i="1"/>
  <c r="L1176" i="1" s="1"/>
  <c r="K1175" i="1"/>
  <c r="L1175" i="1" s="1"/>
  <c r="K1174" i="1"/>
  <c r="L1174" i="1" s="1"/>
  <c r="K1173" i="1"/>
  <c r="L1173" i="1" s="1"/>
  <c r="K1172" i="1"/>
  <c r="L1172" i="1" s="1"/>
  <c r="K1171" i="1"/>
  <c r="L1171" i="1" s="1"/>
  <c r="K1170" i="1"/>
  <c r="L1170" i="1" s="1"/>
  <c r="K1169" i="1"/>
  <c r="L1169" i="1" s="1"/>
  <c r="K1168" i="1"/>
  <c r="L1168" i="1" s="1"/>
  <c r="K1167" i="1"/>
  <c r="L1167" i="1" s="1"/>
  <c r="K1166" i="1"/>
  <c r="L1166" i="1" s="1"/>
  <c r="K1165" i="1"/>
  <c r="L1165" i="1" s="1"/>
  <c r="K1164" i="1"/>
  <c r="L1164" i="1" s="1"/>
  <c r="K1163" i="1"/>
  <c r="L1163" i="1" s="1"/>
  <c r="K1162" i="1"/>
  <c r="L1162" i="1" s="1"/>
  <c r="K1161" i="1"/>
  <c r="L1161" i="1" s="1"/>
  <c r="K1160" i="1"/>
  <c r="L1160" i="1" s="1"/>
  <c r="K1159" i="1"/>
  <c r="L1159" i="1" s="1"/>
  <c r="K1158" i="1"/>
  <c r="L1158" i="1" s="1"/>
  <c r="K1157" i="1"/>
  <c r="L1157" i="1" s="1"/>
  <c r="K1156" i="1"/>
  <c r="L1156" i="1" s="1"/>
  <c r="K1155" i="1"/>
  <c r="L1155" i="1" s="1"/>
  <c r="K1154" i="1"/>
  <c r="L1154" i="1" s="1"/>
  <c r="K1153" i="1"/>
  <c r="L1153" i="1" s="1"/>
  <c r="K1152" i="1"/>
  <c r="L1152" i="1" s="1"/>
  <c r="K1151" i="1"/>
  <c r="L1151" i="1" s="1"/>
  <c r="K1150" i="1"/>
  <c r="L1150" i="1" s="1"/>
  <c r="K1149" i="1"/>
  <c r="L1149" i="1" s="1"/>
  <c r="K1148" i="1"/>
  <c r="L1148" i="1" s="1"/>
  <c r="K1147" i="1"/>
  <c r="L1147" i="1" s="1"/>
  <c r="K1146" i="1"/>
  <c r="L1146" i="1" s="1"/>
  <c r="K1145" i="1"/>
  <c r="L1145" i="1" s="1"/>
  <c r="K1144" i="1"/>
  <c r="L1144" i="1" s="1"/>
  <c r="K1143" i="1"/>
  <c r="L1143" i="1" s="1"/>
  <c r="K1142" i="1"/>
  <c r="L1142" i="1" s="1"/>
  <c r="K1141" i="1"/>
  <c r="L1141" i="1" s="1"/>
  <c r="K1140" i="1"/>
  <c r="L1140" i="1" s="1"/>
  <c r="K1139" i="1"/>
  <c r="L1139" i="1" s="1"/>
  <c r="K1138" i="1"/>
  <c r="L1138" i="1" s="1"/>
  <c r="K1137" i="1"/>
  <c r="L1137" i="1" s="1"/>
  <c r="K1136" i="1"/>
  <c r="L1136" i="1" s="1"/>
  <c r="K1135" i="1"/>
  <c r="L1135" i="1" s="1"/>
  <c r="K1134" i="1"/>
  <c r="L1134" i="1" s="1"/>
  <c r="K1133" i="1"/>
  <c r="L1133" i="1" s="1"/>
  <c r="K1132" i="1"/>
  <c r="L1132" i="1" s="1"/>
  <c r="K1131" i="1"/>
  <c r="L1131" i="1" s="1"/>
  <c r="K1130" i="1"/>
  <c r="L1130" i="1" s="1"/>
  <c r="K1129" i="1"/>
  <c r="L1129" i="1" s="1"/>
  <c r="K1128" i="1"/>
  <c r="L1128" i="1" s="1"/>
  <c r="K1127" i="1"/>
  <c r="L1127" i="1" s="1"/>
  <c r="K1126" i="1"/>
  <c r="L1126" i="1" s="1"/>
  <c r="K1125" i="1"/>
  <c r="L1125" i="1" s="1"/>
  <c r="K1124" i="1"/>
  <c r="L1124" i="1" s="1"/>
  <c r="K1123" i="1"/>
  <c r="L1123" i="1" s="1"/>
  <c r="K1122" i="1"/>
  <c r="L1122" i="1" s="1"/>
  <c r="K1121" i="1"/>
  <c r="L1121" i="1" s="1"/>
  <c r="K1120" i="1"/>
  <c r="L1120" i="1" s="1"/>
  <c r="K1119" i="1"/>
  <c r="L1119" i="1" s="1"/>
  <c r="K1118" i="1"/>
  <c r="L1118" i="1" s="1"/>
  <c r="K1117" i="1"/>
  <c r="L1117" i="1" s="1"/>
  <c r="K1116" i="1"/>
  <c r="L1116" i="1" s="1"/>
  <c r="K1115" i="1"/>
  <c r="L1115" i="1" s="1"/>
  <c r="K1114" i="1"/>
  <c r="L1114" i="1" s="1"/>
  <c r="K1113" i="1"/>
  <c r="L1113" i="1" s="1"/>
  <c r="K1112" i="1"/>
  <c r="L1112" i="1" s="1"/>
  <c r="K1111" i="1"/>
  <c r="L1111" i="1" s="1"/>
  <c r="K1110" i="1"/>
  <c r="L1110" i="1" s="1"/>
  <c r="K1109" i="1"/>
  <c r="L1109" i="1" s="1"/>
  <c r="K1108" i="1"/>
  <c r="L1108" i="1" s="1"/>
  <c r="K1107" i="1"/>
  <c r="L1107" i="1" s="1"/>
  <c r="K1106" i="1"/>
  <c r="L1106" i="1" s="1"/>
  <c r="K1105" i="1"/>
  <c r="L1105" i="1" s="1"/>
  <c r="K1104" i="1"/>
  <c r="L1104" i="1" s="1"/>
  <c r="K1103" i="1"/>
  <c r="L1103" i="1" s="1"/>
  <c r="K1102" i="1"/>
  <c r="L1102" i="1" s="1"/>
  <c r="K1101" i="1"/>
  <c r="L1101" i="1" s="1"/>
  <c r="K1100" i="1"/>
  <c r="L1100" i="1" s="1"/>
  <c r="K1099" i="1"/>
  <c r="L1099" i="1" s="1"/>
  <c r="K1098" i="1"/>
  <c r="L1098" i="1" s="1"/>
  <c r="K1097" i="1"/>
  <c r="L1097" i="1" s="1"/>
  <c r="K1096" i="1"/>
  <c r="L1096" i="1" s="1"/>
  <c r="K1095" i="1"/>
  <c r="L1095" i="1" s="1"/>
  <c r="K1094" i="1"/>
  <c r="L1094" i="1" s="1"/>
  <c r="K1093" i="1"/>
  <c r="L1093" i="1" s="1"/>
  <c r="K1092" i="1"/>
  <c r="L1092" i="1" s="1"/>
  <c r="K1091" i="1"/>
  <c r="L1091" i="1" s="1"/>
  <c r="K1090" i="1"/>
  <c r="L1090" i="1" s="1"/>
  <c r="K1089" i="1"/>
  <c r="L1089" i="1" s="1"/>
  <c r="K1088" i="1"/>
  <c r="L1088" i="1" s="1"/>
  <c r="K1087" i="1"/>
  <c r="L1087" i="1" s="1"/>
  <c r="K1086" i="1"/>
  <c r="L1086" i="1" s="1"/>
  <c r="K1085" i="1"/>
  <c r="L1085" i="1" s="1"/>
  <c r="K1084" i="1"/>
  <c r="L1084" i="1" s="1"/>
  <c r="K1083" i="1"/>
  <c r="L1083" i="1" s="1"/>
  <c r="K1082" i="1"/>
  <c r="L1082" i="1" s="1"/>
  <c r="K1081" i="1"/>
  <c r="L1081" i="1" s="1"/>
  <c r="K1080" i="1"/>
  <c r="L1080" i="1" s="1"/>
  <c r="K1079" i="1"/>
  <c r="L1079" i="1" s="1"/>
  <c r="K1078" i="1"/>
  <c r="L1078" i="1" s="1"/>
  <c r="K1077" i="1"/>
  <c r="L1077" i="1" s="1"/>
  <c r="K1076" i="1"/>
  <c r="L1076" i="1" s="1"/>
  <c r="K1075" i="1"/>
  <c r="L1075" i="1" s="1"/>
  <c r="K1074" i="1"/>
  <c r="L1074" i="1" s="1"/>
  <c r="K1073" i="1"/>
  <c r="L1073" i="1" s="1"/>
  <c r="K1072" i="1"/>
  <c r="L1072" i="1" s="1"/>
  <c r="K1071" i="1"/>
  <c r="L1071" i="1" s="1"/>
  <c r="K1070" i="1"/>
  <c r="L1070" i="1" s="1"/>
  <c r="K1069" i="1"/>
  <c r="L1069" i="1" s="1"/>
  <c r="K1068" i="1"/>
  <c r="L1068" i="1" s="1"/>
  <c r="K1067" i="1"/>
  <c r="L1067" i="1" s="1"/>
  <c r="K1066" i="1"/>
  <c r="L1066" i="1" s="1"/>
  <c r="K1065" i="1"/>
  <c r="L1065" i="1" s="1"/>
  <c r="K1064" i="1"/>
  <c r="L1064" i="1" s="1"/>
  <c r="K1063" i="1"/>
  <c r="L1063" i="1" s="1"/>
  <c r="K1062" i="1"/>
  <c r="L1062" i="1" s="1"/>
  <c r="K1061" i="1"/>
  <c r="L1061" i="1" s="1"/>
  <c r="K1060" i="1"/>
  <c r="L1060" i="1" s="1"/>
  <c r="K1059" i="1"/>
  <c r="L1059" i="1" s="1"/>
  <c r="K1058" i="1"/>
  <c r="L1058" i="1" s="1"/>
  <c r="K1057" i="1"/>
  <c r="L1057" i="1" s="1"/>
  <c r="K1056" i="1"/>
  <c r="L1056" i="1" s="1"/>
  <c r="K1055" i="1"/>
  <c r="L1055" i="1" s="1"/>
  <c r="K1054" i="1"/>
  <c r="L1054" i="1" s="1"/>
  <c r="K1053" i="1"/>
  <c r="L1053" i="1" s="1"/>
  <c r="K1052" i="1"/>
  <c r="L1052" i="1" s="1"/>
  <c r="K1051" i="1"/>
  <c r="L1051" i="1" s="1"/>
  <c r="K1050" i="1"/>
  <c r="L1050" i="1" s="1"/>
  <c r="K1049" i="1"/>
  <c r="L1049" i="1" s="1"/>
  <c r="K1048" i="1"/>
  <c r="L1048" i="1" s="1"/>
  <c r="K1047" i="1"/>
  <c r="L1047" i="1" s="1"/>
  <c r="K1046" i="1"/>
  <c r="L1046" i="1" s="1"/>
  <c r="K1045" i="1"/>
  <c r="L1045" i="1" s="1"/>
  <c r="K1044" i="1"/>
  <c r="L1044" i="1" s="1"/>
  <c r="K1043" i="1"/>
  <c r="L1043" i="1" s="1"/>
  <c r="K1042" i="1"/>
  <c r="L1042" i="1" s="1"/>
  <c r="K1041" i="1"/>
  <c r="L1041" i="1" s="1"/>
  <c r="K1040" i="1"/>
  <c r="L1040" i="1" s="1"/>
  <c r="K1039" i="1"/>
  <c r="L1039" i="1" s="1"/>
  <c r="K1038" i="1"/>
  <c r="L1038" i="1" s="1"/>
  <c r="K1037" i="1"/>
  <c r="L1037" i="1" s="1"/>
  <c r="K1036" i="1"/>
  <c r="L1036" i="1" s="1"/>
  <c r="K1035" i="1"/>
  <c r="L1035" i="1" s="1"/>
  <c r="K1034" i="1"/>
  <c r="L1034" i="1" s="1"/>
  <c r="K1033" i="1"/>
  <c r="L1033" i="1" s="1"/>
  <c r="K1032" i="1"/>
  <c r="L1032" i="1" s="1"/>
  <c r="K1031" i="1"/>
  <c r="L1031" i="1" s="1"/>
  <c r="K1030" i="1"/>
  <c r="L1030" i="1" s="1"/>
  <c r="K1029" i="1"/>
  <c r="L1029" i="1" s="1"/>
  <c r="K1028" i="1"/>
  <c r="L1028" i="1" s="1"/>
  <c r="K1027" i="1"/>
  <c r="L1027" i="1" s="1"/>
  <c r="K1026" i="1"/>
  <c r="L1026" i="1" s="1"/>
  <c r="K1025" i="1"/>
  <c r="L1025" i="1" s="1"/>
  <c r="K1024" i="1"/>
  <c r="L1024" i="1" s="1"/>
  <c r="K1023" i="1"/>
  <c r="L1023" i="1" s="1"/>
  <c r="K1022" i="1"/>
  <c r="L1022" i="1" s="1"/>
  <c r="K1021" i="1"/>
  <c r="L1021" i="1" s="1"/>
  <c r="K1020" i="1"/>
  <c r="L1020" i="1" s="1"/>
  <c r="K1019" i="1"/>
  <c r="L1019" i="1" s="1"/>
  <c r="K1018" i="1"/>
  <c r="L1018" i="1" s="1"/>
  <c r="K1017" i="1"/>
  <c r="L1017" i="1" s="1"/>
  <c r="K1016" i="1"/>
  <c r="L1016" i="1" s="1"/>
  <c r="K1015" i="1"/>
  <c r="L1015" i="1" s="1"/>
  <c r="K1014" i="1"/>
  <c r="L1014" i="1" s="1"/>
  <c r="K1013" i="1"/>
  <c r="L1013" i="1" s="1"/>
  <c r="K1012" i="1"/>
  <c r="L1012" i="1" s="1"/>
  <c r="K1011" i="1"/>
  <c r="L1011" i="1" s="1"/>
  <c r="K1010" i="1"/>
  <c r="L1010" i="1" s="1"/>
  <c r="K1009" i="1"/>
  <c r="L1009" i="1" s="1"/>
  <c r="K1008" i="1"/>
  <c r="L1008" i="1" s="1"/>
  <c r="K1007" i="1"/>
  <c r="L1007" i="1" s="1"/>
  <c r="K1006" i="1"/>
  <c r="L1006" i="1" s="1"/>
  <c r="K1005" i="1"/>
  <c r="L1005" i="1" s="1"/>
  <c r="K1004" i="1"/>
  <c r="L1004" i="1" s="1"/>
  <c r="K1003" i="1"/>
  <c r="L1003" i="1" s="1"/>
  <c r="K1002" i="1"/>
  <c r="L1002" i="1" s="1"/>
  <c r="K1001" i="1"/>
  <c r="L1001" i="1" s="1"/>
  <c r="K1000" i="1"/>
  <c r="L1000" i="1" s="1"/>
  <c r="K999" i="1"/>
  <c r="L999" i="1" s="1"/>
  <c r="K998" i="1"/>
  <c r="L998" i="1" s="1"/>
  <c r="K997" i="1"/>
  <c r="L997" i="1" s="1"/>
  <c r="K996" i="1"/>
  <c r="L996" i="1" s="1"/>
  <c r="K995" i="1"/>
  <c r="L995" i="1" s="1"/>
  <c r="K994" i="1"/>
  <c r="L994" i="1" s="1"/>
  <c r="K993" i="1"/>
  <c r="L993" i="1" s="1"/>
  <c r="K992" i="1"/>
  <c r="L992" i="1" s="1"/>
  <c r="K991" i="1"/>
  <c r="L991" i="1" s="1"/>
  <c r="K990" i="1"/>
  <c r="L990" i="1" s="1"/>
  <c r="K989" i="1"/>
  <c r="L989" i="1" s="1"/>
  <c r="K988" i="1"/>
  <c r="L988" i="1" s="1"/>
  <c r="K987" i="1"/>
  <c r="L987" i="1" s="1"/>
  <c r="K986" i="1"/>
  <c r="L986" i="1" s="1"/>
  <c r="K985" i="1"/>
  <c r="L985" i="1" s="1"/>
  <c r="K984" i="1"/>
  <c r="L984" i="1" s="1"/>
  <c r="K983" i="1"/>
  <c r="L983" i="1" s="1"/>
  <c r="K982" i="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K953" i="1"/>
  <c r="L953" i="1" s="1"/>
  <c r="K952" i="1"/>
  <c r="L952" i="1" s="1"/>
  <c r="K951" i="1"/>
  <c r="L951" i="1" s="1"/>
  <c r="K950" i="1"/>
  <c r="L950" i="1" s="1"/>
  <c r="K949" i="1"/>
  <c r="L949" i="1" s="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K898" i="1"/>
  <c r="L898" i="1" s="1"/>
  <c r="K897" i="1"/>
  <c r="L897" i="1" s="1"/>
  <c r="K896" i="1"/>
  <c r="L896" i="1" s="1"/>
  <c r="K895" i="1"/>
  <c r="L895" i="1" s="1"/>
  <c r="K894" i="1"/>
  <c r="L894" i="1" s="1"/>
  <c r="K893" i="1"/>
  <c r="L893" i="1" s="1"/>
  <c r="K892" i="1"/>
  <c r="L892" i="1" s="1"/>
  <c r="K891" i="1"/>
  <c r="L891" i="1" s="1"/>
  <c r="K890" i="1"/>
  <c r="L890" i="1" s="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K868" i="1"/>
  <c r="L868" i="1" s="1"/>
  <c r="K867" i="1"/>
  <c r="L867" i="1" s="1"/>
  <c r="K866" i="1"/>
  <c r="L866" i="1" s="1"/>
  <c r="K865" i="1"/>
  <c r="L865" i="1" s="1"/>
  <c r="K864" i="1"/>
  <c r="L864" i="1" s="1"/>
  <c r="K863" i="1"/>
  <c r="L863" i="1" s="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K825" i="1"/>
  <c r="L825" i="1" s="1"/>
  <c r="K824" i="1"/>
  <c r="L824" i="1" s="1"/>
  <c r="K823" i="1"/>
  <c r="L823" i="1" s="1"/>
  <c r="K822" i="1"/>
  <c r="L822" i="1" s="1"/>
  <c r="K821" i="1"/>
  <c r="L821" i="1" s="1"/>
  <c r="K820" i="1"/>
  <c r="L820" i="1" s="1"/>
  <c r="K819" i="1"/>
  <c r="L819" i="1" s="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K806" i="1"/>
  <c r="L806" i="1" s="1"/>
  <c r="K805" i="1"/>
  <c r="L805" i="1" s="1"/>
  <c r="K804" i="1"/>
  <c r="L804" i="1" s="1"/>
  <c r="K803" i="1"/>
  <c r="L803" i="1" s="1"/>
  <c r="K802" i="1"/>
  <c r="L802" i="1" s="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K790" i="1"/>
  <c r="L790" i="1" s="1"/>
  <c r="K789" i="1"/>
  <c r="L789" i="1" s="1"/>
  <c r="K788" i="1"/>
  <c r="L788" i="1" s="1"/>
  <c r="K787" i="1"/>
  <c r="L787" i="1" s="1"/>
  <c r="K786" i="1"/>
  <c r="L786" i="1" s="1"/>
  <c r="K785" i="1"/>
  <c r="L785" i="1" s="1"/>
  <c r="K784" i="1"/>
  <c r="L784" i="1" s="1"/>
  <c r="K783" i="1"/>
  <c r="L783" i="1" s="1"/>
  <c r="K782" i="1"/>
  <c r="L782" i="1" s="1"/>
  <c r="K781" i="1"/>
  <c r="L781" i="1" s="1"/>
  <c r="K780" i="1"/>
  <c r="L780" i="1" s="1"/>
  <c r="K779" i="1"/>
  <c r="L779" i="1" s="1"/>
  <c r="K778" i="1"/>
  <c r="L778" i="1" s="1"/>
  <c r="K777" i="1"/>
  <c r="L777" i="1" s="1"/>
  <c r="K776" i="1"/>
  <c r="L776" i="1" s="1"/>
  <c r="K775" i="1"/>
  <c r="L775" i="1" s="1"/>
  <c r="K774" i="1"/>
  <c r="L774" i="1" s="1"/>
  <c r="K773" i="1"/>
  <c r="L773" i="1" s="1"/>
  <c r="K772" i="1"/>
  <c r="L772" i="1" s="1"/>
  <c r="K771" i="1"/>
  <c r="L771" i="1" s="1"/>
  <c r="K770" i="1"/>
  <c r="L770" i="1" s="1"/>
  <c r="K769" i="1"/>
  <c r="L769" i="1" s="1"/>
  <c r="K768" i="1"/>
  <c r="L768" i="1" s="1"/>
  <c r="K767" i="1"/>
  <c r="L767" i="1" s="1"/>
  <c r="K766" i="1"/>
  <c r="L766" i="1" s="1"/>
  <c r="K765" i="1"/>
  <c r="L765" i="1" s="1"/>
  <c r="K764" i="1"/>
  <c r="L764" i="1" s="1"/>
  <c r="K763" i="1"/>
  <c r="L763" i="1" s="1"/>
  <c r="K762" i="1"/>
  <c r="L762" i="1" s="1"/>
  <c r="K761" i="1"/>
  <c r="L761" i="1" s="1"/>
  <c r="K760" i="1"/>
  <c r="L760" i="1" s="1"/>
  <c r="K759" i="1"/>
  <c r="L759" i="1" s="1"/>
  <c r="K758" i="1"/>
  <c r="L758" i="1" s="1"/>
  <c r="K757" i="1"/>
  <c r="L757" i="1" s="1"/>
  <c r="K756" i="1"/>
  <c r="L756" i="1" s="1"/>
  <c r="K755" i="1"/>
  <c r="L755" i="1" s="1"/>
  <c r="K754" i="1"/>
  <c r="L754" i="1" s="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K739" i="1"/>
  <c r="L739" i="1" s="1"/>
  <c r="K738" i="1"/>
  <c r="L738" i="1" s="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K726" i="1"/>
  <c r="L726" i="1" s="1"/>
  <c r="K725" i="1"/>
  <c r="L725" i="1" s="1"/>
  <c r="K724" i="1"/>
  <c r="L724" i="1" s="1"/>
  <c r="K723" i="1"/>
  <c r="L723" i="1" s="1"/>
  <c r="K722" i="1"/>
  <c r="L722" i="1" s="1"/>
  <c r="K721" i="1"/>
  <c r="L721" i="1" s="1"/>
  <c r="K720" i="1"/>
  <c r="L720" i="1" s="1"/>
  <c r="K719" i="1"/>
  <c r="L719" i="1" s="1"/>
  <c r="K718" i="1"/>
  <c r="L718" i="1" s="1"/>
  <c r="K717" i="1"/>
  <c r="L717" i="1" s="1"/>
  <c r="K716" i="1"/>
  <c r="L716" i="1" s="1"/>
  <c r="K715" i="1"/>
  <c r="L715" i="1" s="1"/>
  <c r="K714" i="1"/>
  <c r="L714" i="1" s="1"/>
  <c r="K713" i="1"/>
  <c r="L713" i="1" s="1"/>
  <c r="K712" i="1"/>
  <c r="L712" i="1" s="1"/>
  <c r="K711" i="1"/>
  <c r="L711" i="1" s="1"/>
  <c r="K710" i="1"/>
  <c r="L710" i="1" s="1"/>
  <c r="K709" i="1"/>
  <c r="L709" i="1" s="1"/>
  <c r="K708" i="1"/>
  <c r="L708" i="1" s="1"/>
  <c r="K707" i="1"/>
  <c r="L707" i="1" s="1"/>
  <c r="K706" i="1"/>
  <c r="L706" i="1" s="1"/>
  <c r="K705" i="1"/>
  <c r="L705" i="1" s="1"/>
  <c r="K704" i="1"/>
  <c r="L704" i="1" s="1"/>
  <c r="K703" i="1"/>
  <c r="L703" i="1" s="1"/>
  <c r="K702" i="1"/>
  <c r="L702" i="1" s="1"/>
  <c r="K701" i="1"/>
  <c r="L701" i="1" s="1"/>
  <c r="K700" i="1"/>
  <c r="L700" i="1" s="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K682" i="1"/>
  <c r="L682" i="1" s="1"/>
  <c r="K681" i="1"/>
  <c r="L681" i="1" s="1"/>
  <c r="K680" i="1"/>
  <c r="L680" i="1" s="1"/>
  <c r="K679" i="1"/>
  <c r="L679" i="1" s="1"/>
  <c r="K678" i="1"/>
  <c r="L678" i="1" s="1"/>
  <c r="K677" i="1"/>
  <c r="L677" i="1" s="1"/>
  <c r="K676" i="1"/>
  <c r="L676" i="1" s="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K662" i="1"/>
  <c r="L662" i="1" s="1"/>
  <c r="K661" i="1"/>
  <c r="L661" i="1" s="1"/>
  <c r="K660" i="1"/>
  <c r="L660" i="1" s="1"/>
  <c r="K659" i="1"/>
  <c r="L659" i="1" s="1"/>
  <c r="K658" i="1"/>
  <c r="L658" i="1" s="1"/>
  <c r="K657" i="1"/>
  <c r="L657" i="1" s="1"/>
  <c r="K656" i="1"/>
  <c r="L656" i="1" s="1"/>
  <c r="K655" i="1"/>
  <c r="L655" i="1" s="1"/>
  <c r="K654" i="1"/>
  <c r="L654" i="1" s="1"/>
  <c r="K653" i="1"/>
  <c r="L653" i="1" s="1"/>
  <c r="K652" i="1"/>
  <c r="L652" i="1" s="1"/>
  <c r="K651" i="1"/>
  <c r="L651" i="1" s="1"/>
  <c r="K650" i="1"/>
  <c r="L650" i="1" s="1"/>
  <c r="K649" i="1"/>
  <c r="L649" i="1" s="1"/>
  <c r="K648" i="1"/>
  <c r="L648" i="1" s="1"/>
  <c r="K647" i="1"/>
  <c r="L647" i="1" s="1"/>
  <c r="K646" i="1"/>
  <c r="L646" i="1" s="1"/>
  <c r="K645" i="1"/>
  <c r="L645" i="1" s="1"/>
  <c r="K644" i="1"/>
  <c r="L644" i="1" s="1"/>
  <c r="K643" i="1"/>
  <c r="L643" i="1" s="1"/>
  <c r="K642" i="1"/>
  <c r="L642" i="1" s="1"/>
  <c r="K641" i="1"/>
  <c r="L641" i="1" s="1"/>
  <c r="K640" i="1"/>
  <c r="L640" i="1" s="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K622" i="1"/>
  <c r="L622" i="1" s="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K583" i="1"/>
  <c r="L583" i="1" s="1"/>
  <c r="K582" i="1"/>
  <c r="L582" i="1" s="1"/>
  <c r="K581" i="1"/>
  <c r="L581" i="1" s="1"/>
  <c r="K580" i="1"/>
  <c r="L580" i="1" s="1"/>
  <c r="K579" i="1"/>
  <c r="L579" i="1" s="1"/>
  <c r="K578" i="1"/>
  <c r="L578" i="1" s="1"/>
  <c r="K577" i="1"/>
  <c r="L577" i="1" s="1"/>
  <c r="K576" i="1"/>
  <c r="L576" i="1" s="1"/>
  <c r="K575" i="1"/>
  <c r="L575" i="1" s="1"/>
  <c r="K574" i="1"/>
  <c r="L574" i="1" s="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K559" i="1"/>
  <c r="L559" i="1" s="1"/>
  <c r="K558" i="1"/>
  <c r="L558" i="1" s="1"/>
  <c r="K557" i="1"/>
  <c r="L557" i="1" s="1"/>
  <c r="K556" i="1"/>
  <c r="L556" i="1" s="1"/>
  <c r="K555" i="1"/>
  <c r="L555" i="1" s="1"/>
  <c r="K554" i="1"/>
  <c r="L554" i="1" s="1"/>
  <c r="K553" i="1"/>
  <c r="L553" i="1" s="1"/>
  <c r="K552" i="1"/>
  <c r="L552" i="1" s="1"/>
  <c r="K551" i="1"/>
  <c r="L551" i="1" s="1"/>
  <c r="K550" i="1"/>
  <c r="L550" i="1" s="1"/>
  <c r="K549" i="1"/>
  <c r="L549" i="1" s="1"/>
  <c r="K548" i="1"/>
  <c r="L548" i="1" s="1"/>
  <c r="K547" i="1"/>
  <c r="L547" i="1" s="1"/>
  <c r="K546" i="1"/>
  <c r="L546" i="1" s="1"/>
  <c r="K545" i="1"/>
  <c r="L545" i="1" s="1"/>
  <c r="K544" i="1"/>
  <c r="L544" i="1" s="1"/>
  <c r="K543" i="1"/>
  <c r="L543" i="1" s="1"/>
  <c r="K542" i="1"/>
  <c r="L542" i="1" s="1"/>
  <c r="K541" i="1"/>
  <c r="L541" i="1" s="1"/>
  <c r="K540" i="1"/>
  <c r="L540" i="1" s="1"/>
  <c r="K539" i="1"/>
  <c r="L539" i="1" s="1"/>
  <c r="K538" i="1"/>
  <c r="L538" i="1" s="1"/>
  <c r="K537" i="1"/>
  <c r="L537" i="1" s="1"/>
  <c r="K536" i="1"/>
  <c r="L536" i="1" s="1"/>
  <c r="K535" i="1"/>
  <c r="L535" i="1" s="1"/>
  <c r="K534" i="1"/>
  <c r="L534" i="1" s="1"/>
  <c r="K533" i="1"/>
  <c r="L533" i="1" s="1"/>
  <c r="K532" i="1"/>
  <c r="L532" i="1" s="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K513" i="1"/>
  <c r="L513" i="1" s="1"/>
  <c r="K512" i="1"/>
  <c r="L512" i="1" s="1"/>
  <c r="K511" i="1"/>
  <c r="L511" i="1" s="1"/>
  <c r="K510" i="1"/>
  <c r="L510" i="1" s="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K496" i="1"/>
  <c r="L496" i="1" s="1"/>
  <c r="K495" i="1"/>
  <c r="L495" i="1" s="1"/>
  <c r="K494" i="1"/>
  <c r="L494" i="1" s="1"/>
  <c r="K493" i="1"/>
  <c r="L493" i="1" s="1"/>
  <c r="K492" i="1"/>
  <c r="L492" i="1" s="1"/>
  <c r="K491" i="1"/>
  <c r="L491" i="1" s="1"/>
  <c r="K490" i="1"/>
  <c r="L490" i="1" s="1"/>
  <c r="K489" i="1"/>
  <c r="L489" i="1" s="1"/>
  <c r="K488" i="1"/>
  <c r="L488" i="1" s="1"/>
  <c r="K487" i="1"/>
  <c r="L487" i="1" s="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K475" i="1"/>
  <c r="L475" i="1" s="1"/>
  <c r="K474" i="1"/>
  <c r="L474" i="1" s="1"/>
  <c r="K473" i="1"/>
  <c r="L473" i="1" s="1"/>
  <c r="K472" i="1"/>
  <c r="L472" i="1" s="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K427" i="1"/>
  <c r="L427" i="1" s="1"/>
  <c r="K426" i="1"/>
  <c r="L426" i="1" s="1"/>
  <c r="K425" i="1"/>
  <c r="L425" i="1" s="1"/>
  <c r="K424" i="1"/>
  <c r="L424" i="1" s="1"/>
  <c r="K423" i="1"/>
  <c r="L423" i="1" s="1"/>
  <c r="K422" i="1"/>
  <c r="L422" i="1" s="1"/>
  <c r="K421" i="1"/>
  <c r="L421" i="1" s="1"/>
  <c r="K420" i="1"/>
  <c r="L420" i="1" s="1"/>
  <c r="K419" i="1"/>
  <c r="L419" i="1" s="1"/>
  <c r="K418" i="1"/>
  <c r="L418" i="1" s="1"/>
  <c r="K417" i="1"/>
  <c r="L417" i="1" s="1"/>
  <c r="K416" i="1"/>
  <c r="L416" i="1" s="1"/>
  <c r="K415" i="1"/>
  <c r="L415" i="1" s="1"/>
  <c r="K414" i="1"/>
  <c r="L414" i="1" s="1"/>
  <c r="K413" i="1"/>
  <c r="L413" i="1" s="1"/>
  <c r="K412" i="1"/>
  <c r="L412" i="1" s="1"/>
  <c r="K411" i="1"/>
  <c r="L411" i="1" s="1"/>
  <c r="K410" i="1"/>
  <c r="L410" i="1" s="1"/>
  <c r="K409" i="1"/>
  <c r="L409" i="1" s="1"/>
  <c r="K408" i="1"/>
  <c r="L408" i="1" s="1"/>
  <c r="K407" i="1"/>
  <c r="L407" i="1" s="1"/>
  <c r="K406" i="1"/>
  <c r="L406" i="1" s="1"/>
  <c r="K405" i="1"/>
  <c r="L405" i="1" s="1"/>
  <c r="K404" i="1"/>
  <c r="L404" i="1" s="1"/>
  <c r="K403" i="1"/>
  <c r="L403" i="1" s="1"/>
  <c r="K402" i="1"/>
  <c r="L402" i="1" s="1"/>
  <c r="K401" i="1"/>
  <c r="L401" i="1" s="1"/>
  <c r="K400" i="1"/>
  <c r="L400" i="1" s="1"/>
  <c r="K399" i="1"/>
  <c r="L399" i="1" s="1"/>
  <c r="K398" i="1"/>
  <c r="L398" i="1" s="1"/>
  <c r="K397" i="1"/>
  <c r="L397" i="1" s="1"/>
  <c r="K396" i="1"/>
  <c r="L396" i="1" s="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K379" i="1"/>
  <c r="L379" i="1" s="1"/>
  <c r="K378" i="1"/>
  <c r="L378" i="1" s="1"/>
  <c r="K377" i="1"/>
  <c r="L377" i="1" s="1"/>
  <c r="K376" i="1"/>
  <c r="L376" i="1" s="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K363" i="1"/>
  <c r="L363" i="1" s="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K344" i="1"/>
  <c r="L344" i="1" s="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K322" i="1"/>
  <c r="L322" i="1" s="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K299" i="1"/>
  <c r="L299" i="1" s="1"/>
  <c r="K298" i="1"/>
  <c r="L298" i="1" s="1"/>
  <c r="K297" i="1"/>
  <c r="L297" i="1" s="1"/>
  <c r="K296" i="1"/>
  <c r="L296" i="1" s="1"/>
  <c r="K295" i="1"/>
  <c r="L295" i="1" s="1"/>
  <c r="K294" i="1"/>
  <c r="L294" i="1" s="1"/>
  <c r="K293" i="1"/>
  <c r="L293" i="1" s="1"/>
  <c r="K292" i="1"/>
  <c r="L292" i="1" s="1"/>
  <c r="K291" i="1"/>
  <c r="L291" i="1" s="1"/>
  <c r="K290" i="1"/>
  <c r="L290" i="1" s="1"/>
  <c r="K289" i="1"/>
  <c r="L289" i="1" s="1"/>
  <c r="K288" i="1"/>
  <c r="L288" i="1" s="1"/>
  <c r="K287" i="1"/>
  <c r="L287" i="1" s="1"/>
  <c r="K286" i="1"/>
  <c r="L286" i="1" s="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K238" i="1"/>
  <c r="L238" i="1" s="1"/>
  <c r="K237" i="1"/>
  <c r="L237" i="1" s="1"/>
  <c r="K236" i="1"/>
  <c r="L236" i="1" s="1"/>
  <c r="K235" i="1"/>
  <c r="L235" i="1" s="1"/>
  <c r="K234" i="1"/>
  <c r="L234" i="1" s="1"/>
  <c r="K233" i="1"/>
  <c r="L233" i="1" s="1"/>
  <c r="K232" i="1"/>
  <c r="L232" i="1" s="1"/>
  <c r="K231" i="1"/>
  <c r="L231" i="1" s="1"/>
  <c r="K230" i="1"/>
  <c r="L230" i="1" s="1"/>
  <c r="K229" i="1"/>
  <c r="L229" i="1" s="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K211" i="1"/>
  <c r="L211" i="1" s="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K193" i="1"/>
  <c r="L193" i="1" s="1"/>
  <c r="K192" i="1"/>
  <c r="L192" i="1" s="1"/>
  <c r="K191" i="1"/>
  <c r="L191" i="1" s="1"/>
  <c r="K190" i="1"/>
  <c r="L190" i="1" s="1"/>
  <c r="K189" i="1"/>
  <c r="L189" i="1" s="1"/>
  <c r="K188" i="1"/>
  <c r="L188" i="1" s="1"/>
  <c r="K187" i="1"/>
  <c r="L187" i="1" s="1"/>
  <c r="K186" i="1"/>
  <c r="L186" i="1" s="1"/>
  <c r="K185" i="1"/>
  <c r="L185" i="1" s="1"/>
  <c r="K184" i="1"/>
  <c r="L184" i="1" s="1"/>
  <c r="K183" i="1"/>
  <c r="L183" i="1" s="1"/>
  <c r="K182" i="1"/>
  <c r="L182" i="1" s="1"/>
  <c r="K181" i="1"/>
  <c r="L181" i="1" s="1"/>
  <c r="K180" i="1"/>
  <c r="L180" i="1" s="1"/>
  <c r="K179" i="1"/>
  <c r="L179" i="1" s="1"/>
  <c r="K178" i="1"/>
  <c r="L178" i="1" s="1"/>
  <c r="K177" i="1"/>
  <c r="L177" i="1" s="1"/>
  <c r="K176" i="1"/>
  <c r="L176" i="1" s="1"/>
  <c r="K175" i="1"/>
  <c r="L175" i="1" s="1"/>
  <c r="K174" i="1"/>
  <c r="L174" i="1" s="1"/>
  <c r="K173" i="1"/>
  <c r="L173" i="1" s="1"/>
  <c r="K172" i="1"/>
  <c r="L172" i="1" s="1"/>
  <c r="K171" i="1"/>
  <c r="L171" i="1" s="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K157" i="1"/>
  <c r="L157" i="1" s="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K118" i="1"/>
  <c r="L118" i="1" s="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K106" i="1"/>
  <c r="L106" i="1" s="1"/>
  <c r="K105" i="1"/>
  <c r="L105" i="1" s="1"/>
  <c r="K104" i="1"/>
  <c r="L104" i="1" s="1"/>
  <c r="K103" i="1"/>
  <c r="L103" i="1" s="1"/>
  <c r="K102" i="1"/>
  <c r="L102" i="1" s="1"/>
  <c r="K101" i="1"/>
  <c r="L101" i="1" s="1"/>
  <c r="K100" i="1"/>
  <c r="L100" i="1" s="1"/>
  <c r="K99" i="1"/>
  <c r="L99" i="1" s="1"/>
  <c r="K98" i="1"/>
  <c r="L98" i="1" s="1"/>
  <c r="K97" i="1"/>
  <c r="L97" i="1" s="1"/>
  <c r="K96" i="1"/>
  <c r="L96" i="1" s="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K76" i="1"/>
  <c r="L76" i="1" s="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K58" i="1"/>
  <c r="L58" i="1" s="1"/>
  <c r="K57" i="1"/>
  <c r="L57" i="1" s="1"/>
  <c r="K56" i="1"/>
  <c r="L56" i="1" s="1"/>
  <c r="K55" i="1"/>
  <c r="L55" i="1" s="1"/>
  <c r="K54" i="1"/>
  <c r="L54" i="1" s="1"/>
  <c r="K53" i="1"/>
  <c r="L53" i="1" s="1"/>
  <c r="K52" i="1"/>
  <c r="L52" i="1" s="1"/>
  <c r="K51" i="1"/>
  <c r="L51" i="1" s="1"/>
  <c r="K50" i="1"/>
  <c r="L50" i="1" s="1"/>
  <c r="K49" i="1"/>
  <c r="L49" i="1" s="1"/>
  <c r="K48" i="1"/>
  <c r="L48" i="1" s="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V3" i="2"/>
  <c r="S3" i="2"/>
  <c r="P3" i="2"/>
  <c r="M3" i="2"/>
</calcChain>
</file>

<file path=xl/sharedStrings.xml><?xml version="1.0" encoding="utf-8"?>
<sst xmlns="http://schemas.openxmlformats.org/spreadsheetml/2006/main" count="19579" uniqueCount="152">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</sst>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0"/>
    <numFmt numFmtId="165" formatCode="&quot;$&quot;#,##0"/>
    <numFmt numFmtId="166" formatCode="0.0%"/>
  </numFmts>
  <fonts count="10" x14ac:knownFonts="1">
    <font>
      <sz val="11"/>
      <name val="Calibri"/>
      <scheme val="minor"/>
    </font>
    <font>
      <sz val="11"/>
      <name val="Calibri"/>
      <family val="2"/>
    </font>
    <font>
      <sz val="11"/>
      <name val="Calibri"/>
      <family val="2"/>
      <scheme val="minor"/>
    </font>
    <font>
      <sz val="11"/>
      <color theme="1"/>
      <name val="Calibri"/>
      <family val="2"/>
    </font>
    <font>
      <sz val="11"/>
      <color theme="2"/>
      <name val="Calibri"/>
      <family val="2"/>
    </font>
    <font>
      <b/>
      <sz val="18"/>
      <color rgb="FFFF0000"/>
      <name val="Calibri"/>
      <family val="2"/>
    </font>
    <font>
      <b/>
      <sz val="12"/>
      <color theme="1"/>
      <name val="Calibri"/>
      <family val="2"/>
    </font>
    <font>
      <b/>
      <sz val="11"/>
      <name val="Calibri"/>
      <family val="2"/>
      <scheme val="minor"/>
    </font>
    <font>
      <b/>
      <sz val="14"/>
      <color theme="2"/>
      <name val="Calibri (Body)"/>
    </font>
    <font>
      <b/>
      <sz val="18"/>
      <color theme="2"/>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4040"/>
        <bgColor rgb="FF2A3E68"/>
      </patternFill>
    </fill>
    <fill>
      <patternFill patternType="solid">
        <fgColor rgb="FFFF4040"/>
        <bgColor indexed="64"/>
      </patternFill>
    </fill>
    <fill>
      <patternFill patternType="solid">
        <fgColor theme="4" tint="0.59999389629810485"/>
        <bgColor indexed="64"/>
      </patternFill>
    </fill>
  </fills>
  <borders count="13">
    <border>
      <left/>
      <right/>
      <top/>
      <bottom/>
      <diagonal/>
    </border>
    <border>
      <left/>
      <right/>
      <top/>
      <bottom style="thin">
        <color rgb="FF000000"/>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s>
  <cellStyleXfs count="2">
    <xf numFmtId="0" fontId="0" fillId="0" borderId="0"/>
    <xf numFmtId="9" fontId="2" fillId="0" borderId="0" applyFont="0" applyFill="0" applyBorder="0" applyAlignment="0" applyProtection="0"/>
  </cellStyleXfs>
  <cellXfs count="38">
    <xf numFmtId="0" fontId="0" fillId="0" borderId="0" xfId="0"/>
    <xf numFmtId="0" fontId="1" fillId="0" borderId="0" xfId="0" applyFont="1"/>
    <xf numFmtId="0" fontId="1" fillId="0" borderId="1" xfId="0" applyFont="1" applyBorder="1"/>
    <xf numFmtId="0" fontId="0" fillId="2" borderId="0" xfId="0" applyFill="1"/>
    <xf numFmtId="0" fontId="4" fillId="4" borderId="0" xfId="0" applyFont="1" applyFill="1" applyAlignment="1">
      <alignment horizontal="center"/>
    </xf>
    <xf numFmtId="14" fontId="4" fillId="4" borderId="0" xfId="0" applyNumberFormat="1" applyFont="1" applyFill="1" applyAlignment="1">
      <alignment horizontal="center"/>
    </xf>
    <xf numFmtId="8" fontId="4" fillId="4" borderId="0" xfId="0" applyNumberFormat="1" applyFont="1" applyFill="1" applyAlignment="1">
      <alignment horizontal="center"/>
    </xf>
    <xf numFmtId="3" fontId="4" fillId="4" borderId="0" xfId="0" applyNumberFormat="1" applyFont="1" applyFill="1" applyAlignment="1">
      <alignment horizontal="center"/>
    </xf>
    <xf numFmtId="6" fontId="4" fillId="4" borderId="0" xfId="0" applyNumberFormat="1" applyFont="1" applyFill="1" applyAlignment="1">
      <alignment horizontal="center"/>
    </xf>
    <xf numFmtId="9" fontId="4" fillId="4" borderId="0" xfId="0" applyNumberFormat="1" applyFont="1" applyFill="1" applyAlignment="1">
      <alignment horizontal="center"/>
    </xf>
    <xf numFmtId="0" fontId="3" fillId="3" borderId="2" xfId="0" applyFont="1" applyFill="1" applyBorder="1" applyAlignment="1">
      <alignment horizontal="center"/>
    </xf>
    <xf numFmtId="0" fontId="5" fillId="0" borderId="1" xfId="0" applyFont="1" applyBorder="1"/>
    <xf numFmtId="0" fontId="6" fillId="0" borderId="0" xfId="0" applyFont="1"/>
    <xf numFmtId="0" fontId="7" fillId="0" borderId="5" xfId="0" applyFont="1" applyBorder="1"/>
    <xf numFmtId="0" fontId="0" fillId="0" borderId="3" xfId="0" applyBorder="1" applyAlignment="1">
      <alignment horizontal="left"/>
    </xf>
    <xf numFmtId="0" fontId="7" fillId="0" borderId="3" xfId="0" pivotButton="1" applyFont="1" applyBorder="1"/>
    <xf numFmtId="0" fontId="7" fillId="0" borderId="8" xfId="0" applyFont="1" applyBorder="1" applyAlignment="1">
      <alignment horizontal="left"/>
    </xf>
    <xf numFmtId="0" fontId="7" fillId="5" borderId="3" xfId="0" applyFont="1" applyFill="1" applyBorder="1"/>
    <xf numFmtId="0" fontId="7" fillId="5" borderId="10" xfId="0" applyFont="1" applyFill="1" applyBorder="1"/>
    <xf numFmtId="0" fontId="7" fillId="5" borderId="7" xfId="0" applyFont="1" applyFill="1" applyBorder="1"/>
    <xf numFmtId="164" fontId="7" fillId="5" borderId="5" xfId="0" applyNumberFormat="1" applyFont="1" applyFill="1" applyBorder="1"/>
    <xf numFmtId="0" fontId="7" fillId="5" borderId="8" xfId="0" applyFont="1" applyFill="1" applyBorder="1" applyAlignment="1">
      <alignment horizontal="left"/>
    </xf>
    <xf numFmtId="165" fontId="7" fillId="5" borderId="6" xfId="0" applyNumberFormat="1" applyFont="1" applyFill="1" applyBorder="1"/>
    <xf numFmtId="0" fontId="7" fillId="0" borderId="3" xfId="0" applyFont="1" applyBorder="1" applyAlignment="1">
      <alignment horizontal="left"/>
    </xf>
    <xf numFmtId="165" fontId="7" fillId="0" borderId="5" xfId="0" applyNumberFormat="1" applyFont="1" applyBorder="1"/>
    <xf numFmtId="0" fontId="0" fillId="0" borderId="4" xfId="0" applyBorder="1" applyAlignment="1">
      <alignment horizontal="left"/>
    </xf>
    <xf numFmtId="0" fontId="8" fillId="2" borderId="0" xfId="0" applyFont="1" applyFill="1" applyAlignment="1">
      <alignment horizontal="center"/>
    </xf>
    <xf numFmtId="0" fontId="0" fillId="2" borderId="0" xfId="0" applyFill="1" applyAlignment="1">
      <alignment horizontal="center"/>
    </xf>
    <xf numFmtId="166" fontId="9" fillId="2" borderId="0" xfId="1" applyNumberFormat="1" applyFont="1" applyFill="1" applyAlignment="1">
      <alignment horizontal="center" vertical="top"/>
    </xf>
    <xf numFmtId="165" fontId="9" fillId="2" borderId="0" xfId="0" applyNumberFormat="1" applyFont="1" applyFill="1" applyAlignment="1">
      <alignment horizontal="center" vertical="top"/>
    </xf>
    <xf numFmtId="3" fontId="0" fillId="0" borderId="0" xfId="0" applyNumberFormat="1"/>
    <xf numFmtId="0" fontId="0" fillId="0" borderId="8" xfId="0" applyNumberFormat="1" applyBorder="1"/>
    <xf numFmtId="0" fontId="0" fillId="0" borderId="11" xfId="0" applyNumberFormat="1" applyBorder="1"/>
    <xf numFmtId="0" fontId="0" fillId="0" borderId="9" xfId="0" applyNumberFormat="1" applyBorder="1"/>
    <xf numFmtId="0" fontId="0" fillId="0" borderId="5" xfId="0" applyNumberFormat="1" applyBorder="1"/>
    <xf numFmtId="0" fontId="0" fillId="0" borderId="12" xfId="0" applyNumberFormat="1" applyBorder="1"/>
    <xf numFmtId="0" fontId="7" fillId="0" borderId="6" xfId="0" applyNumberFormat="1" applyFont="1" applyBorder="1"/>
    <xf numFmtId="0" fontId="7" fillId="0" borderId="0" xfId="0" applyFont="1"/>
  </cellXfs>
  <cellStyles count="2">
    <cellStyle name="Normal" xfId="0" builtinId="0"/>
    <cellStyle name="Percent" xfId="1" builtinId="5"/>
  </cellStyles>
  <dxfs count="1070">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ill>
        <patternFill patternType="solid">
          <bgColor theme="4" tint="0.59999389629810485"/>
        </patternFill>
      </fill>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numFmt numFmtId="164" formatCode="&quot;$&quot;#,##0.00"/>
    </dxf>
    <dxf>
      <font>
        <b/>
        <family val="2"/>
      </font>
    </dxf>
    <dxf>
      <font>
        <b/>
        <family val="2"/>
      </font>
    </dxf>
    <dxf>
      <font>
        <b/>
        <family val="2"/>
      </font>
    </dxf>
    <dxf>
      <font>
        <b/>
        <family val="2"/>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numFmt numFmtId="165" formatCode="&quot;$&quot;#,##0"/>
    </dxf>
    <dxf>
      <font>
        <b/>
        <family val="2"/>
      </font>
    </dxf>
    <dxf>
      <font>
        <b/>
        <family val="2"/>
      </font>
    </dxf>
    <dxf>
      <font>
        <b/>
        <family val="2"/>
      </font>
    </dxf>
    <dxf>
      <font>
        <b/>
        <family val="2"/>
      </font>
    </dxf>
    <dxf>
      <font>
        <b/>
        <family val="2"/>
      </font>
    </dxf>
    <dxf>
      <font>
        <b/>
        <family val="2"/>
      </font>
    </dxf>
    <dxf>
      <fill>
        <patternFill patternType="solid">
          <bgColor theme="4" tint="0.59999389629810485"/>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2"/>
        <name val="Calibri"/>
        <family val="2"/>
        <scheme val="none"/>
      </font>
      <fill>
        <patternFill>
          <bgColor rgb="FFFF4040"/>
        </patternFill>
      </fill>
    </dxf>
    <dxf>
      <font>
        <strike val="0"/>
        <outline val="0"/>
        <shadow val="0"/>
        <u val="none"/>
        <vertAlign val="baseline"/>
        <sz val="11"/>
        <color theme="1"/>
        <name val="Calibri"/>
        <family val="2"/>
        <scheme val="none"/>
      </font>
      <fill>
        <patternFill>
          <bgColor rgb="FFFF4040"/>
        </patternFill>
      </fill>
    </dxf>
    <dxf>
      <font>
        <b/>
        <family val="2"/>
      </font>
    </dxf>
    <dxf>
      <numFmt numFmtId="165" formatCode="&quot;$&quot;#,##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b/>
        <family val="2"/>
      </font>
    </dxf>
    <dxf>
      <font>
        <b/>
        <family val="2"/>
      </font>
    </dxf>
    <dxf>
      <font>
        <b/>
        <family val="2"/>
      </font>
    </dxf>
    <dxf>
      <font>
        <b/>
        <family val="2"/>
      </font>
    </dxf>
    <dxf>
      <numFmt numFmtId="164" formatCode="&quot;$&quot;#,##0.00"/>
    </dxf>
    <dxf>
      <fill>
        <patternFill patternType="solid">
          <bgColor theme="4" tint="0.59999389629810485"/>
        </patternFill>
      </fill>
    </dxf>
    <dxf>
      <font>
        <b/>
        <family val="2"/>
      </font>
    </dxf>
    <dxf>
      <font>
        <b/>
        <family val="2"/>
      </font>
    </dxf>
    <dxf>
      <font>
        <b/>
        <family val="2"/>
      </font>
    </dxf>
    <dxf>
      <font>
        <b/>
        <family val="2"/>
      </font>
    </dxf>
    <dxf>
      <font>
        <b/>
        <family val="2"/>
      </font>
    </dxf>
    <dxf>
      <fill>
        <patternFill patternType="solid">
          <fgColor rgb="FFD9E2F3"/>
          <bgColor rgb="FFD9E2F3"/>
        </patternFill>
      </fill>
    </dxf>
    <dxf>
      <fill>
        <patternFill patternType="solid">
          <fgColor rgb="FFD9E2F3"/>
          <bgColor rgb="FFD9E2F3"/>
        </patternFill>
      </fill>
    </dxf>
    <dxf>
      <fill>
        <patternFill patternType="none"/>
      </fill>
    </dxf>
  </dxfs>
  <tableStyles count="1" defaultTableStyle="TableStyleMedium2" defaultPivotStyle="PivotStyleLight16">
    <tableStyle name="Data-style" pivot="0" count="3" xr9:uid="{00000000-0011-0000-FFFF-FFFF00000000}">
      <tableStyleElement type="headerRow" dxfId="1069"/>
      <tableStyleElement type="firstRowStripe" dxfId="1068"/>
      <tableStyleElement type="secondRowStripe" dxfId="1067"/>
    </tableStyle>
  </tableStyles>
  <colors>
    <mruColors>
      <color rgb="FFFF4040"/>
      <color rgb="FFFF98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US Retailers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Monthly</a:t>
            </a:r>
            <a:r>
              <a:rPr lang="en-US" b="1" baseline="0">
                <a:solidFill>
                  <a:schemeClr val="tx1"/>
                </a:solidFill>
              </a:rPr>
              <a:t> Sales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8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c:f>
              <c:strCache>
                <c:ptCount val="1"/>
                <c:pt idx="0">
                  <c:v>Total</c:v>
                </c:pt>
              </c:strCache>
            </c:strRef>
          </c:tx>
          <c:spPr>
            <a:solidFill>
              <a:srgbClr val="FF9889"/>
            </a:solidFill>
            <a:ln>
              <a:noFill/>
            </a:ln>
            <a:effectLst/>
          </c:spPr>
          <c:invertIfNegative val="0"/>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AA68-F348-AB65-E77C5C8CF86A}"/>
            </c:ext>
          </c:extLst>
        </c:ser>
        <c:dLbls>
          <c:showLegendKey val="0"/>
          <c:showVal val="0"/>
          <c:showCatName val="0"/>
          <c:showSerName val="0"/>
          <c:showPercent val="0"/>
          <c:showBubbleSize val="0"/>
        </c:dLbls>
        <c:gapWidth val="80"/>
        <c:overlap val="-27"/>
        <c:axId val="203340560"/>
        <c:axId val="248785536"/>
      </c:barChart>
      <c:catAx>
        <c:axId val="2033405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8785536"/>
        <c:crosses val="autoZero"/>
        <c:auto val="1"/>
        <c:lblAlgn val="ctr"/>
        <c:lblOffset val="100"/>
        <c:noMultiLvlLbl val="0"/>
      </c:catAx>
      <c:valAx>
        <c:axId val="248785536"/>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33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US Retailers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c:f>
              <c:strCache>
                <c:ptCount val="1"/>
                <c:pt idx="0">
                  <c:v>Total</c:v>
                </c:pt>
              </c:strCache>
            </c:strRef>
          </c:tx>
          <c:spPr>
            <a:solidFill>
              <a:schemeClr val="accent1"/>
            </a:solidFill>
            <a:ln>
              <a:noFill/>
            </a:ln>
            <a:effectLst/>
          </c:spPr>
          <c:invertIfNegative val="0"/>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340C-2D45-A106-C48503BECBDC}"/>
            </c:ext>
          </c:extLst>
        </c:ser>
        <c:dLbls>
          <c:showLegendKey val="0"/>
          <c:showVal val="0"/>
          <c:showCatName val="0"/>
          <c:showSerName val="0"/>
          <c:showPercent val="0"/>
          <c:showBubbleSize val="0"/>
        </c:dLbls>
        <c:gapWidth val="80"/>
        <c:overlap val="-27"/>
        <c:axId val="203340560"/>
        <c:axId val="248785536"/>
      </c:barChart>
      <c:catAx>
        <c:axId val="2033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785536"/>
        <c:crosses val="autoZero"/>
        <c:auto val="1"/>
        <c:lblAlgn val="ctr"/>
        <c:lblOffset val="100"/>
        <c:noMultiLvlLbl val="0"/>
      </c:catAx>
      <c:valAx>
        <c:axId val="248785536"/>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4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2"/>
              </a:solidFill>
              <a:latin typeface="Calibri"/>
              <a:cs typeface="Calibri"/>
            </a:rPr>
            <a:t>Map Of Units Sold</a:t>
          </a:r>
        </a:p>
      </cx:txPr>
    </cx:title>
    <cx:plotArea>
      <cx:plotAreaRegion>
        <cx:series layoutId="regionMap" uniqueId="{86FBA218-863C-104E-8277-BEF5E9D3B1C2}" formatIdx="0">
          <cx:tx>
            <cx:txData>
              <cx:v>Units Sold</cx:v>
            </cx:txData>
          </cx:tx>
          <cx:dataId val="0"/>
          <cx:layoutPr>
            <cx:geography cultureLanguage="en-US" cultureRegion="US" attribution="Powered by Bing">
              <cx:geoCache provider="{E9337A44-BEBE-4D9F-B70C-5C5E7DAFC167}">
                <cx:binary>1H1pc9w2s+5fSfnzpUIsBIi33pyqgORs0mizvMRfWGNZIcEN4L78+tujxZaY8bFOvTp17zCpiTJU
zzTxoLufbjSgf98O/7rN7nbVb0OeFfW/boc/3sVNY/71++/1bXyX7+qTXN1WutZ/Nye3Ov9d//23
ur37/Vu161UR/Y5tRH+/jXdVcze8+69/w6dFd/pM3+4apYur9q4ar+/qNmvq/+bewVu/3eq2aPbi
EXzSH+8+FKq5+/bb+2bX3NXvfrsrGtWMN6O5++Pdi99899vv88/7x3f/loF6TfsNZIk4cWzicNth
737LdBE9vm8JcWIjl2DHtcX9RZ6+9HyXg+Cr9bnXZvftW3VX1789/vcf4i8e4R93Va29h9Hw9F7p
D+/vn/L3l6P9X/+evQHPPXvnGSDzQfrVLVA9V4Wv6qZStw36492nUcMb0dOoPEDx4pf+h1BQfAID
zTBDzsOIuy8RQTY/cRxEqWM/QvL03Q+IvEKhw1h8F3yhPTzhX+9+MQv//wRG1be6qFXxNDxvAA09
YUQIh7DHkRcvoXHFCSdYOI4g9v01M5ZPr1HpJ+D8EJ3Dsz5OeO7q5rePqopUoXZvBxFxTxjFDncR
frAePoPIPmGIcCJsdBii16r1E5heis+h+niUUP0voAQuDACyXUG/o/A86nBAUXCGKX5ECT3NkAcf
9xqNDgP0Q3KGzcc/jxKb011R72ZE4MWT/Q+jD9gPdSnHgvMHZGDknyMj3BPiAiMAsvDdvh5IyAMy
v9bnMC5Pci90/+PdKYT4IyQFH5pd/DRj//OwA+SMYMJd2/4x5s8xQQidMO5ijBmwt+do/EqPw1g8
SM2Q+HBzlEjc3A1vah7ohDLiUhf9cEzPoQC6TAhQAA4WdH8BeXsOyC/VOYzIo9gMkpvPRwnJdQzs
/bd1ne2Kb0+j858bCQUbwC6QL/dh4MWMNnMEIcd1bUYfjWjGzV6r1WGAXkrPcLo+ToZ2kWa7WOdv
Sc6cE8cllDJIXe6veXABWmC7wJ05fwTxaX48BJfXaHQYnx+SM2wuTo/Shs511cS/+btUN2+ID+Un
AA6xXQRZzv31MviDzwP3JwjG6Pv9597ttVodxuil9Aync/84cbrrf9vcVfXd+DST38DT2SeAjw1p
6GMMwi9R4pClcteBktQjSPTpux+s6PxVOv0Eo2eyc4Q2R4vQapebOlbV3dNAvQFI5IS5DkOCPPo6
CDfPicI+HHHIcADHB1cIIL4wJRjoV6n1c5yeic+hWh0lVFtdNLvibf2dTYiDBD+chiJbQDUBMlVG
Zjb0ClUOA/NdcAbJ9uYoIVneaajgvCEkBMOIu9h1nwj0vH5DIERRAoBBOrS/ZjTuFQodBua74AyY
5Z9HCcx2V41vS7ChMiAczCHvn3kydsJtKOYQQR/izQyR12hyGJIfkjNMtsdJBraqrnVbqSdP/59H
GcCEMA5rM/QwFRD4hHJOGHnKimb1gddo9BNsvj/LHJuL47QXeJ79v8a8JTz4hGPbBTL2yMRmpgPr
Bcxh2KYYPzizA/C8QqmfI/RdeA7S+yMFqSju6rdNedgJoQJRIh7jCXrp3QQ9QQJSUsh5nsz2gUVv
1St0+Rky30XnuJwfKS63sYp2b7vS5nLKBazjPJjOrJrjOrDSZgsoEzze/4fl/Fqjn4HzJDnHZn2U
2Dxk1d6u0pl6S+5MoJZDBOEOwHB/zYgaFyfIdSjisFZwf83s5/V6HcZpLj9D69w7SrROIQdsb9Px
yde8AUWAmhqwNkzZP00Iu7DKAxWfBwBnKc5rVDkMzQ/JGSinfx0lKJd3RVGPWbd705Vqap+4grGn
uGPbs8jD+YlLXHe/EPfdBT6vELxWq8MYvZSe4XR5rDmPKt6yhOMANWCQ/z9b6nxewmHiBCOGqM0f
E5+ZAW13v1DnMDKPYjNItsFRms6ZblWt3rRoQ+wT4UK64zqQaD7HQyAwKATLoE+tajM8XqXLYUye
ic5wOTtOU7mIlX67GAOujCLHASL92DQwQ8aFPMiGSqj7k3WDX2lzGJQHqRkeF8dZ2lwX397YSsTJ
nhpzqC8/Xi+NxWUn2AVqxsRjfXpmLK9Q6DAq3wVnwKyPM7X5eFflUHZ+Q1uhJzZ3MPwzMxIOlU/o
+hTMfVx8c56+9CHhfIUmhxH5LjhD5OPNUYaUG2Bj0EN894aRHnIZl0LDBnDk71TreWQBYyEUeqDp
TxZrXqXSYXCeic7guTlOg9mvLm7vBnX7hvGF0BPoBCQcUfaQS85MB9nsBEHjADQUAol+TpJfp81h
aJ7LzrA53x6l6Wx3db27jdv6rmnqp4H6z1NM6FhHHBPHYeCyntsNLHIyG+ILrLF9t6vn6Lxan8MA
zcRnGG2Pk5n9WalJv2mhhp7A4gywYvSYpswKNffdg/uuKChF31vXzIReodBheL4LzoD588tRGs/5
Xbf7tns7q9l3dTqMQvH5cbMAjPtz40GIweoA1Nhgs8chXH6tz2FYnuRmqJx/PEpU1hmUNbV6S28G
7TWYIuo4P+ouz3GBRRtE3f2S2tOqztOceOBpr9HoMDI/JGfYrM+OEhtPZ7rafXtLIgBr0MIFZOjj
gtncZmyoSlPuwornS1Beo8phUH5IzkDxjnOh888qfestAxTqLlDGJD/ZsLZfhCYC6gOwTn1/zRKb
12h0GJsfkjNs/rw+SoNZgL2ot4wx2D1x9vEDk/nKM2DickLxvtt2f83s5RWaHIbku+AMkcVxurD3
uv3f6LOFfIZA5Rg6AB948ZySQZ8tJjZQAzYry7xWn8PgvJSeIfTeP0qbWev+DUkZpDJQzmcOp4c7
AgWBDnXbZsh+vD9bd/6VNodxeZCa4bH+8yjxWO36nVJP0fc/Ty4R9MhAbs/ZU8PfPOQ7EPIxLMH8
o0fz15ocRuNJbobHan2UeFxUd5F+y84MciKIy4AAPy4bzyILwjZsT4f9UQSAep7s/1qRw3A8yc3g
uDjOEO9pqF7eNuq2fcua8r6Z3EEO1Fnug/k/lpJh/YVAUy3CM+r1Sm0OA/NCeIaOd5y15X3J7y9d
pU8z9z93X/vTHIjABLmzGM8d2K9m29SF9vP7C+4/N5fXqHIYlx+SM1DO/zpKD/ZntqvTN4zxDFr6
4PSMfbbyYC3QmfQ8wUcOPsF83/QnZqz415ocRuRJbobHn0e69+zua/W2iMDeTQjhUOCHKH9/zRCB
XbWw4r/fEXA4gzx/hUaHkfkhOcPmPDhKW1l/gy2bT47kDbwXhd3+AkaeHm7DRAj2msFpJ9BFBpA9
d1+/VOQwHo9iMzDWx5mafNrBprIiat6UfsEWTeBWcMDJT1LHe/oFW2ietgTMWNjrdDoMznPZGUKf
/jxKc/F2mfpbV2/a10f4CawUQ2MfegwvgMCL8HKf0XCIMJDg318vLed1Oh1G6LnsDCHvOBHy7zJI
KN9yZyasu0DzGGy9fFqUnCUwQMygD4BRoGwP8Mw482s0OozOD8kZNv5xBpuHctL/Qms5pJg2bCfD
T4dsAA17bkHuvnMWNgDCyuUDQrMizOv1OozTXH6G1nvvKH0dkNCvuzc9zQGySmiPxXAY2gNrm8PE
oKsG1v6x/XgWChjac4rwCoUO4/NdcAbMn/+Pasw/P13w+5GL/q7ZBfdnNT47YPC/v3v/7HCK5Ez0
cQgPcruH0V1/g/McIbeEfv/vZ0DuP+TF4H96eVDZPyTvdnXzxzsLmtA5dKqBK7RdiGjUBlPrQRRu
QVMng5ZPBNs+KZy8Iva3iv2xFH+8g35QOEUCGDuQFDgth3Egh/W+kg6K8f1+KqD5nEH8w4KJ78dl
XupshFLV91F5/P/fija/1Kpo6j/eYQdBmmwefnH/nA6FtT7YYrIvpQMZFQSBFuZ2dw28C34f/Z9o
pH1WJFG87i0nWbhY3+VdWXu4Vxc1b6rTnpAsyIy2Zdm2u6Z18/VonaU9as+7xRhTtu7bLpFFtFTt
lHhFkYa+Q3NL1n20MIzvVBJetINdBJoNoayjSHhpacJllsSj7KNwq9ipGSfmj/YGk1F4VSQsr8VV
GoT99KnfQe+FCaa25H47rdzW9D6PzKq3O+xVOi0X0KMZdA3xp7JcV+6g15Raud+NViNx0e94FOdn
1O0XCSsiD4XDaRdl01k/jXLiqfCjuLzIu8mSSJRehlwZp7HsM4zWIq7jZREWW0uj0qdJxwKE37dx
rnyStt3Cpt02s8l0OTBtBfnIaFDWnZZ1k1QSjanwTGNEMBBReQ6K8yV1dSl1ZNlBptJWGjy8T1vH
XTjKr7ohlmNRKg+3+63JVFI4uPQiEbbyM8wj3yRybIc+YKPZVv3QSq645bMy5RJZQyKjrCn9qCw7
wEktetUmizg2iY9NtIincbghnXudu7VXw6rzenCa3MdOvXVRLtEqN/jGNF1/ZsfWDcIoGJv6I4v7
K4dWXtezRcmQZNUoi6r0tfo0YSWVGIPStk57Iy6YnrZdKz7Y3OxoEcrOjK1MSbVo0rHyrcZd7++S
LCpkE3MZFfWXPhHac4oo8ppcdBLOhz1vVNVLmzX1wmT6lAwD8hQqemnFaJU2bNNHTSZH0m0i7WSn
rt1tcWd/VrpOz6YRuz4ekF7EhMmitDupsBX6mTaNFClFy6SbjE9cp/VDxJplQuuF7uJU5jXuAg0T
XDZOXnt2yZ3TVmXl54l4VVOcNpxXMOEi7Zeu3fgGTb1X4tzTI46WWR4pzx1umzy6sXFuFohWrd9H
6RZXcSJDm1wbhM/S0LnCmbjQaRx5Zf+FRhkPKpR8Lk1cXVSZLQc19SuLhK5MWy4dNbhBm1d1YNVi
oSrE5GCl8VntdDLPVLzoC7RMbTzBSJabujOTpL1YkrEd/TJlcRARq1+2URjkbfsJZ1m+jkKdBG1c
+eAJwMwG49kWr6WpwrOwsq467JQ+L6uLmPTbsK6WqO56X1PiSJ3rIMu5GyAVv09ranvjJDqvqZEs
DT9vaF5uueoWXdP0H+Ibis21qq7dHFtLTQtH2mb6ljR5IQuNvzlueR6G40IUNtgirfNlm1WZxzvT
ynGq+kC7Tfy5dy7DjDUrMSjL76aaBE3IV3Hngdl8TpLr0smUbHvjdxyrANbVz3mVlAsVxV41firQ
cDdaHV/GnXNesmHdogovOCo97bjjYkqR9uOhuxzHOPNb7RRe5+JGVq3lJ327QpkolyyMrsBVL4Qd
XtXdRYjrKahEDJ+QnfNCO+AAGPGwwUbCNszS6yZn8CNNck84rZCxsld2vRPj5Hio3g1Dm/vc5v4Y
2Tt72gMUTbEHbTQLHrZL3sXgypI6Wllu0XlOVN222M78PKd0mVXTusQCn2V9N0qbhNdDKcIPcZ5t
yux9Hpc6aGDj4tjG1NckjjZ1weBhdHxnjB0g0ZML1deRzAi/IFHYbYa4/8gFyTcx/RiypJRsyGTX
u2uVxu5VRwaZmi73hm7KPVdUkS8ibYIsjp2gN81Z7jp3LPlbWexjNjVK5qNofCfFd31byD63ezmy
cZSWY9/wPK+Dvr6NFOnPiaNT6BWxbdnlekHg+F5f8K9uwSIvH93YFwQcVkM8kriV7xrwTKWeloPu
ItlmNLpiS8TbattYY+4ZZQDdSuXL0Bl91lS17CxhSVraZynvZZGS08G0zmkslFfF9ENu7ESS2JR+
nazHKVObsFDS1RkOiNWYTYQsmStkL2IcwRjzdlvm0YfSXtVuedF3/XIwxvWspIj8DqJkWIX4Khe2
l1JTgBXk/aZ2rM5HTgBdHH5tCSw7PARR37kwNoMJyjS3JUPMd8fifZVVo5eJKFlOqfgCB3l2q/xv
kTWfE5emHs/Kq3o0wxqthikspJuOF5l9TjPGwMOBe2lM68cUh7JqiOsru8qkHVVLwkzuhaKMfZVF
p6UT2pdZK4LEITB31EeIBaUXpna65FaEzruYrLsKwlqfl5ckrd1LjaiXW4VklBefB0zjUxZbJcRI
tW6bwvhZ1egzxcy2XhWEWRe0iWQSs+6c0xYiZGefQvv3e1VbZKM7K720Whtesj5fWwlbxaZeOQkP
UNO+n3j5waHiJg1hokTpp1gXrhzc/hO0+uUbNJSL3rTjWvNy8EpGlnlkTX5PxLpUZlp19Rr8arkY
rXqjpvLC7ePuKnVPTe96pOTVuehHLPXkGgkdHOWimsRi7MTVRKzxKmzLakPH6Vs7hplUQ+kuwNS+
mKq/bpvRWtcRzH9Rdl5uYGIC5+hXKsSNN41kE2OJgaQFMH8vnN7xtU6N3xYi9nVvjKTmTju0XZSD
vivbkXmsHF0fqVxWHa0WyunRQvfupk7HYtPV8V/5QG6q1k0XHaXXERAQlSWdbIVogzgcpWi169m5
vQ7H5qyu8twjEI5UZY1+Z6ceBIVuy7vPCqtVOA2un5ejZHm0coY8v7ArN4gVjr6UnNcLhax0ZXdl
DMMSf+h06Hhjjr/EoVr2k4AAn3hC1MMnVqUmwGV+g1L+yWmHBXywxza6t8MVMSgOyqbAKyaadjFF
AKhGqFsMaudYU/+5sqNbHaNiWbnpEs7jPGVlX4MBwYjZFkESTn380BWtz5XLzjDkRQsR9chnXEAY
c/DHPAPexVi2Sxq7kVmTS15GrXRKzTzL6q7zsfmYtd3k6zKOfN2EPp/K9RiJ5iwasgwmavehFCSS
UwKeq+6tdKsTAp/CJ7PVA61lK11svtphSc5JYUmHs8Yf1JBsprFZ5yq+Usg4p6lxdqZTVYCq6UpZ
Rion8tgUfR6NAI9YfmGVdZMmDfVJHIaSRljLcLDq1cjjbU3TWsbZdJUpp5UlSZyr0EV/53kcSco6
CfTBXVdAn7yq58kaTtUKMjcZfB1+SvcTtcLJggPOa2Ar2ZmLBqBI4OtUH1aLvC6joKl7E7iRoz2V
duOiHAeYX9U2Cnm2mPjXJDW9HPrMLPtMZin+allD53XY9J6F7a91hL9QrNm6ttRFBlH0FOWC+vlk
SmldFDa46KKfTGCNxXVYlheI11o6bXKdTOeljq9CmuZBwxRQyowaWQhXeWiqcml0fsP7SOqaXo1F
hX27rbyxtMmiqu1rPXTFeQPch8dA0YULcaw3sXTw3rkntFxO+6yhvXbsHnmDrq7gFJ0zN2+2YTpR
qbuhXWUWg/ASlomkVl1DlJ2IPwydtQKP1AZTPVV/5bT8BJQXuF3dtR7pNPIKU1+2xZjLHlnCozpe
G0rKm7RpXFl0SbtFWdfJmlguWDeMN+exNCATiWFY0q79MHDUAS2vCqncIVxMTT6edlaifEqITAcS
rZtp6P0wwe0ms/4GH5MAJ2/zL0635iXahKT9WNn1wko4kFSKz7vIJR6FZ5b9pLFEplqPHen8QfBB
1k4VShf8KkcCuJk1uYt6dIlsLJ5eJKE9AbFuyy+lGRxZENOupnCCuGZFccDyknpd2H+kii8nXmxH
niRSN3n/OTTJbecCG03S4aKOu7uW1MRLKIv8MncubUg2zpwWPIpK/CGPXElChtbR/hbMPx3Ses16
9bUm3antwhxNwQD8OMNf4+zMyh34KkurRdyXn0ZnvMNlel0nttkz1kK2Az6rt9RylkVZbAtEQae6
pr6TVKmsLVdyO/4ape0kgYl8yetq7bIR4t5llahN3ZodZFFXrBs/9la1sK1i8jE+zbPyS2P1zTIq
UCnVJK7zLlo6IY1k3MjYTqg/RVnnTdfMiGtniHauG8EIV0HlVDLDtvaraBda7VpUyIMzGBYRpDec
9lucZliGqPVFpzc6czd2xtcqj5XEHVs6NPZZzVYsjL8K9GGYpmCC7K0bzF+mTjzExAfKByXrQAzi
JhzFLbDPv3gHPoSGtmeZvzDaCpr6FctkAqHFtTPIDYrLqQH3x8PLKcKnRWw+KqsLjNXLya0vqYg6
2WT82kkmP4unGlKlIpFxkpZySDy3gXwz6jb7j0qy/MrQxu8Y2aA8Hf08xLnE1nDhsPjM9NVlMuHP
RaVXSd97TtdsihA8tBUGmaNP7SI6104dSzTgUoJfGGA0YTqycjFE+Erb6CMpq1VGUQZB2/madn6o
9XayXFuqMr0RlGwTU12M3LrEYRbU7K/W6MBK9Vnkhh6vLd9UNJjgBKGzz5UqkgU09t/Ehb1qE/DK
aB1qzMB504uhol9KbW7sGm+jMjxv0wBbFpBCHkRD+gU6NoHvlc7XNhdnwH+xl8aDKxFtb4eSLUag
OGkYewZlfloOEAqACLBBlkDtWFKcc9wGeR3fCme4ysIBKgIJpH2YXzou84npbpTCXplD0WAPTaEK
zxH5Iq9WIobkPYd0FJfvEx2lPupTyQcuJHZ7z1j5ZtB40wiyionx4IDJT+7U9l4Cvr2HiLQfc6t3
bypNlyKKb0Kz7Xqz4/ZSFXiUYceY1A73p1Fctrj/GHXGM3UXiDAx4II8KIN8AFrxEaoXGdAoyJ6t
OLxMWbeIElVI2lHn/bVhcXVaWKgNhiY1ss3Ty3Sw1Jr0wKeg4rK1Uts+U069tPVUr5sOnIaJgQFM
kEfpHEsXYMpsto46IRNWG0iUrdIjbreE2N9uItJsVWRfDC1UACBwJbI2+Zb11nul8cKCMyJXVkgv
oRhV+ZABGqmzZgjSMTwtouFsSjn4XZEHlS7vNAMFwrHzYKfAYhp4dlGX/JPIu26lIYuIWT/Joa0b
mBKilZM1nWdJKFMrXOHWQPpqw1+TAVqnul6Gmc4DOHT9jERmCZUroHEROXfipF3wc+ZuqxJoQRJj
SObjLXDHr7wjX61+XVdA45IeogVrROLB7DkfR9LKAVI0OWRqNRn91ajOXefUdB4U+HoP5f0iFvWl
icrYayz9ibHkdODGlWFtf62sfryx1UXphpEUYaG9sHFuaORuIfRddiSxJLP5ko/WDeusi5b0H3EN
JRhdQ7XKNmJhKXzBnQziop6+oLQsJSExXTTuCNbWrmBeLnBll57JRST7It0q23XPVYRO0xDHC9fE
QTWpeGOl2aILU+PpsodyE8w7B9XtMjb4C9EaSLS5pV0TekPF/ERnzprYPEigqdbTqd7p0GSyb/xs
4mepwPrchj94c1OodB2KJIjjqjnNoOLpO3a8iaal3ceuVB2bJK9JJlka+RkxpwUKxXKIKOTtqP+W
J7XxMm7lMp6qVW3AbcD6hBvkaX9G+g4FA8en2IGUQw/vk7jzgW6FXl40X+DMgkQ2QGz6rPJ7ao1r
BxntRU5zOsZQYGva8HNEmSwrS3l9ai8KUdf+VBG0QlV/rhVSkI9CcRJ2jhnIKP7OOzDQlpeQSTrd
Z9akkC/077PMyr2oqlqpdAJeXEBW0mecnIpqYgtsrKs2w4UPv50GMYbEL3f4ciBNusI4hOxuclYQ
U7nMXAwFga6GLAHImUgg2Pa8ydap46zGgW2qOKtkmfOA0tCCOgqUN3I0dtdD+02TfvD7WlcQuXuo
VpFt2VJ3jSK79wWtA41b4AX5cNYYKFRmpj7vk+qSD3qJoBQr+6EbgtJapKi8dUIoBSYs+TYNjHsp
JHQeMNFbHjp3OUfFos9CS7YuT047Y7+vRL2yLVP7tI0uGzu6Iso6D90OZrXguUfHEiheb4ALDq23
3xYv0yi5NBm9VbVIfDfpzpSOthMKFymu9iZKcr/iZeJpoy0vSq11gW/CqQimjsMHZ7U3jNl5ZkP5
skiaq0yTm9bSUBwYrS+FhYmfc3vTdJxANsZiL7KtbUiAmVhmoWxWekwBb7NJunTyzvb4sgqbj7qO
oB4bscCIJA9o2nkUk9orcqiMFhHetHUQ95X4Ztn4A5ugIsWSKPVyp5uWUFBdhV2+CjnkHZbKRsmr
odhEjVqaKNFAyPIyKDiQ36F1vbgT3oTXZXiWoVo2VXlbWRQHIUzlfcp0JbIRb/j+JaoN3sRJ5iwY
qi/J0KCVSpBnpQlwC834po/rx5+qqJqCvi/2fsOyNmAokBFCruM7LtQ+71/yOGObEVaUNngsYQLe
v9kINXqYgKnX4DM3baTaBYGC1TohuNxELTqHgoyz0GVeb0xhxz6UZrBkyugN3b+QKIoz2XSR3ozF
AD+SSCgJVRhINhK0oqMal1BOLjdm6lZ9no9LUhRmQzoKL/uf+gZIjTuuMwMBLGPxutVXOSpVEtRp
dRr2AlKR+2+Pkag2hoY+K7TIfKjJu979994rc/8TlMQ1wA66/HgPWKg/JAavagdA7PJSy17w0O+r
yfVwDHUfKEPjTcHw40tcQNoKKyufCMqLzeA4UOvKtRi9+x+5q3gqS/jDRxtXhflGNRB/CuyclcqG
GzV1TjutkiVYntk0Ki43selCiVRLPVTAIN6/tGA1QY/t3Y+34G+AbYDlmmWJWyip/bhhRvIodf9e
MubIHxtw7T9u9BoWMEgJZE4bcG9RVS8hldSbHy+iIlEG2sGbSjVBWWHtJQKswK1FI3PcWkveWpui
jhq/iXDqu3n5nmdhvtUR8OHOgmjaQwG7zMPTnBf22qVKZnY3BahFyLe7nPhVU3lZm7t+nK41SoA+
tDV0sUKykgjLAseTWkuIBFd5AYG/H1v7Ogurc2WAIyUQS+WAJwzxtFdnPIkmmU9Q5GU4DYO4Y3cT
tpqVKbo15ATOWTuqZdW4eWCgKmUN73FUNl4O7BaqkExG1L3pwQx9ZEFVcVT5hzGp+yUde8lhUp4m
lNwqDIFlcKACkY7JDQozc2aZFAr0PA7AR2/GaNgHgUhBntnjQIftJc1EfWpPcYD0WC1MUSwmtwwh
3pBk1UBpyDM82kxEMA/cnPamrsVQhrEHL0/tVWGP7UaH3V+llX+whxoHCdSDmN60fX4FeSLxYsfw
dRa2kC5V3AMnSWA9aGklLbxoIHE4+gq5b3ZpLKQWLMwELNp4bUF7vyrMtxLri9o+jyhelQRSFTIu
Mw51z9z5mKKmk2lF7nKLva8gqc5Kc5plY7Ymo4bSJw09miVbWEr+kJZilI4j89Rds//L2Jk1x8qr
WfoX0cEoIKKjLxhyttOzvX1D2HsAIZBAAyD9+lq5T1WdPtVdHX3xZXzettMJCOl913qWiI2EeUKT
ol22F2XTU89elpBDb4nWa2Pip1xOxzXv731qq2kWbxDj0e9zu6GV5K82xozrhCsXs3x2Y/5w+7NT
FsAqGVWRksmvOtr/Qry0WKDgw4izH83s12MTdYXnj8+IGr7HHhycBaLs0Pkf3GBmFU7+WmX0oXGE
SQ9hRBtMOiZUPzoLDVuEz1LfNhQiBYTKtIiter8dXRlDbrhjhLh97vRXurQPuYfiXCT4lB2mIdQT
ernv2wydW1yMfvIyNah/HG6PYRr4vpn811lv+yV06BKp+aVWjfIKfS4UcKyV4XHyY++s9EvYb02d
+KPGfJYdw5nuaShrzI1Y5edRFisdf7M4HuCYLKLituipkGXXSqyWyVbYRroiCuzLFOY/SZu4s5qg
QQVm5SWzSl89S9YiX2fUfTpBd99JKA77xECmz7w0KSOWLYe5o+SBQ8UUiRsLH14GGA9ej1Kbkjsc
Aoezdzt1MIqir5nZeom8z/tRoEsNG5gQqUk+PLJWrSbPgen3cCnjuxAWXL9or2xCaN5NAMG3me8k
iWhxux4SRvJOdjIvPKHuApu9L9L/wlwZVVxEPxYhM/SyOOZZLsWw2J9M2qnwhroNZbvX67Di2/KF
xAwCgiUobKJry6dpt66z3EGvYQXtk0sAse5AUuGfBt1/W57BC1GPlKg/KYMQ6hwr7CgW6ILeWtLc
DSWDEeHjKlbR1ha8iz7dlOHy5Fk5x/nF5fNTY6Jf67jIQjXQXIXixaT5UMT4n9u3KE3ngjH1K1R+
IbL4jVDcpA1dcDuKN5kG19wu6y5hy1rL2NsP8xuarLwEKZCV7RCTMl5lf8ybtlQMLeU4Ji9w1GMM
Uoi/+Zqic4s8qI1zHfWsL6haUDpTWs0/fOPmKhkbrKoUlyST5yQV776X3Md0HCrICH3n3tUyH8N4
veqg3VFN8JfDLC4ZNUdvTYLDQrqXvkvmXUbkrUyFeZd58b5tLWpjb8bE2d9qd3Rbebi3ikAYCQ3a
9wPU7A+vi9pdk2ExP7M0uEhJPmeUYCrhEdZSVjVT9jTn5DtL4dxg2PDI/A6Fe5zmhzQUtY0hA24N
xuLtG33CYATPzcdtwMvO1YbmtRe3xyj2TpsSECdM/MhYWnm2/1JLe8iJ2OGjucoQaHH56j/YBkoM
ioWwSuz22olJlj3znkY2XKbl22sbWWSLPrrEP9q5j0si26iIA5iHSVZHypQuMW0dTtlQzGleNZF3
YMTeQ6d6JCl5iAb9yI1XcE4qMUTXv3/X6qEvfMY6dHvDTqbiqVO+KEJQCYFDyR37FKOTpE2BAgkV
EbM7Ew+vabflcF1bBZrA/vZyvRdZ2GHlufWICUS2JJzr3jypFPfS4qeizCS/y3nzRAJWRXaV+zH+
yqHjFtiu4OeEeWu1cG3l/NrP/V7J7pxw7z7KlxPtMCtu+UMGNSnSEIpa3WEGi6MvNdiTZ9NPnWV/
suHbFw0r4J29cLAPqu8rn6dBwQRcd+kfMLmuEIWhsG7+wa3yEzIumsWsRxup9xwTrcfnr74dnwBT
XGWelMMUu4NemqFaxtTVqEEund+e/Dx+QZb8fRI4ZyMOALXlkdp0qHJ8FsAoc2GhvE9AKSbYMIUH
+RQ1eQ339dQnpIYd+OUbSMZmmF77ZTst9MlP9E+/RY0TslKvaj/gPsFCux/0cvWxGAQdLJvYHicB
mThw0CWzKRjLOYDbLj208Rae2NSHe+k7SMwivMsora0ff8zOv7lXzVk0uuKgE0xqB3SJ8FL8pEzn
6UdvlnfFtF+GlF6jTk6F7unjqvmvLIOCxGLzkQ1zrbT6nm38Oc78jQ8oCwx9ncnyI04ZKxa+PaLW
4Dv0jykWALqVw8q+Oh3tcrgTBeTSwnD5neB6NtkW4mZIi00EdTYE7JDZ57b39GMv/Mu0VaE/zyW8
vug6NMFQYqXhFfo2Vya4lURU0RRXdDLbVvOVYiQkcoZPOX1A0K/wXEgfhpeGLxmwLz2DCGiwUMAW
i3ZEz3f+CL84xokBTtB3cHjh34btD+WRnW/nM9eofOIMKyUQkjOU14fE87si7Y79Fn+tC4txql8y
G3xBNBvKYF32Xg6mIRo5dsiJHxvRzqXSpITENpVjqF25xeQFuz0el27B7EPgwq2RvSQpnLZMkrEg
YWoxlZpDm+rkqgxDAxp6P8WMd0m8N45Z01ezKciIuiWR8TvQgEPMiawRKLXHDpLx33I/1b9CAn1K
t54sci+4Lc1XvjQoVGZMmY6fAqZ/ejE+hfKCbyXb0nlr5fIRw4fXBCBPGcokB9YRHBl+7+Cd5oC+
spCbXStYgsbqwWc9PRs4JdF4s80cHBkBg1Q0LzklH34HX6BttjvLmjftL2eiMlYHszo3plP4K9Nv
O3NMGaF75L3bp5SNhRrZWaAdgqoAK0Rnc5FGPaim9CtS1BUsTap06wMISX1N2HbgY1DHcPjLQLSk
7CCDFHAP1r3wkvfZ0fU4qxEqXQB/MqXvc+iuBkXkvslCv8hD9ogSCIyCTT8A3hykk3mJckuWjW9x
RBE8bmPrwOdzPZh7C3F1MfOGKYN8bpAraicwr+DixjvudU/z3M510IimWPsdEe1VdOojdH1Qr1vk
Kg9gksojKKFpuw8iXuDsm1Pean2Ce1OmcFxhBp0nha5CqOQ+aJZ0H2XbK4aCxGLyECbregT28+il
/evqDxy6NZZayrGQzY2u+20VFfCwuUKxFqBqxpFjijpysEONhe6j1IBbBfdKYWeGIi/1AEyR3OzW
ns+HqT06t9KiRUPozxHs+RV2aaDjFToBecgtwBCR0LsButUenrO/XwL2lEzR99Sy/uInx5zdSzTZ
jyZw561royMsM+07XBI9orLBgjX2CyuSNnPHeHJrMflJ4aYerBTUvMmMqCM7v5D59qohC60hf9Ji
vcxLSEp4+G9aibGKko98+kl0qipP0abwQ/o0UvfEI8h0Ep6lVe361LDHTLRnB00k9SCLCaj3xAzr
bnDeH+kcLCW6EkzLW16KcDkmifkT5iOphsbu495/jb3PgZHffuzKlYf8HHGQM9FCLy5oXZ23YYLy
Parpyu9DN7zFCYY1zyc4GOAJnKrGbOA7j3RkZ6b2sCp9vwSbX8U2hDio9a7pAlpDj86KkM2ucJGP
OdHyqouwhuCqobbpj8rYmx/YlXZoSifyPdni7CB4us+2N8gz0AiJl+4yvXzzELbMODXP65Z+BOH2
Bjni1fAQC9ycy703kvuNG2jR9lcgocgOBiWNhGvTDoSWo2lmTBNHN/lmzzKzFsHaJhXWUAzTQT30
JO6KDimHKmXLTvPkOOfQ6tus/3IDujYzfqwD8KfGfKou3+Fp4/Dlp2ZGQbXewRC/sxucA39uySO8
2TTivwlfspI1cD2M2fpqRfvZuvGgXHrNaAbmzC1BabFkH4gLr0kbo9CC1JlEu07R/bKGrJi24Hu1
XJdsCKqx7Q9Y+9q9CF5NHo8lbGLAJ8PId5HXFdkwPvRJ16E6Wx5zHj4v6S/VjxXiYF2Jav170uaD
9GUzyfFuSHrUNvjPAVkq8nQY9k3jLpFv0OaGShU8jE+wuw+MklrnDlq68g/o+jzofvWKRkxuNRHj
K6Wm6MbIFVMsoyr33VbprmwM/zNzJurctEGVUfId220q2NiTeqHBUxf7+ritHFOzJR/mOxNhd2Az
3CRIjCYN/CKxA+QejZaLT7uuQUvL1tcsme+6kNB9lpFCO26rZH6ljZr3+eieSeixE8X9i4Jv6Gsd
TnFltk7t5GDCGpTMPtQazho/BJFeS/hbz65tQtys10RCWQ8a+kWykB6XcLkqL4E7v5mlGraxLzu6
2crFyT7nS/rkJbYkxL/0XrTWHeQV4JS8NEKakm4xcMXhADOnqYVdl0PiHcJpMY+sxScL+wWE3gIP
t53qyN9+/aWP/x2N/he09yfKLwmWTf+D9P3PL//XC0x2Mf59WPs///F/4unu//zqjv6UQok/+v/5
U3iWz20vJvVff+j2af7zvfDX//3T3eDof/mi/q+k9n/DYj/9VmbQ/803/z9BbTxMPP57qv7xFPv/
A9R++y+PyP5Ld//jl/6D0U7+B3Z3xz8hdpT9TXn/k9HGU8hSAHzYmBeZfAT1wIT/O6ONGAy2uPr7
3JgI+47iUVf/ZLQJtvYHtw1G+z+eKvsfx/gvFxJw+v+N0f77V/6V0cbfR7gT74mP4fsZDvh/Z7Sz
hQghbBsctJsf4ULNRcx4X6eXRFPoz23Py9zwfTrPezg2ZwxxFi/BHtJRPBRj1OiTBdl4WgMbHcP0
HkxdhVl0PQSbnE7ovdhhYWGNHONyGifvVUkU1Iv36oJbHWbghucd+MFhK41vq4HA+A22p5SKojXZ
afYVbsBXeNVQ5DlKrFTcDQExddrdsz9Yjd6nZvto0snfYZcjALzt9rmqB/omExUUcj07uqBvDqdP
EJDf201pHru8bCfyRENyyZTCPAIpbfGO9g+FrxinpNm1irMB3fZiD2mWA4YJoaX7LVyhEAp6w8kV
K0l4UmieDllqKpY0MN3jbgPnDUfFYVf/gqS0w93oLNoZlDCc/0lRMsFyItdZ5qhD4fdV1qBV2gYw
zax/kv7bkP9CMOolostdT/PXDY8ahPq66dOgiD7h8j3RZpG79ia+09vLCDHO6yP0IBuMz3Fqa2HA
NcXay0rRQe0IfW7RkjCsV57fxAAVTmDwukpKHn/0HjB619O9ds1NDcDnD6OI1BLD/rXp5g+wqOhS
+dmm6g8gkukygacfZhw22F/vFKISSURMH+AcgUKHI3leEs+gzVpa+GTtIbItvY6+/jXBB913GyiD
jjb5m41t8GZdcJxsUIUzWoNwHYODXZu+Zq4dK9RNwSHrHyOWYnHO192cdfF1sbI5ZhTiQiSN3rH8
wYLPOxkvUqgDXFxN/HWyOFM55NmSdAE+StyeF7qFQYl1t5BbFhzl5uH3lmEv8iruLBCcNvg0jQFp
Jdl6ArP9llDe7Yg/AwLcZH7cyIGmuPwZDCDUJ+3e9sPvZM1f1i7Yr6345TLvu3ON2GF1XWu/sVkB
GqEH+H2CL2l5Eu15xi8yWOUpDLjY0S473Spp6lRSjTgstH7sCchbtGPtAnFyHGHR+agF1hhAve3O
TKL3WyTKU0HG58n1QMwD+71t4QprtZcnNIiXlixAMG+3WrJB+eVhr4toyPjp74scN1MBqbiJDbBW
vNaGgPqhuKIc1Sd9e4mha4xrnxzyv+7G8IPK/Efsj+C4E6/QeRGP+ifLsn2rgYj0kutKYS+rapQb
Fnd0zXWYDH9G2oNYug1ZqtoLphcgTXju8JCO73L0mx0AjtbMqt7mpC96kfrHtUkKFGTq9Pel8QYo
AW7dJ+omZnTpfGKF5yIIIyP0wdQjSdl3MA3Ykm2HfEqr6HZiPMDi/Shfwc8derkNpc8SVaMhcyBy
e//UjK2oVw6kVdBWnYWvHqUhbO96cp+Rnuw0A9M9J96ewEHypv4hnW8kUdKpcgWNrNt2Pa2RWE9h
TOtBD+6oRb7TLaoOS8y16xHymMIYDcB0C1xAoYA5DrVdeeIA/0SWRMVwb4Hxn/olA762+Nd5XqHn
kTYoU9Md/vE5afKMJXrdLcK4kvuxKCKx7Jt58+Axdl9Zp8xO4YcCCOMnCRjnsNK5dL98lm+n8PbS
uKjI1ie2al2uxo/QjZR8duqEJ5nfT22KU0ugF4t+PG5DVKottWDTMVBmD2TL2ChbGDOd8hXCa+qF
BeSnr3WMxp2xwUMLuaAwmApKydW3BSa/m0RqK2VQ2y/B/JgEmGm8FFdppiw9pRETZRj29mnIsgsx
Drbj6Lm9PqL1lA+3fdDuM38shiF15wDtKQbvLttkenJT+yK7je+HHIJts64pZoQMLpANTjP4ddIp
XIyE/Qrt2taEtLxKVivOWg3QRgmQa8uOfxciYD93qu0nUPJ8vWwbewYV2OwbxR6ZkPJ+C3zxJPN8
3wZSvllI1ddxVj/+ftV26gZOUldF+h09TXAXBiq+dwmV5Tx4t8qZBQdjEDfhDVoo1pCuanPfq0IW
xJdgDn/rpTuNEvAhyy5rHFOkArT7CjtxD+HhpvdG6KpXqSDQ5NE7Tm2RGQsCwZ+2CyxmVJVM35mO
RjvuQuhw+QRdeIjoVpAmaEMkNABgt3leZTac9nDMY8jRGqNua9qKx9668wfALdAbCNohWMMY+GqX
K5Dryon2oe2+48YlZzHHw87KKai7zTyg3csw5c8Uww40dYJ7CrBr+z01fVbGG1sPLMjQAYr0FOYe
OZGOXmScZ/tUoqHmG3tXOvYvSSMSdHQ8ugh9g5CdgoEIh7DyhBfXzdAQUGZa1aHq34hFQ9tHCqRC
0qDJD4a5gjOdncCev5Nk5JfWgGaZKNp24KjksNkMXJQAc7ktuX4Gsh83g7o2fLp2uRBHk/pkz3S4
AORyQdkEdDqNwy8eYRWBu+2qGXj3SmNzBJX2QtcAEicqMswTRpxdFiSgQxG7Cng73Pl4r+rvN3AK
eZ1OZo9JCdokZQ8AokHAmeWZR5zsQQs8Ga/REM41lOOc87tJ4ivq90+D8emu8fMXcERHz4veGs2a
TwUjsaQLQwArAODRs+clcqcgjYHfbc5UwRboU5ZSjQDXfvBX7wRcb4RcPTTAqDKGVnQw+83Ozc6X
/RnwlQfnbCLb0xqpYwpurl9F/hivN+RzmeVZncEz96VZIN9uaQTg2uKqOiNRxgX5Yc30i8jMCCKd
GQyr4csz+VPkkfEKRrM0yTIDvUvthU8XA7YeJHMDCiLd7lK9kAouT7yDOXx1qVp3lCGlB541i5e2
lgt+yIFQKqZm/WFc1j4Emu95OOd1AsUR1lPFmyV6xiU6uY5cUJ3qJ89ODpyD97HQcayCnI+vYxvf
DX2/h4giL80K7R2rkDv78hkQkFd24Trcx03nV/DExTlU8XPik7ago/SuHXSqO49gas0+LYJiDygi
0PWyZjuYuNv3fQ/ZmbUCoGxqXhd4KaWRvTgFippXcPUJ5sw1LJ2DBAE6rrBI372OwYczgTy0Ky6P
gE3YyfQuEHBMvQwyUoGd0jbASz059Il71pQGF80o22tfhO803GeRIeccHWgZpFtymTQ9I+2Bxdfo
8dL37q7hi3eaVDiVS5e7nXEM6/6Mj4BOfdpPMY0u69Ilh2bLL/7mgyJPdARfkjVg8BNbd6T9kmhG
rrRfeQ2DNjn0rdCFila+XwUVxyEes8dtkde8t4+Ly+WL6xA2mVNIegzhjlO366U3nKfe9sCW+vRV
RuEnpr4imqh+pZveRS18mLHDiEMVNtZua6Erd3S4gIn62fcgdiIPRJvr4QUxeGLtZ8j4cu1QItZW
+V05SnCmAVbIqzXRU25ziMs2SGu4hn01JVCGEgoSG3Uz5BkF5826Nj61iB2WXqzlIWjBTzoWhWWo
bPAsbtgq46p53IR+16oTiLSk06sfbvhgS9z9SkBD0mXKXqVLCdzt0ttS+cr7QJbjtmFWn930Q/WA
YnjgtecxGcKSYxODqlnEdzpKhAaRHCyI4MmOq/mV//UVuu9+ldcEyhu1mOhjEKhVYydwBxSglclA
Ts0D0nUbcq+nnpi3DiTAsYn4UCXJJA7M+XuC2Q7TlAQ47Ct3R81vNRKE5NYUxVOH5VwzFMQLwejA
efW8m4Q0okhu5LttAnmJ2xatnPGQoPNIdExGGx88basQ4ZqzzB1coBECfG7S7KMDvEEHkjxai4hW
lMkLEyoDnTEOe4a4zL3I+y+8C3DLmWRlmorka4GeB7NjUTXN13aPvq92zRZ8aPSGs2uf2g3Wmls4
P4ixUzgIXx0DhHCKvo3rSaf2YeC3ECbIkjJ33QgbNlp2Q5cG+2TQf7ZIIBbIIH5E6frOJWKDY4Ti
0G+iKsbtD901Qsq00zsQ6hjGSV5AiG0elqF5NF2S4M7x/vAJgiDxjgCGj22P1BIfGfQ/LRy8IL2U
VHthObZrDANlOkyN8u5Cz156LJ8Kk/017ZsJyFJn4VJj5Hd0RNILZxSomHeH6uvasg6dUQhTQ2bq
iEViPnlG0CNPku9udcFO9SQt/BzYo2kVAhfLSkvPjOJuG8gjNfplzSd2QPmb1dsy5eiC28s0T1ml
w1DgnR1uiTaHxId3TufoT9KkBiCQL8Ht8f6K6Qb1xhSoJ9lDDrMdwoxjr3ME9LgudNM3Jx6lExyJ
cSk9VBgVEoj325iZ++aH74OHZbmShxEiRqE2fy74GEdHbdNHBK70Yds4UrULMGBQGV4ZL/BRw+HO
JTMFzAoNTBlkH5ou/bBRtx9lOrzyxr9CpMdYBOncudng+rB9jDxBl+Oq9VOPY0u2pRIQ6+qEwXBM
pQ/CahZnr11wq0MUPa0ju+QOWTHDHE5ykxZezwxEfAxMeAOU+0jYTfq3M/F8XkKAlognfsmWjeUK
f6ZKufZPnts07Mk1PwZLX7Y9dFmpCHQzgPVBFyIrN9EWVR9k+0DEA4iadq0Xu3SHcUgKmO3RAX5y
BEB82Q6Jn9FituMD7ZasnoCT7AKSadBr2U9tc3FOrGfgH4TnJoEZoWfgp2mzXmOu6zV1OeA95EIW
wV688SmJTPdMspbezXHw4HutO02LePKkyIssbxUpAP7dbeNyGXsUel2cXkRH8it8eoGAyS4fwY5Y
HcdnL/3lC23PIWt1kfYA6ZFiAAL4vBoVndiCbzVhWxsytMfRG+gxC1e03WF7Vi0cO6ui5iXOoLim
uag3N30CwcEICh64TLsfS4gkL6LwWxfeq6XZcJ4ktHvhw0f25bjLE4ZQ5W3FTZF+xow5bgdtfVEO
rQG7pDB6194/tBkFdkZU2ZFUlpOEc8njEDhcps89japABCgQM/ViwUrUrfaaggCpAjzWhXXoJ7Tm
DCFoHQ0HBSy+10n/iaU6BAbC7YmYtYLDa44dAiA9usBjEJPXtuNQ5a0AGB1yMKM+UD7yOnjltglU
LvMw7LY8EgVTKSlz1r0ROaCsGXA/hTjfOywBxfS9snZ73FwyAtpafgXb8tIJE+97lhyidU5qS+Pf
s5//ToYt3I/B+DMhTB47p3f51JM7NMPIcRKOF0nCtyg+glXMX8Ocf7EV3ITLHYrXAMBNZiCpkBm6
fwRiYFT8bAKYGsstq9IF6hln4gOx5vUo6BmlYPfI3UEoLD+QEoaPTt/PoAjem9YlR9xzUWXneHwa
o+yYC5jiML8uy2Le4LaC8cd2DcekA0aMW/zseWsIUz8AQQsI4FFA91d5eGwTpX/ipXITu+2rkD53
fVSlw7Lz1g71byox4pdVwTLoqg3l0pVSFVbxYumuhexEPLVnMc6oXSEbNkT+IIjtYg+EuK27KC7a
tIf95NHnbUHpaaXX7M2HVf2C9h3emgymCv8G1FPEqvSg2PveDqbLumtZAn1QI36vNXW3GMihCxcw
fhBXqmZ0FhDTCtJQGGSNCQS/JfiaHbLmD2G6vS+ruGUrBJZCE8qDcT6M49XemzWLHzD1Jw/DiDhd
MGChJGZ6bJTIziDrTRl6GSoypLFnOdEfYbcc0VANn6Nt6zj1gsLQubsb84iiUlcMJeIMd3juIpxb
KDEKiYNr4EN/yXBYFemaXwkTQ+ngX5extFBSvbE/Lj34ksxFD0i7RuWcYb+JLYLs4ecKoaweB02o
51dbYhXKmqA7SAy5GYyJn4LSjqbfI5zRMmjnKojVUs0QWB/i1qxI7UmN1R/8hp/T5C4nARwla9Ja
Z+HX4PJCzmCc+bDtLRZ0k/zFQHrcOqO4B2h5oYMvzn3G9yoy40vikK7wCd0ZEz/TNRPFrMOzpKZe
8uRFzK6pEFphOP9z97TcXjrCP2cw0I/JiAGKro+0025YN11mS461UQGT8qrUnFQPvHqbwVa0HSsX
296FqkEYnK2Fxn7EhRIRB+aMm5QgNQkYJS2FhxEmJvrtLUgf5fN7YOJ7eNBfGw0/ZWvAcCeq2CS/
yjUy1eQwYyFb3g1L9IqzvEjIJNcknH5sTXxgG7TukT46rIOoc5Dm5qDlE5AokDK+EyAXI2rFJH+Y
su6FhGtUgM27JZfAmMWU0EKIrs78Fi06Kp6C2/C6ESSJwmRvVnOGbA0CCSOx4GBmcR+/tqu948P8
iuAj0qfUe+UDKHA+mw7S7bQVrutwy5kfkY1uIXFsiYCiSVB4zkNEkt2SAy7a+vF9DVFYt5N4T6CN
eKg3knXcz3a5GI4QRbDhtybhfoT0oetQKUzDB8bkZzz6G/RHUFwTUT90F9N9GDRvyAb9ZBuL98zz
sYmKWQ9Y48sVCwB2JCw8xVBkhzaG+RQ8JRbCKTQKZGyRWGRDCsUIpzXuIK94T2kwg+5fo/QM8e2t
tUQA2ETqm2+xqeQYgr2dwKtm/Wss1BFbSiCHlmxoMgWy2dhND46Ct9VGISyEnTEqIXH5fN7/MNAH
AdaQBiVmBOAHB6tH92fwsgtrkebbsE4GW51NFwKLlcEoEzGCjalCRgL65bfJtm+Y3JCNIR+wCVOt
tf5Bjl5yDoJaBS2pUq1yUCiY4rb5N6HNpyPKVXJDCkUM96bPbrGx+IyaIQR/nubzATvLn8MY5l7s
2MUAlobpyP1yDNIHwaDSLDKG36AR0FuTrnJCfTYse0wDhn1KHLp3pDPPFnbIv7F3HkuOK1kS/SK0
BTSwJUBNpmDKqg0sS0Frja+fE6j3pqqrZ7pt9rOhgTKRJBCI8Ot+rmqnB8M91bhltiUyC4vp2HMT
EmltfG6q6muIN81a4njX1ENxVe2zOy5fRJYrPmqKuxNJfzaJVobG2B5TQmTodw+JmNWjWjv2Bgs9
eQzGKMfWLxZPwcQP/SAqdS+t2u9BbY73S5NscjX8OuKGfmemgoWG8KdJCHQkDGrLVKgh86FCJkVL
mRltZHqUgH39OZWJ0l5mSzuZMq1l3tSRyVOXCGons6izTKXyww2+RlB1Wkismmt2NSTFCp7oLkzJ
tRbUOxSCrg6BV0vmXsm/CpmEzZUfikzG9jIjm0l1wSQ2O8r8rJBJ2mTN1Mp07SxztubQv0QyeVsT
waWvL6INodxOpnM1mdMtZWI3k9ldyhv1s8mUdpK53kEmfEveYwxkflOZ/o1lDhjj+htLsuZTYpER
nmVaOJC5YVMmiCeZJcZPjZlM5osVmTR2iRw7RI/donpkdofN5EFZAtfXlLHerya6VuAGqmWC2SLK
3BJpLmS2uajmmzVhAUuJ/sysPf2CILQlA9HUbDGqsdqWWWl8pBggRkch0IjCXpfKg17eqS0DrwaB
pu/L+2XMbovoqm0ypqmX3OVNXmMx1A0/spzo3CbRfYjV4NgOy+eASHcvs93NxCKJdcwXhhu1C8q9
InDi6u2XcFTJgUXXeOjlRZ3EuC2z461MkWcyT14HUHpcK7L3LcdfkoXZpcB9cyyYHzg99BljfIvm
gJ+vDTEILYmMEsZeVzQc7sWwIezzI4iXHzN+6EdTUM5xk+kxlSaoOOWiIFUrw8KlbseMAWIpyP6S
n7frz5OM05vk6iOZr8dRO9XTI45j/Hea9oHh0zznsfJQpO2xm8rklAm18w08MKoM8Lsk+TkicvI3
Q1BVRIzxvjlCTa+Fy4yCwhI24aV7GYeYkmO/dBc9w+veuf7YOQoEkXrx87J5TdzuZknEgCNhAznp
HypBzNDhEBQSSIAy/zoTVWQZVat+H8/abmhm62JXnb909ktbC4yXQdltLVG2hybWzrpIsGghl+mK
+8UlMfqeic9lNAw7HT3ggC8MSMSsqIdlGSDBTG1wqI+9NbLMGXca5AUdAoON5rwNJJRhhM4wQWmI
oTUsUBtGiW+o4DioEuiQSLRDs0IeJO5BhftgSQCEDQmCsuSGH8Lx5yY6FPH7wLTymhB0nLEx+IuV
ndHgYYYgIyxwJiqVGZ5bzRv8+/221qkSjk4g/WU3hTGS9aH6nAQB16OKZFRAEimqVWq6E1EK8i61
wV+C22F5FQSMQqIwSuvbWOVo5xWe9DJVSiRSpv51jlGNb6ybyRpp1O9mpoXUkg59qYWeiV+MWMrE
blQK1Zv+1kHomNm5HaYxarg2WUIrak5KLuZHvFKPQ8u4VYMNMRqTi5hFasNWxuYuU0lhzGcRaf3j
TLpi7ptTkPC6Jj1alF7xFjpHJPXFt0ZtH1J780Zc60ezrXZVMoAiGfs3t0mwvGuvbYudspvsZ3yA
LxoUEwuaSQwEI0ytQ5iDOQnBcjxUEn2SSAgK7bGewmoQZwc+CqGW4c5kWC0lOoXaFxwVnPzlZZBo
FQFjxZawlVljKY0foXgvMBNXEFngSTgPE4wWptrAWqC2OBLfQow33ccV16o8fk1NXbvkqCaNhL5w
DjMBJje2cKHxWgM/21wSsLBghHTmjLu56RjOczhVNOrwzerOKcb7UaJmuLBK8IwFgWbQYYxMRv3e
f41zMRyKxZLB63hfiHz2RJ89zZrJ9xYLvAgAbpQB1E2PDOmUSBSqRRl72aYjXoF6xgnryLhdjmkJ
YI/22JB/SYoYtNCQUqXIh72j8PO0JOuhwhhTf3UpMeRNL3YjiA27yaqTkyrqtidYEidudGptyv5J
7WcV5ZEawg+ZNY+LGmNGqp/J1m9KMV8WhYponZRUU+3JpwiZ7TuVoS4y5aLDTZvrvMvxRj/S7jHc
tHFElHWqr4urNb46a4xOVAEoHzCH58CMui9JRVTKjopdSZZqs6iM0KXajnej+2WoQgqZy/xslRwo
BGxIvbCoNCAjZRKRlC6UJyOoSWbyo0/07+PSXCobZBw5Y0n0AC2UVYh6Toy9f0nIq4+q/WiHNogT
TBwLCq1bv6Kv5adO717tSgXlZJr3MEuwF8a5fo8TaquPwbfUhmZlFKZyrBUbSgbuZHLg5bY2b6rK
ONqOwYuzODc8izOFdaFdKmc6atZosDIe0D6b8uvSJywdljQ8DLYDR0Pr9tWo82sw3W1dEW3jfvoY
4BmpQ5X7lf0xkTbx2uzDVcE3OLW7GSMy7yQ8Jn/odWmhXkBl9aSkdD2GnaMkd0Meee4K1hruHThb
fIOkooIHM9Lq/ZB2h6EP/GYk6RKEKvn3yUn9bO4elFBWriTKa8CT2LupRjlsPKqLTnq7JFzt9N+V
9K2uuDjbTrUj3HK3pFO87ZcS3ExMzUV/hGbzDhGshSvWS8CYI1FjroSODSapGyBk09Jgah0Ak3US
USYkrMyR2LLcnHZdXN0l0/KNXBenzTx+4x8Cdab3ClyqWymKG8ChJRxfKHjtTMuprlZn3pmUEOfU
HDzHYEFrBsEtlWC1glWvLO0BdagRfdJ6z+FztaCxUa2t/aCLbmocAsRS2o0q0W3grU+dZLnlSbLV
Yjc70kX+LXCcLXWOcR/3/EALcxIqre6+k3i4CE4cxbVlUwbLPrdshAwiT7j4Qxb+k7VJckbXMmu3
qlU7WzQg+BSWgzrWjAeFIP48a/X9UEo0W2Bt4/hzmZK7DAob47r5WMO4wzB662ss3Ch0VzPExqBq
aEE9ZDx3+ppLUF4lkXlwlzyoK6NniaHzydoVRPY43wouR8rs9Z1evafRbJ6lt4m5a8a0qB1B9A1B
slGI7fUcEZj/RU9esq/8yB7V/eRkrGsiCyaQPYLLIEIYREO5QzSBkGXF6SWI5vfW6a5lMWbnOu9P
UwhMMCNZG8bqIZGYQUMCB2vIg6pEEPYxgUYCPndQJqgbSFDhJJGFEezCPmLxFLmQdzKKK4F1nEDm
+enMlcXpuWoSGBFV8SGfjcfpajT2fa24ZxZeW6S9Tai+Juy5BWqqAjzSw1c04Cya8BYnuIuC0uYC
h7GUQMas0p7FocU9DrzvqsJo8NvULY490IqktW5unE/PQaZs1ShNfMxPya6uo13o5PjTw7L2qxA6
pzWQS1c6VfGLhB205+q6SJiknAJLuCS1vNhnaT7fEzOiKBZ+1CyuPYCCIJkAUPZEZLtpeJpUJkmh
a4itITIgIcLKCHCYjaemibutDCxNbUoqaM4JDPWtMLbqGCtbRJXlIQ37qz0iigZxFINxeTKxfWzR
xCFKwtgMJGxzkthNEqAsafAOY9UoJJhzTMt7orkulxRJDAXeqUHxTCXO04Tr6UjApw7pc5TIT5IT
fEUSAzo45RHt2091IkO6W+0MpdY8XS0ObZZynoGqcAgpES+rtuGnIJ3e+iBLSW8ZpOOcziV0dMqi
3uIqdw4L5xrNIFGEHQV7edZ6hg0dZZBg0wTCaVeYH6LlZzBjmV9j0TDXiNkNweuhxYkuBuvYbNO0
6e8s9RI1Ij/GTvMxqakAazRl29QgLK2J8L5PUHadIPsOpizZGThFo4rzmqWaLi2kmTSTginpHy3l
UEmbaSkNpwnOU4Ib3iCtqBD1vViaU1NpU6VpBK6j2aMyad8ETtZYWlqjPk54dTX4wlFj8lTdPWbG
+KhJL6w0xXbNfaGji3HmP2nSNlvin9Xx0fb4aTHba9tBWmxZfxDalLbbRBpwbWnFRd57SqQ518Km
Lc26YrY3XHkThN72Ktr5xc3Nl0QafGecvhgKIDkiGhEoxBdsf7jSFDx86XAIz9IqHEvT8Ih7OJM2
YhJjBO5wFkdEavw4hoDYl/UPzESTIou3xaT7mcmUvWY1YuNUbicusslVc7a1tDF3IYbmHmdzhsO5
oLzMTKtYzI80meatwkXilFDxwsg+GchfxTUvIpaXnE+BnhXvKUH7qiD1Sqq8GUP7rFtUnVwmgROX
qxYddMua+FgyXXyd62vbzMNnMzJHnE4Cm+WRuZjLNhmfySyvtUgvBpo8CvNT4ZaPMgZ70bryFDT8
AwZhFM8NdRaf7tSySLYxyPccTky7mo0+V+UHyAuAGY22NRm9jkrs7nv9R+Ikxll8LVif+qJXzKNZ
Ydy0cmJrBA57BgG8XKm27MLIbEDopExl1B/xFMSy8PmsigD5wLLfe6Pfx7mlPqhKrz6gzqmbIUQY
1ikLU9pbvICS3B59nQTOmGGBGcx3AQqU4ocQIUvuqOAiNZqfcjUe7zPtcXLvYhzzb1wn+L8TqDyx
Hm5mc+nRVBxc8jZuqjQuSWUQzc3EvE9LftcK6osPvoTVkstAhu9s2WSJ/toNnwNKhiQhmmw/T/0j
R1G+H7rYt1vYDErD5JQ4UgL/wW6rh3hYrK3TkKWuWd9t0iZ+sytPVbr8pZny+w6deFeMAXmXudlG
lPO80Oq28Zxc+QnqJ5xR5Bbn2nMzcmp5dpst5zrUxafOdjLgMI2XmhqOlXQiY1QzJdYsylEzjtiu
Ivbc6jo5SwxXeWCnvt18bZOM6vTsMQ0/ma1pMjBA4pkX5XGYSFiGlUuxO0r9qdR34HpHz7Ay8MCl
XBkYbbYvAAxzeE/bNqhtrql+VlPlYSoEdzhYrkuOXVMYWcSZV3NgC8a9GQKJnS/HPAqYrGpwlfnC
ZxLkDvttl18GLvinxQEtosCA6BPkXUMr3lLGRbTtAIAoLIxRRPMB1QAm4SGL6oIQQ1CeUgs9w3Id
JvbJUS3xvrjdvWg5J/SlAO5am5TWgnyH8+pLTkBsn2q6vWlycuMGX7feIDdpLNS9xVZav4qApNpR
Yt+5TKCcpSW7i5/Kn50KgSXiFJxd41okFZRI1/TDAZxobCrXts6/B0ky7FhJT+IT6VSqcyQTmuZm
9vNwbuymOyqZemjKgfl9vpAE0/mN9WzBm+UYhwxjzIyAmxDsLs1B9c2CWJmVmHcRNBL8nsHCJZUF
XIEtT6I3s4nDMicvRQmI1VjHzGWhbjZPya0qctZdbfCitR9qo/zlBya3X22WuLX9NqYCGhlMVubK
DDYVuBS/kp6/Io6PsZH1W5Go35c5TwH6SqtyAq5iRqeqyY8flaozj3kT3eFvs3YYuMl0NKJ5zlwt
22WKClJWcLysBbUBA2E4BelJ1JNP4o3YO86VXZbV0dF0O682qvqEMwqmVI04N0WvRvxkq+pCRT64
6X1W71aLZ1GD8Ala7WA6U83yUEOTl2ZLrgT3xoKFzHXSk6Vrwx69ezpxhl2RnhFXuuqZIHB5GmYI
KJFosU+M9zZMFMInCOCbthvFqTFBckdBeFx3J7BsNEnu+mnyNDYCT9gMySK3527z0/29SPt6PHQ3
xO56p1SwGBSNUKcYAuEPwzIuHvgYqqlUMlJfMfvHPqhgDjAJmBOcHbVTegJWC8E8flVrjmLPUl0k
cRcDWggSZOco9T1EHHy8Iv5aOeVhHDk5LJkQyaIYsvTc1lvX/Ta0A0DSAcu4ah3GJEaYJMK7pByI
bU7MluswoRtpKoUs0p8Uu/goRQ4xxolM4LuG6y/OkGzDYP4knRiUaeznRfQOrkPcnJ7ahMbeNssD
7PF82y7KZzJ/PeWV4rFTA9MHvWtvOW2v+NATyqLa52JxydavN/VYHuOaAnFUgvcJmcO42kLI0EiZ
eJmOb2m3VFTONjEaSmIZa3V5U6fRiRNu2i8O0eMxjd+tAsurKu6sLj2PM7p2H06nJFZ3k1lQq8Nz
EvLQFsPjfeNELwupRicccHVgGc5cY6+bCZk0wzymqvYjVAaXyyz0r9QNVEmv4Gd2nAQNrIaijsWJ
aWbKRDJIuy32wXJjmNi2O3V81TVV39cMcnBzi2OC7n4KyFqdCHH4WmErG0dXVQ9NSnppo9n6kmma
tDAWtRfNHBJdaE2e1lUfLHHfnAnE4ZzbkIuARBmin4FHUOV3ysTY1V19wzo9buPcBpWBkZ4VSQ53
EEhi4GUFquY8Z2eU5xq7E2efwtLmqZ3K1yUySm8slXernTTWvmSNhuxjdQ7bzD5+ep1nRFTieO4j
CwcmT/OHmcpwQLekgLP7e8V1gZEAs+rDO9zasBSXriYlX94Dj44x5hWTR6HZOBUF2F9+MmynO2Fy
JvRcoilvqb7iImVWptnsGj17Ws8qIpwt4cOo3VYiOkMOedD57O16WK6u5/VmAQNiZcF9OBGD6JRH
Ys5UBeSel1Wd7zRnfs1Ud9gx6XgbbbiLXHrC3WxGAWcgDrygF/uxzdVTH+C7m8WFYRtjstzbpsS9
UssjRQQiORtzGPkiQRufrFFeHeZPkQouR6lDPgLuQVeRJtjY8hID/vPeXFiu1GUAogAilJXEB50x
yRryW0Y+YUd+sWVMjhT+vyH87hYj17kmYY6BwRnXaL4bLES1RFMOHRhNfOXGKYXgehLSbg+i1Dho
hMaFRfFnBPDRmWGwrxcD56WeH13mUwhzkycCiJUuMXP3EFMfxqo7fUMg57pvFpQYuaCvJ2CoMyQo
2kglU0GsjkPDCwc5yGnpUw+jD15E1qZ3vWr2XjtPGMPi8DakFFTdIQuxf+xszD4bt2o53aCXAhFP
WaP+Fof6H/JFKs0k/ildRK8Y0yF6o6PKqeReyDj9ni4K3bFnYT41ONST74sJnykxCSlC5mbdEpnk
wAeOX80xjRPGEw0JharZbH0Az4z3/35feNO/7Iyhq46pGbInmqmZcmd/a0eRRcNsmaItD0Jgn7bp
P7DLQIGcETyvWlU/sSLxI8lXUXBfIQVFdFro9MJvVWfBt1yGr2X5lHJqXYhcFxfphEZqvlVRmt5Z
KGXF0PqJMUeoTzBe4NaR+tQiaNZMJ2G0IovHsX7qshxSUpO2l8CwMVF2VDrVGDpS5yTzySmYOI1p
vo9VI711HWg1d7mrgiD+QeX+ixiEc1A1SHxDjtWIS07PCU89VuRFADKwN17gcREJCD08weJRqWJG
93Ewj1lK1cAsmdsb0CW2tHSonkMD5MqYqDsOR+VTiYdXr4+lVFHGWrnTJoqFeTTFmJ8EfRlcppZW
VmyxjpBQicJjYjkQl4wOZnZl3QP8eteaMb+EkVKeY52FDTiFm1I1Dhgji1hBM6h3hcNxXjWQDTRz
asHKyCvm4uj3QtYXiym4uIkSviKiZCE1c1bd+s4xkzsYKKgwLVUJLLf6PssCDG1l4hyFWRITZeGz
1xhKtwg/3R7zAzxsRbxn4G3IVTo3o86Wa4kY7XcVNDVg3wN9TZJ2jz1LatHNF4Cc4XnC7UtGoqBv
hZYpF5TDb1wq1FM6s5tpgog4qrlzNgJ9H9vjdLELBsFy7qYrTkHFyw3zXox1+WWKUnA7j1wlig+M
BmCiouhA1dL8cDE9+o4GhzWY0otClRJXm8FxH6SXyFi40CMtAsvUnjWFnFO2JJ+InRzsipQwrrYO
h6CxvOUuTKC4yn7olabtRc7BRB5lxj+dNq+u3X1WoSLitEYKG+dMXA24LkcjyB96eS+xhhGxQ24W
HFBXXYNZ4lQQ8gKnzmqOF3tBEaTaLyaiqkFoa5O/vnN9T1xQySJyHf18obAV27eGeT4EFqoE9rP0
ZHQVU3yybJul0ZiSmjF4T2x0x8h0p1s7Nc3BULG5TS2Sj/NqJPgHCgrRkWMbXhnaC57Z7Kmcy/pa
upbwASYIzkq01IWZFC4Q8L+ck8VTO57xDuUPIrfDQ0XbBEry88V1R3eTWZjHos46Wip4IE1pvtcK
vRBcu+UKUKJikPaCBFA2xo35Jq7q4D6rOfT7PsD3G9E/ISzBGOZ8sffdCGfCHVPnKpoiYSZu0EgD
sfCG/7zc5I6bHGFzUPAOSO0NheapVVLdp+aPOhwIGOOkMdUuhFmHSocz0zwD1NllAcGX1OnofpLh
8LWtBC1wpm9BWDYHRxuMSxD2Ty0MoOs0QIy31GkXV/q466qG2GK/IOWVTebznTW7wFgo5SLkKHgq
iBIt22CyNpQ6ylNU6HeJJcYTcM5tlpb9OdGJmaMxdawRoW2FZWR43TSOZ/riNT7F6WaHYTTe29by
BYm38TD7ZXsxlwcnc2LfDJFl/v3grP7ZKogAqGkZhuMw1AtisX9cKNJG1QILZM4BR4HH1LfxDFDE
J6HlycUctYAFSvq94TgmMZNhGXDiEv/7lPquKeKLBu9UrVkoFQUhEmotP1AT/8MuajIJ+3s3o3UX
XcugV7Ph0ETij10EM4LIhwfqMKmJvm3DRvVGhwIeXi/tLLKWIz7Pk+8BQzko89rrMo3ZqakrD0My
+qp4zAqk9wj5kJYewHKGZrKvFma1uHRMD1+SitBNvQrNsNq0TOglp0r7D1dBlejwH/+FI+gb6lr0
/6L7sflHT6ZKwUov5qnENlbUVyM0HwjgbSwWH76pAtxu81NVDpeQMRANq97HU2FQ0cSQx+gz4m+v
XowG9JQ7fVBOwjVX1gp+Xcgxm39/SBi0KPuXPTU04biaauvuv3zfxBAVmCAQpdMESqdWAx9sK2Ed
ICKD3KxJyLTj1ylsHuvOad476+s0U4q3LTrMdAXBDifIzxYUSX8KBvrF5O5bUUOjgUB3cTBxbxuo
+BQsa5cJtqbBoAJOaBWVeRoMMmQmBdBNldv6fhhhzrt5vtdYU7wF1vR9WMCsOdNjVYV4oDPjEMau
RVoWq7/okHdSgPkDyn6MmnRowEL9nFb9fyD/P3VOMyyN4/V/75z20n1EfzeyW8P4P9/wVxifHP0/
BB5tBzyiKm0tnOF/NUyj2PIPYQnNNVVBQk0YjE9/N0zT/iFUzaLtpMAS6aoGPUPb/26Yhj9e6Kx8
bJNaJS3c/y9hfGbG/3zIk753dV3ohrB02X9N/+PkLOsyjkp4MVeSTsTiCSCxPDGd6vTbpmX3oOcG
mWX/ufnnC3Cxy9YUOGjblDppaS/41eGltG6Jbwkba26N7utQmuOuL41LOOMjL2blgdTFeGh659JA
mj4ZgeFsFZWRtFTih4IGSp46A9ZspzTZlY1C4wxjoYIzhTZxbG3eJzZryUWiAKLkU6Qs75GaACwO
xvhA8SbdpOO01/K+piruMqk10Gey2kr9vKdM0cajuXjrf+LkblHCqea/VtTSWZ7WTSNfsuHsLOXo
D0FHHwwkmb/eECMh/fVV/PYx67t++5bWV60PCsvZx+2i7vskGsR2Xf5Bw7aG93Uz6MeMmlmEw5V1
4frQevNrKfc/PWaMknuyPpMZwd+bhkJaApwxi8D1qXUl+Ovu+tivP1Osb1zv/8vmv//r6wf9+tww
rkw4Pc107EZkLFILrD/lFkPZX1u/nmhRaH4+++t1oVnBXvvjLb+eXt+y3o2yLPJEnAnsl//0+euz
KpUSRBH5zG+f+PPR9QVmCCNms27G9mbAK/1zZ//Yp19/b/2sP/7UejeSB4WCUZES5t//TzUZfPvr
/QhwFclCWLvVjO6DJ1feMjwXp9FIJDlSbmYyAm3lNWuPptyvD/18YSGf+PWSn5+xvvrni+TTv+7+
9nTaRvydXpJ1f26ur/rj49a7//vT65/4bS/DDv473adKOJ8oT5tEqQtWKOz/+so6pPTIZBVja9Ph
fPx5v5RM4vVF68vXu4sSJSfyyvKt6wO/PmmxOj5kvZ/Jj1+3fr2zyCE7AtviM9cHHaW3mP2AUm9Y
7+oVenSnyqS9+WuzD4rmlKtQK9bnJ2JYfmW6lCihD3mmmuq4OWzDH2nI46fGY26a5nGFGgeYBU9F
3F5syCE7mzZdh4UFZLVQGtusnOWfm6qEFph8m+lGlMPfm+ujUWefDTpR7td76836xvV1v+7+9pHr
g+vT6wt/vW99LNCwqOPPiHZ1iIq5oW/TFwqMGKOCBo2+1BF9wN9Zph3TQaD77MjhbL3R0fAgEKxD
uyUfVfMG+h7NOz2DsvlplOI2ZTsLW5SQdf+7xaif6Q03+9rQAJF2SdicLPPS5C3cOinbO/L/Xrd+
3ayPFZZe+aWGeEEPreIEtZ6CQ14nDOyN/mYkFOI3NqpyRBODPcQBwAEhNxkrpl28qM/U/9HPnVVV
HIDTEQ6EHNaT3oG91sUNqd+xjlnOczcHH2h0/Bfa0OMCnNLllGgjK8UYqK+XYq+Fqw4Qo5IUbptZ
1z4EoNbFNe6a/tXUByTdXqURUVif46KvzmTS0KrcjisEnel2k7o8BZnjWVUvDmRe25MrAR2mlIDX
rdZpjAMNOLwVHM7cNNqaFpPymagfJzRDcFtJuW/d/PVgDIRBx1C0Y/YI0FveRFJ2+3V33WowVe70
3Lgb5EG/3qQRJG27oJcnOHYcsFKaU8L7WnQQJBqrAiExcgrgV1A9K8QWrIjBL5r+QXOH8eeBuELE
fx1+69b6WE0bt409oBJmtjizXM32jjwLVqq32Ujs+a/769ZPMPjsNvPB0cFX2CAxU1xp/MJ6xYBX
RAmWQnk/cniKeAW/ykguvmAhaFDn62u6pMJv7p1RUT2xGNPp52ZXH9y+1Y5YfHbB2BC1bZyaEiKg
fpK2Gycq3FMqpfL1pu6PhmSQWqzET3TPc06tRLPETiEbD+j4zaZFbwkj7pSUVolbnRN5gszCjOag
zo+gFuYnWJt6dGyfps9OtJegWaSpwltes4Pyo4xwMPm0VwA0z6GYfouTTUr5FZb+O847wJdQSuf+
fftVr+7qAUbvgXQSpqUBtXxrDzGcga0Jk262D7CB4+UuFA8q7UaNb33wMeTyo5PG012A7NsM7tgr
abBG2dISJNcvPVmQ7ORM5945ZHSqKvwE+bR8j+ZjvnzX4HabZCyiEyElMzzCghSKl6KxEWNxKBwa
L5ZxoEyh6zSKfbO/W9VxNl9MF2wPPTsPTXItrdeIEkSGqWgLkxEju4EJPro2eGjFgfaFbYddiWTF
njr10tM0VN/TkAJrxKZlwIFyl8VXzGe9e8Qwoy+e8mOqAGprdLjq35vJV5ctnxiAR8A3Xuwiegf1
l9m5FdkeR2qODYwuDVX3zRr21GzOaH6EN2jRYsanBKje5BfZMVJMz4H425+6/BSmN5yzAOwDAOPD
yXIOrfT9HvSPEU57Ue5Ff6rSo5Ze8vY4EOEQdySyADoRIcv051h/XfAgPszYt0hwunuwud0PDZ38
vXl1gP6KA6YDC7vUvr9Xrzn0wgyr/RYNE4ghaD+qq8MrbVLc7XgfYjJ4oYuMjy0nhG8X7EpaaUk8
y3HS91V0zEHqNt8721uyc1henRTp9VAGO2u5ONqXZGEeyTDZQ8W4CJcgnF9ae6fZR8upsR9SlJP4
NCycFzrLPtg16Q9EYaO9ApNczhXowcVLFuLle8oeGSLpD3hRkDcZwxQO04myV+iFOs4/YrT7pTqb
OEvQY78h10SkyjSfMKn6A05IkR4rKoxCfmF8T1RON5C2ODo1+1A7x4SWwGS0aVWBZES/1M+IOubk
xdOuLHY4nrH7mgSIEhLj28IlDuvZzll0QLl8caluJl4i49nNKAEdcE+3x7w7BI0/tTu7PGd0imiY
OlxsvHlYz+i8QCDHoMHOvNlOnyEqN5vkoLo0dnrstOMYKZthgBaG3WY37fk3QyALZnbosdUsZzIQ
6vfks6Wwq9MGJq8m/FG7IRPbsGIROX1D+SSKa2zfx+9AA/Vlbw0nVbrWvPyTq59aToUQ8+hDRRpF
xLdlyjcLxhrOWpDZAnItRR7V2BnSeuZlOUTEsyZTUgDIN0iRbKuzN6MMymrTJWm+dPk+Dak8qM+9
c99lfpMcAH6iw1jfKgjSL07nmVv9DgRzALOWa7MLGeoUBXjQduOndITttU8A5BS7Kt+zLCrfFeqe
DJwVRmhYjT6f0ir7BAcqRZ6DesfBbF/dO/2c7wnC03i323EdJ3ALUmiD4ybUvclGLvKxd+kl4aAX
Fk54V6pz/27q7zWRpWzbHfqb9i3Qt2lzYNdsRG/qX5lz11R79ilo905+0fSNRVnaC1+qt9b0SHLp
7jk7i34biB3we1kjEJ7LUKyOFxyAEpHzpY/vFtfv+6PykfFz1R1GUmXfxneYOKUuSW+bl+Itv9Ks
4t54VrbdcotiGgJutPqzrt9HdNcrqU6Dy1cxFfjYL/Tsqk4X0ssNhVsgC9XLXILw2trK2c0eB9Ca
tEZ5jFHZyWDCLSV4lR26B/eNdKj7tXy1z2gq08HYNk8FTfOMY/i4nMnXo3hOby4OtnkvCn9Mt/SQ
yTmXaa77LnTIkoTCqYYSlc+41gFg92igmaKJMgvm7LtUyrNJ++/l2VhO8/w4siilka64oNnYZFwA
EJv8yB4vpxFrCAEam1T59NxHzzNlWwecfufFyanP8L3ti/4pTH6M86fBYPmA+BtHbzmMy6EDhH8/
RFTyuAOYbvAETkbnhjib1QeClFh3BkaW+ESTg7j+GKuLSmuAdM83lHIpJIKELY10IFYZgrh4s+lT
xTYGqW/OB3t5H73HeLDaTXpmQYONDvhEam3IInr1frxRhFU1AiRbWrnBrS1YZ2Nn3cLf7b7Q86DE
RbyH6fJMrZRGoifNUzbwjTxO9a9m4lVveHuth3TbHA1oS7tll/gQ4B4gJeufg0NH1x2A11uONBsP
vie+VQwHr+FzEnviyaZn0JY9J91EFultgp4eHAh9hS/Gg/OtOoTX8Pq9eetpkHlHIpYcTRPAR/Po
4vPCHYRED5flrfUnLzhgVd9ga/fUTbQzb18336tt/7XdWf4xEhvtQb8rDtoDhHpc+umLQSSJCtxb
8iZpV7hn38zbEMCN2OTEBYi7PFukgKptlF156VjuWuwDOOf3eukHDwGAYu2/2DuP5caxdFu/yo07
Rwe8GdwJDegpUjalCUJKKeHthn/68wHq06pUdVfFOeMb3cGimDQgCGzs/f9rfeshwZYUbWqBehr5
DhmeC79fkh7MFCpf1WShdetdwhEXbIN6mb+ITXEToj9Fj7bxxS3LJeR+gKL9yh3W4V5fkU3FL0Fp
V3fxcY00lrABrt6cBbCubaSuG/ABTzvq9d0LOGLtOKz9rUXk3ln6KT9OXDaCol59ToN0n1+NbXqV
H/x9fMJkE2B4MJceOnfaTw/5hio0HcOr/QzEnH9TnpD1lISMEEbm+ihDgUZDod1BMMRqgEXUB3XD
vo1W4VXQm8CTxG5/AufNccYD8oNyjymhvcOacs5WmdtejCNIs/YSH8yltuJgdxsyL9lpS+OoHcW5
vVQ7b/Mi5YvxOB7LM007gFRb5KpHJ1ifOL1TINRg+o59u6juJ3VruyDoFfV3dscz8gVmivN4NNzg
ud4RRS5ehzXii/0LCdfH9NyvcHzbG2YfRzARR+JyR1ewH2G1rCHGL2hILaITnNsFT1kBiXQdV11G
l3oHqqS4j8/FvfQjvKWN9RrdQw+4B8jxq3zs1sXOWCCXjhf1s/+ELNJYwV9E1Ex/h7RNjh7yrleK
y1XjiZGMQ4c9TNBkQuccj/WCwAjG8O4y3lZHgLjFLj5LW2MFPfOe/uTKW2Yb54Jg1rWeyVyUcByf
oCeNz3jJl3T+loxQiPUJD3yWtC2EQS4uzynfauNvmJTsEIAsxGN0Xx+7X/HZ3rTH8hVcJLEp1g/5
14/0HN4Oa+9X8Jy9p1tocyvGGNTtB0wuEqzyBePnXXOiH+U2L/JDeDXzJcxrDitOqnBxL39kK54o
I1N5UPCnL+6dt+alVvll40N5Tbf2q/5QPQ9nBkIGSP0Vu+NPfdkRhLLq7+JDfFAfzGV7Ka/6Q7wm
Kmshb9QTt0uQl3zAG9wARh+XnKwVtULjaG3NJQ2pH9NBt5We+mwa3hrWtPWifCEKqDmFCxybbEl6
VbbZDZfEffnBsZo/QO3ejYfIFQ/jwWeMqZ9yjLEnrk7xx3zc10/RDZxi/t9zFq36A95GPVrVQALM
vebRZVkWdDjBmbIm/SAwon7i3ziZwmZlKjipGItRAy94WcpukhYkEPRv41t0J3lIY5Yekv3WRUms
I/OSFzhF5QfpTYZHyjBquP0OYgVnywXV/7bf9fwgw7l/r55xXomF5nK8Z/eEUmk/fTR5y/xRuhld
0kG3gHsasrAEBv7HTvsRb+Sdvwt3gJCJfChdfDd76aSd6jxcW7cp6PcFRIbAeY+HZYlUlBROp7/E
T3h6TccNrsOtvLFuRkKQrvGpOjClMPqYc0V+zpfOut16l4/w2rGrp+QhQhBWHVPlfXSD3f2pnwfA
eZTAEMGgUuoL8ZB/oMFhUAGf/NbwQtjkGQUMIqXX1hteEgaCx3pHm2WnsFR7rW/KvfOWJmtJWna3
DiykV+5Vz8EP49jeoI9iq8cj6DFxC7KBKF9+9/bOepIfqhv0zzEekus0P3hR3khtZegijsBYlR8t
nqsnLojt28jPiF8jmwZjBjamCN2JXvkKISqe0cWwH9Zv7ZYZHmvNW9iCK3/hM1aQ9LaubhhLuUy+
jOmpGzbiIblhyEtuuhP7lRzrZbmWDg1JETdEq3GGMgVaKi/yDse4eXTW9o4TH5stKtg1uW/bnuHG
3Dg38kY+51v6qca9/4Q8bDVQr1oEDGOP/vYtWBVrY9MDsN72V/OIWocLXnTDdvdw7xkk5WXvshp7
KrnivFnv4zOKeONdeTZubK7dkeucs6fiYO7qAyhK5xYSOgCoBlIiBPEL00HqMBy0D/2WYOxltcOz
u5IOyp29KTfMUHnnzYXu3i1ziu7Dnr69v28P+WbcNh8t48QWfPiSJIBt5EZ34TW+Ggcy/G7dij72
k8ohAF0AmCEJ2wtx5Zz1Hqkt8gPqH1q4ysI1LtbX4bW4VPfxbXqujxmjoPUTUs29dafc4G8ad97e
3KRn+yqvo1X0/BatpNv+0HI6a9vpf4i1g24BT9F8BEVxkYx1VCy6ZEv0DOZj6YecbAkRiplCLeGo
/bADQuE5XRBi27XLvHhv7uN1uHEo7+5YL1zJfyWFfjpq1QdHWYB5wR3Z7fp7f6/vnBGROjqz9Wh9
yPiNbf9Kvgu/4giN4b6+B6Po702OI8ID7vNb54mNePM3TPAn8W8zV1tbJlamClWZ+CdmXlMVTpoC
33L0IZ83n4/BrdBs1aRWQP3JnhoK8z1lUoTN9z6rUbaCobWLrqxCqD/pUzl5vpkrUV9/zvf8ocO/
0mn4MaZS1Lw9JPTum8ApVp2l3MXd2O8CvyPboCt2GhZupRbWDsMpCqXwIKSXlmKOMrYuLZV12RLy
Dq7HR3rEPmLzQwl6s4WkDZ39jUpNflNNssX5hqWLKUtEuJYIYquplDffI2ey2o4axpdJNiuiqaqv
JFMdvhLolOe7ZKOEXAW6Se4g8l0WmAs1tKlg2g++XQGKQ9Hmdll2m48lwtVsQkuPEf2kQSsvlU5t
MDSpOCjTQ/3E/Q1g4qzqIX5TEHmkoyovooAZddH7NKhAfDIpx4kZJ6ehmIJspy2mqkVHQI5ka2nE
ISkfHioH0ANnVdMYcEvphhrtlrTEhIGTbdJ8SDxG/tS3lrVs4gFT+aTfrZHjUNue7jbwTZZ5qBNT
Mpd05xrvXNed71lzs64ry0Pq+elmjk2cb4apf6dOwu2vxwqpCbdV4Lt+NrSUVCZccI0BYk8gcbWf
/5xv8H/ZU6wuFIepDjrfFBIGpPV8F5/jtW7S1p3rsp+1WsLzEtZrIbddgLkH7RBaZvIEyBWmMjz8
657RoBiZH5tvvv05P29+WSwVNDZopr8odk6hW3zEsviQexszo8UAQOw29U6uMzXsRaUmPtHBNF0X
fK+eIuV+QGlCMIrWb6J8PKfermt85MWNxkikUxUvpi5OL+jszfdi2zmMGYaFaOwvuWxmytorqTKm
ZWO1B0VrcH1XykS5Q2uOlm9PlBr8E9t8tFS72X3+Nf8D0bL4svwp3Gl+yvzg/LrPv+e7RJ06mVUc
tJGaq8GAr+Kn3td+Rf0YN0VAb2y+Pz8835CLzLk93Xz9+fWvpfCouLb4Kv71jPkfP99Fa6oK0O+/
/snssqvdWDW5mhZsGjmECDrIxil06IIugBpimKCy6ZGJw+7lHPSmqECAa3DWlf6ZxN0KuLW++/q3
+R7U82kMGvkO8ws0sxQysucpFXO6KVUMSkvcH1NQZAvdcHrX+UVUr4ngUeY24vTM3kp45udbfT36
+ff8gvml85uie+QyPN/9er/PZ84Pfr386zWfb//96b3hEx9XtXffXjJ/YGdV2AUqatpfb/P1vO9b
9oe//+2WfX10acTJRnUiOs/Tfpvf8g9b/4dv93l3fqX3tY//8Emfd+cnfH5BB8TS0kyo2n5t83/c
J/MnWyL87x/vD5/89T2/fZn5bf+0BV8fMb6Mtf5Am+5ZTFeSbBr8xynRdL759ti3P//dU+gBUNf6
9jbK3LT6evp87+s589vmpckK7Os5X//87x77/jHzW3x728/nWNp4W9Nvc5vp+9lzL9aPhnxTimhf
TxfyZrrezv/67U9r7nAyPmefT7Tnrur89M+78/Nzak3okJvNv3uL+RnzzdfbfH7K19b8x9d927D/
+Dbz874+aX6/r8f6qQs2C2r+v/bo77RHKIDQC/1n7dFTKH7mGT/dbwKkz1f9U4Bkm/9AeqSio1MN
27IdGX3PPwVIjvoP21ZM1XF0zSZlYtLl/bcAyfqHjN5QtxX+RbUsjc34pwBJV/+BYsiSkfHNSjm2
8H8gQFJ+lx/pqAINy9BkBPK8nfIn+ZGqyEHcGAEQ4kmCanl1f6PXtwad/K1R9oNr521wNigrFgAR
dplf9EuSa9ehRaZVo3enP+y+y6ey8v9kTYrQOqvF//u/ivybGupzcywV2ZWuoNoylUmQ+Qe9fsxO
KdQiNQ6IxAHNFEHhRurPdrCKGzl7daYEVsOmQCO1xQ3RZ8n+rz//d6XkPz9eN9m7DrEptjpt3h8+
3onMUTgwmw9V7z3ndtvcGb23xb+fHToZwlJn1umqLeqjMNq/Mysok9LrS2w6fziHCseKYYAWlCep
2h8/vAIr7jexoh/itDNec2+IN+ag0Q9s4N9DAroHVHpgaRcj79pLUfRupgkN2Cg9REKvN5oIK+h5
E025E+P2r3eM8ruR4nPjFCaxDko6xUEh8PvGdSWwJ1mq9AN+vWodifLZIL7XLUtvauBTcmhwBy9w
82KMy2x6X+kmafwEd6B6l+TSsCO9rux62/3r7ZpFwt92GmeD4qiGqdgmDPnftwthhUitntp40HrE
l5ZeT7uUJUHmOb9QYVKFBp+koexnGkk+hkhaY5+UqbFHfRFu4q2ICEjWROtCqRkOw1BbLqkpzbKz
/OhGVvaO064gyFR3Wo7pbbB0hLMgHg6d2b9DDTKvTf7MpMraOrG+DUcC5YLQz1/M2nmAVabfSnFx
4SSjhAunUiZs+mrKkcsSkHWEM1wb3/slMr0i/5DlbShs9PIRhUNTfZLVzDn+9d5S0C1+O8RQJNim
iQffMi1kzb/vrUgJvCbxPf0Q5rns+h7kVBOZ+gompaCZTKTs2JeUx3L6eXTvf+ZEwtB1/99tiKIw
8iic6ZxQ3040P9LkJBgG/UDmfLdvZBiaEJ5vx6bfFGp9N2BaM4pBYLtgTlunOyBb/f1f74zpu/5+
5Jgyqm7dMCzZsGXjmzUorItKMqG60lAJfknqljUMJvpm2OmOc9FDukFq8XfD259HWz6TLAG02LLC
JeHb0Sq3EcoLNdGBehnbviJsRxLqXe7bl9xLJTci9gzWeHRWa9iS8WidMFzD6FS0xwr0w19//0lG
+6cdoKkWQldN54ewvx0Mtqcp4DAU7UCW7jGPO+2oOQDraK4j/XduZXv4aVhSuEozC39q2FE8mKiD
fU6I25jRcA8K5dTUNBcwghv7jsSAtWMmt5pM5h3RAg3025j0HrBUaSUGN84ZvJUJNA5S72+U4+qf
R25T1rmOydPgqavfj2zip1XPM2P90E1K7mwsvJuqgkRu9EG66bGSlJ5j0w0U0pJSg74DM0KHdDBf
NCyItwJlRVeAxS6aOMMfzhpM66oYhgnA16ZDumGo0nli1nlygPoD5O+aJFqqj4NvuYlFHwqDCnkZ
hQg3ETKmvxl+f7dKTKMvX0rXHN2ZDldL/na6xIkDhS0uOG5io9z2UoEWZqJ4Y0HKD2X7A+9s/jnp
+4w1u/ybS/F0/H8/P0xTsxE6Mw35k3WuL+wqr6xSO4STgSclGfpShNVFKeA7OOiRXCdFqhMkmn2Y
b1Bb6uZ7XGbp31yUv117uNDr+BZkJMLMUKw/n6lFUOdJWRbSvvZiycU0fKcnToJVxY+XeNXQGEOb
dospyy/1JQ10LJV1X1REdami2eCIWfl+5d9lLEz+xlth/D6iTttm2czGyGybfiLtT94KOI+qqVjO
vgQ/aEqJtVYMGqZxS06X6TsDAscIiRJmatlSBWURSLSpZ99M1xW/S+Bcl3gx/FaTDp2BusXsw63R
+hoAi/IQe4ZDhjqHcZYZ1ranbu8wK1uEvnDWvcoLowFDJcCWQ6809OvKxKdXWCpnkhLL7VDbzqrX
vavs24vCt+HgC4P6HJ42Edky5WlQtbP1KA7ScJPGvVtWebpmehSvhjFUwWrnawVv9VZH+3XptqGS
54e/GYYU6/cjzWDqa3EN58TFOgpx3vx2dGd2H+l9qqEy80ktFob5II+o8/LQlFwzS2+03uu4aDfy
iqxjGopsO5FYJFAyQ0PSNGd4RRHXkVKGlRHaBrHReTnsU40soEiiYFsPcAFromaZdr2kerobIxrZ
QY+oJCAumTw7U9s7lnmFwxZukjjGvI1+cqVAKo6nLLjMFhEMk+5c+hHILp8u6OxED3R/WFZwc8kF
meqMSk8xNKJGRlVlqhXOf/dRQgPVsUB7zXLMwrLBYyEj0Ub0SRIs0nVXaBgoAyreqBidfddv0aQP
56xDf5c06UHt/GxZq2btMj3gEOriQ1322nIc0GRpDm0+uKabUoscZHNPSRG3uzGgrmobt4xrpEwx
LcJE9TKE/XpIAnEHFA3MeABP3ykl9Him6WFeIwtDTvVLzRh600l1jrJjDNamXBCmq4ybMgoEki47
xQXuowXQgB1Yg3COFLUKhFmEHAhDRcuaNd6yHBM0SH3BtCeVyCNDEhmV6g9LTqYDuElIiO1fBRfh
uyR5gfLxQyN4ZyTpVWnQxaDa649C7+hod/ITEYP+Dl/za1OjxChERDNYwi+f4z/fCCuhE2XJpJWl
rbZHD1US7o4LlqbyOWw08yScaDNS3ARGLJZJ7Vh36NScRU7wX2ljHnVAU0PCGB6gCBIVRQCAasjB
Tk7Nj6xHxEdOK6nGFhAqLYe+qytNBLav9i9tCzBUpoRLcE3wEmfDjW5n29QL21tL5TfvNCbydXNr
xi0CvCRDPklmHpwscMlxHtwDTbCugYL70AbXrqdptQGfVsNyKumDZskvYRIrJLVAUWUVf7FB+Hkb
YHzt65rJrIHDNfMf44Lqas5YEwJ9PtdeOixU8A0/uqKaEqpPZdRZBy+Y0I0CLwixCt0aZpq28oeh
um8IYSEXZkN4EREgYri10wDXcNCfJYPOfxoa67GQaZhzWO8UKAqgXWAn2sVZLcdsLWO43XKsaUCa
G+YzCr+NBrdjEagZraw46Val32Bwno7wKqP6mHocqQ73lNL75YQVuWxj/u74XIMdZ8wvgMXPjGQq
1JYRybBGI9YQ8kDcHVQWId4kTo0HT3uOsqnXGKrHsWNmobGSRu6nRwegYCepSVwimcs7oRH1oHfe
pUb6EQ0CeUKEIsMxP0KwfGsjrSDPSIFCFkCb71J/BGJqAW+LIuIAx8i/DlH5qms9LFbhFFvhw12Y
AFyR6ZxbXS8vfEHYZFFl7TzVe9UdbzjUaf6L0mx38htFpqaqUSHnV13g7wvvfYMjLAv3QgmHR927
q1Siv/ymsd7rI4D14DZXhbwobCbeuqVVNwRTwlZNU4C1mUYr/5fTKRKxu+JVJDU4EatdpM345ssZ
ftpmQOgaa/kmDqsfIT3MpLSeRF69hAowqdwIbojahVruQT4ZbCc+If5edp0FXlTwgX1upcu6ZAgc
SwoAcQPvGkr9Rpb4teTUQZckox6FihEd8QA+ViyHN0ZnlcuKbC0GgvxnypQC1Qd9AkUpLgQEIAC1
0YHmoXdSA0p+6pjdyX2A1MHRdq00vgTGoK2jcrAWimQlu7LVp8z6lwoYbZMKcnKFtWRtVPn1IiJG
uVHMI/ry7SA84LO9uGpwDrB6uGYNqFk3qojTDsVdJWqWobmq3GfW1q8t/75REE0ZCXQmPUKqphC1
Xur6hy/3A87iIWYZzZa0WaNdkwKq+uyZggeZn+lL0ZOFY7LKApnAO03KiIfUF32VjBM/+ImWk4Oy
za8wUzWIV1rnPpg8VqVoN1qv6DdSYK57gpZWZY/SQcuM4d4/9jKYvFRH1WX58jnMnfil9ctlp0S+
q+isqdPe2AlRSru2Vi6lV/JyvTl6QtgnaTxVLbS6eXGWsTJ21bpml1VVUEw163xTQXFZdgRuM1+8
GwXMk77Xy53D6HSNvQVQt36Ns904DPF4IYWaXaaC00vTsELTJ+4pc1kHP7UhfcbOi5ea+W06Otky
qiNAll3XEe3ca0+tjkSiiGCiSQxOMD65QqgCzJAAbtFp7S7z0FRKrIYWnVGiTc03HWuGVRDowzon
l56DRL36kkCMabCWcFQv4NSNDQR3iNSLLLm3pD45auI4tJW0dfKyWS1E4Q+HZiQBSy36i4ArXOkI
bQPhEaKlSg/AJKixS+hPiXCkEd8ApoOIxzW/spAPNYwpUOkgvEkkFtDdulG7uFnElnBVWDA/SjH8
aJOw2pJX39AMKJ+lkmm2P0yQMiU11zKRM6uslD0ymxAmFNPiwga7/j5EqKhqK5QPMU1NJBcTl1vP
fqUC7qstGdoRk/21NoEW20KRkMEUCAFw4LVtXV2Zh498nOOvHc9wk6IKDonQy5WvVHR7DLew+mwv
kRmw03D+y6PmAh6Wps4p6DxbkyFQxOauG3pWlxp4a0dqN7g6ZLdHZiH1qJhgT/THtgL0WUdRxe8I
ZzXo0Q8KnfqNUgJvJn9iD4mlOIQtMtZqbLs947CcsSR2rMFiPU4ok5nXK5gt5k2VlxDu8whpmR5M
smtFPqhtcnaa6r1UteElRPyS1OqmCgbp1AsdLXrUnIUHCNJTYijDrXOOSo1C31jkm37CK9g1JS+V
WioXfzUCFQn3DdTfNE+O7a03Qcpw33RrW0D6lBziNyMt9dwU9gy6MwoOdEkRFMyfGJVBsylMMK2x
8Zz4iGAjDwEWlTydMIPIIKwI0R1XXvWoJ3sNnz808sHYBUFmr73GjE9kiDUbzRQO57uNdDWRXK6M
5AWOzodV27+CvO12wtZf2gw5cRGx3IVomXkRkWaO/AZsDmyVSANsTu2lTWuwVlXP8a86tGu1ag1+
5Chr7TmDYrPy9fpZlZxd3YMv5fhOleJDN5QX3NKcXaqJxrmPNkofcu3QCdfuAmCO6Y8mjwNwgCHD
dI7AWDFvyeTpiZQ3zFWZBS+meZiKYX1AXpOVAyZU0KFnI4JDNX2zrebJEPHOkk3XDFFwFnmKaoJo
M6K10GuO2DI4ZdeCXAyoyC/CLuJNijtnPYAx9Mu+3iWO77mVnq2qAUeGFygnvUTn2UbiJKkktsoZ
4CEF9Np92ykB3g/t0ea/g8LP1tXDC4Ilk4jcfmcbaIUSA5a33+avwKFfGyXaQq36aaxbpUTTKCd3
LdmfqwIq4VIv9G1aPdJFJ9ArdsCaG0IDk/muJkYGPLRK1pFCWl6TIGjhxyBWhim2o5b0O/FHkF1w
JvgJuFIJIn9ICPnTClEsMtT2XlWOoDRyfRn42bWVSxiYQ7NW4Lt5mgSNAeESWhJ2DxlXVRiT314e
y96GiBaZhGx2PhRasiyZRa5yArNWiayLVRfmZ2BQ0Mpb11IVUoP7+q4pxhihsNruyMYOvRV+ZWUp
FIHusEsuft3iLR/7rWJilxjbgrWHb6wDo2CxU4vtoMK0b+FtS60RrwsJWkbqdyRkFEJfKBFsgrKH
dxgqEgklm7wOO+ayeDgjB+SYOd6UCBi1+LmJ5RfCu2xXN3tzWcM20YzsRrIq7DhyvWwdBnRWaivm
iDY5okjobCA0TRl+sOKFfR7U60r3slVb6Y9cGC7MRd/10SR/N+DK7ZNGxryzQ/tvXW0pJHBE6K5W
GSX5puVtkmG9wcVVrmM7cJmhL3py7tIcV3PTM8pZ8hZb4cdAvMVSy+MNw+ZT5XVkLFBKMjRid2uf
NJ7cV+/kgNEC0Bn6fqwN+oQ/TbX4jlXFfuxEToZnhu/OI37S15A95yZWpyJcRUIjN0L4UEQaK914
8TswtY+uB7UZaLLliiGCCWndh4gQ1nEZcCGIPCwZAIRM3z/Kila6Wo0iBdcPbJHUu6ZFfA7t7rZg
Esz4UWPVkZyfLXEVi7aiTE/bx3fhp5m29LMvzZXWGndap2MmgajdVdq7VkAq0hoK56mFZ6EMoZ+r
LqDxNalbCqmuOTPHnMuPqE2E9c2bll3GJEDy5UjGKianBMt2N5LYDNI9X6UtRqU8f0ukgfZ85ott
rL7HLUgronaNRTLiWZBQpw2ZIJULiWutkAQGjdesEzJYdYCUCeR2EsPwrxQWI20fPJHpW4qz7UGh
9jrHXya6uKoq7yl5BSI9R9oZHt9CoN9YtEjXp0hkZEixXlRnAJms1q1r1gYCfDH6a1lJ9ob5bFST
8lDP+5sB9WKkKgstMvBotQH0XmtS/Tihzf6Pz2rrp9ioWI7rFKvWeqrDWhsxVChvQKV7dOhgmF+T
EGGfBJ0htWGZ2w0Z68aSBhXzfIPYFhmp0cIu0Yhk/q1uklJfxFqz8AaixoRP0mLF1TVVjA0pN08a
EZGEBbWwQLYqxAzLbF8r40ei1u+SEzM9qYneqxeQlBqwKvpBaCFpi2GlbfJROYYVKopARjYoNTBz
umBLssJjJhe/iLB86Jue3MHOYTls2MvaTs4+VzlPhWweO+ZFqofC1ZJ4OVKe3kJq8Zeq7NySzUyc
RtYeKYF2d76TK2vWFuRyO1SJtLGs1oad5Vx94mitTLI6Bes7zEIHzpv+QsUTVKKHEIt2gbcK2ibZ
KsS8UsLqZaRvmQQl3YuXZWmR9tGRWdrn5Yfh2MrJNAkcYBjeKyET7ZVjuXJbIfGSc7ioeh+deZ/o
PN9L+iw6B3560YZg3H09LupJXz0OCqNOjv1ElwktUjkv5j/nGxYliHgtkytuoYFBbPRJ5ClaaCrw
Js+FpgETqKHk7xG/7erpsWp+bKiD94A8wm3eV/65g9HmyyDnrDLwz/ON8a97RFwiyPSR//W+/aB1
5g890dptY/YUnRJBlGDgS0d6PvxpdeUxxsW8MOJl4Sj0CdBYrYswKV4SNy9wQQgpSbdZ2HYsE8mF
z6zWXjYSiaxqKr+wKu5XljJ2rlPA5gQYKis+SMDiXWQRzluizMHIt1e725J4i9s012MXqRflFZCC
cSArh0Fw/ZaxrfGV2gxmsoEwmNL2qYLvELQwGxOahwyc+CAsU3qH2HccdSJUSLXL1gaXmdho7qLI
v2mSQN5AgsMTqNxQlJlMbazmHMVJFgu6tLEbRiopYe1wL0rtdQgFacgKiQOTtszUS06gqcYYaMz+
cUKDsidKlZIohXTQqDsBLuLWVtqjULXg0mDaUMLg1OnZpg+piGrCbI/TSEnUtMaV22dam0UaeZAd
ZkMsyDsjZjWYk3q8pOhhH/qiqY82GSnYILMbMeLkLPyEeBqrwoYGyh6RcCjdGo2y1dUOa11Qqjsh
98YhScf3YYoWpXtxstQ6ONp2KW2rAg5AP3jOjYlS0hDVVY4tZ1sxtViMqYKW1eBiQl5Au5KCOD0I
I71BDMbFmvi4bZQO6TaOB/DsXd3jC3aY0RScokHp75FwRbs+j4hotdHT1ojhWxGEm0pt84tMqYwI
5nxppQ5QuGhcW2r3lAaSv6K9YRxFlt2ZJXjCELBxPiXSl5Z56oowcG2I2IvMV+0N180OJPYlk4W1
hnagXI3gNk5IvOm80H9qBepbcgneciIU7Z6imxlaq6Ik2VJSa1SgRDGTbopNI6mxKfUlaY5DUm1z
Cy9azfDe9eOJz0piJXernuuAD8T+Lol2iaoDywnyn1VZiRs9ycPt2Nrg9QaurjDeXpzWehxV4mIQ
6KUHvnqwKVK1XZOsi1JW2zNRjTeVrZusUHTz0GeZa7G4jXXHR6J9UUdsM71PvjstSQdeoUkCk1A8
KL0M2fDhh9uC6X3tN+Uh9/MnNU9ljJCJsbWsWDraJf6SIXYdKS9d2+T6XwPgO+Yp9RPo9eu6d1Bs
F96rBKB8b+b27dDp1RHBxYOSGMpB6dVxYVKjI+RTeiA1Or9VNG3Hctte5SUhKvPiU81Lf1e35olK
kX9phB8gjfQYqDUfCTb1w1Mht1gF9Eg5CRmBHf1YxxVCBpA8Pzg/p8uM9mTfZRg3JN0U10CXg7uu
i4Ub0gOmYMUUYNnh7xnIhL+2DuQ9LoXABPoEGD8sF+OYe722Tk1tABOgE6HU9nQCtKajOpL5pFfc
K4VU7fWIMsaY40LIcpzPLH+Az5r3jqc527JKB8h66N0pixLMQdyGrdIDZ9Ppa6kdPuSI5XPiqUvU
yUA7poCpUfkh9z8iIjxWWjJFK2jxUchEu1hWAMi06Akn9r1gBUxRCRmwZNaha1LwiOs4JGwtg5ya
Iin3mNnZIZRbEwNAHryHZBJwJK1UPTvRzodOHBqZm0JjbYioZkG26PoBSztE2Z8auUzrUZIGwLHm
siEqdWsLAj91tTF3sv9YtABY5xvOo9tRx8ki2Yykdl8y7FJqGSd9Y9NRs5/v5TM9pIiwi2fUDRZR
7ecHmUX/ytEIwestE3quMNgriU1JMwBNs2/JFmU2th8VQtradmrKse7vMFc1eIlbWyEGr0UA7ffy
At0tCaoF9RNbOyJoTQ8yQ7PsS73rBIAXtcBa1E6S7ETFIkQdzLuhM38K3zKWkTmPr8p9V/bGplWK
awcKniQnq1z3Rn8TRj41KRzWnmA3a4Q05E2YsZxk/BJax+q/ifaBJpjjabVYB80HWW79ztLFQRo7
elVM1VcmKY0EorNg8PNfRhVLB0b/LVU4bK6NPmxjKDoFS77B1DrMkBW2eKjixWiF19DCCGL4H41e
mvt8YIt7Q4rWLRm5mFe0hZxU/kkxQXcXKTErkRQxy8omkl7uaVtWsX4CN6Nk5CR9xhv2QQkuP6iS
E4UmfEY1NlGZUsRCjp1HrZXUQ5dId30lTxUQ4pl8c+1YFPdtv8aK02HPiClQOUn10rKW3EUhhXUF
/bPVcnBHgwfbU183vVEuRiHHbpMQK6VGU8w2sbeUetx0UAekggrWn2i8aLDwux5fE6ESvqnfkrSD
nHxssI40CEuaHENd6ODPwE8X6SaZyBJ9DANmXsScRB4mkq8FEsGTtOdQUeWNlFSnWofQmPTKiuat
twmKZENLwV4GaWGuVTJObAOEGUunymQaSn3Rgo5PobJ8lykSpQnclKGcSj59Wq+D4tWK1eAc9Ncx
GPTtGEM48AmtQzkDoDezzyHJljuCELDuksQl5V0zEUhoYyvRulArf00xBL9SmK6CkdDP1mz4bjZW
SAscc1aYH6WeNq7lxDhEHYeFD3BlKX8yuTDgkmTVg7HXM7zn1JEJAlGcDg5yi1kpJogmZ1xajsV/
sXcmy40zaZZ9lbbeIw1wh2NY9IYkOEokNUuxgSlCCsyTY8bT16Eyu9KqrHvR+97I4tcfoYEEHO7f
vfdcOnMmdzPNnKv5Yogp1NtRGFU9DFlIC2L9u2UYvnf8cV/F5DoK5zGyKRDqRPilHeNbRRIsenhD
r+TNrwQ/zwqsfA7tGSmtcTkHJbF7NBsy2ywQL7FVPJnCi4LICT/Gwlk26eCV20kzJRhbfA0Zy/5O
l+g0XeHuc1NiAJevYRR9+FqO65pChHVJB+IGBpa1qfyEVYHTapzQZZmFiKky3GDDHHDKULixcG5v
WynO7py+drFE8cj0Y6r7P8vUcSn+HRN2Cw2yk0jG+hSWtctKQfqUoQiR/cV8X3TCCD8hCQz6K0cC
mLeLD7zCqCiljIrsxAGers0/PlDMtUaR3ow2lX66KXZGFbFNhzeemjsUYZ54+YQ5y5rvLEYUW2xk
L2qiZX5s81fl6Fu8ivLJQrFp9mtKvWllaDYZ1eSLYf+6lYuwHngCungZzJCCA19IvWbuPG7m0Gax
kLfL2/ir0tmEhd/kgTNTBMJwmpGHdWpusFTEV9b4ufnCIsbt4bVfJqT3zQR0ctWR2sD4b20ziyHQ
yHncd9mALwODDNPbNuPyYhTVAy3JO9+AYfCDc2/qoQlqe56ulKClt40kwy/N4yFBI2WqjRA3aSxg
Vvo0cYQ/0eok8c5tZrbeR+mn7Ekdomk4a9INy6paExywjyohrGQ3y4cbdYTwoaZdnHi49IMfPVBB
u/fVmD3naw9hVVOicTfmrAmhUac7WhzT7UgwAwYsVQAjezu6bzAeFweMlvVd2+xKX72Unvfp5FW9
96CPNFnnXmqi8z5z+u2S6HRrAp0dgb9ufKvNL8kynIpeTk8FkiFhpu55iYzwFNuld2f3MfsraEnS
D3dLb/u72mWjVBdtyshJcg4WnI6KWnAtNkHVOsj5M5k0dAOuv956AcxGu4OdbcoM0NpgR080kn33
dG1uODTTTFJNZwUABioH4XGzLv6Uy8ARI23bPa2Zn1i2BBAYab6KaAErkMiVoE9xXycJSRmPaIac
riUbLvijTF5s/626iR0hRYJyqt4KOudWiGtQW634j6j4baqhp72qKJCMlqXddakLO7zrJNKsdaVN
1wReV9yq1tiuJLWxtYYgj7NkW/o2NFj410UJgsNn1ETyvzKRglGJBr7RM8mBr8rt/9gNzXZdaN2r
yvHuZDLsM9wkB+3VUB5kDne/kjth5WMgFU9oNCRv08bUC/dxHe2p/KTMN6OPA2y6XI80OTOz6q0d
vpjf6NHdGnnwwWMt3kkvh4HkQA83W43/sOyIUzrzuaD7gg6SkLeH6WWiahSuyX6IrGLnSE6iRZMd
mcRvFKURQW+z+ZnDgt2WTbYn8puOTS8YlMR/7LWC9B5RWRdNHrU1U7hum+K+VCMYlTmDVkL/5mC4
lMuUPbIkergVF2LlRzx06atytzIRH+HAOxdjjsjFVOMzyA4mKyc1cYiiDHQz1VFvMHC1QxmwwVS3
cKHYqGMfSNt9CE73KANgVibVZqt0auLX+hYONdmKVCg3axNfajAs4C8bd5h51Dh0jpeRtRUmRULD
gj3KX5z65MfpKXOJkA76XbtFuRtu2qBtkpZVYfp3Tshm1qP8PSlqbnpvIRs3c0JvomjTtfOuicDl
aErF4QnblGcloKkNIzOewmbnZWqjE0L1jKOLi+O6el1+u0ZJY0Vt31XdRMucS8SRFvJd5iixr6st
zRrGxYAbaknNwxv3DLgdCp16N0E9Gxm2jj71M/Wqa1tSpU7NFRqTJ2YMCozAAKUyWXjNGo7XrRPu
ZUUAKc04UBkciyKBJG7gU1ozG+eA4ILSSAoOn5FrB0Jn/tFjYHzFRPVs4koD7C7O+WgbW69jB5eK
JtxZjRU472IqLEpTOcvY6OvGlH5wyvZ4uvrmNtSQhz0yUqmHZRDCTZEUZF/j5PbYaHFS++ORB+h5
yLudzbGUFngaFg2LeiBNjiZ3Iiy0fX03OJoSmrDbygoO0UDjcbNYnD8Xy2VyQN65w0u+0vM0AICe
GjYlLeVwdAzDFW5e3JlbxTPyl9rs620cjszLzfa0tDEdzvgyNmpQy7nnlcNP08E841vX7aBXi+8t
m3COENWS/oAvZh+Jbi/9RnDChU3FQIKwT83ZNdV0Trs2JBGfOuTjzTVPGBMFZdbROrXovqOMY76O
CigETxwv8PrmDtcCbAx7uRpO2QaSU9haiBpjg9sRDm/tAqSKNe+AxdcrLVwQUCnAoEl64TGDNLQG
UywuLqV8gGVNkDkTDpJ4cGnYbeRW0CVBHTBKTj2gmVCV9hhhFXwqfHHKNK9bY6XhMTRJEE990BrD
W8LLtzYjBdBl0Zs08k/j5L+oJf1t9fGefeG/ij1+ahR+Pvx8bviv/+Pnc0YOfWaUcqKtNjMCilfe
phv9LLmlT1P3llv7+ePPJ38+NC69GG3rjOte0xhRYdEMm1aDbkspQV0seux+/vvfn3SNW3CPZxe0
y9sff/5mG3KdxR0ie+G6nL9HVotVmOkZ9Z6vVpTLKax4TGZmxc/w853jnx/n54+w64sD2QMeIMRi
//2hGWZilv/+b3dmH5o46R8jjUn48euRVDIfNbixra0qtTNEu/v5f//+C2YTEpITNeVxSDL//Gn/
WeTw84P/fIhvv6zbD3cDrdhs6x1odmLiQ0KfysjtnwPU3/8wNpFVn5pMFtsfSqef4d1zHEaht2Tv
z6dGT8IWiewn+hMLVlAAaVGW0ZLChLVjCL8Uu0rOyX64dWU0lOE5i/r6N76ztqFNWeVzS0m4KyY2
x4aP5eHHZff/IzzPc/39v/7n51fBUpi0nU7+dP8ljAO7Fzvh/z3C83TD+v6P9aeu8qT8/D/803/l
eFzvH4ovxZgZ57YipPGfMR5P/oOCTM+hYoJwBKRw7I3/ivFI9Q8MyZbyyBI7tuBv/WeMR4IYpsee
8I3632Di/4cYj5D/zQCtbN9VgI5tly/qSEv+d4swAmhW6jQB8l110c4KB/cuafrngqk+Lrw3PQ7t
49Ci1etpGKiJstRdOp+GpQhXvQKPS8WzX21tCNoMxx9Cl4o0f/GXXWVYUOSjaWPHYYhj+jzrWu8H
0/+T3lxsBq1EG2cykOXsNAZ/Dd2DOXm1ic5ekadPfoYkrUv5QsUES8Uk2cQttHjhh6J5L5O7zowq
8PKet861x9xfU1zeYkwPTJSRlSrLdC+oetjW9Jm4JS3evhK30TOFcxZCBz/oSndsJbGwlYcqTCD1
TTcg4IjEQefarqyTIJsZvYVdBFJ+dM6tjaOvrXMaqWA8YBl02Jcv+8Sgo6uh//ZkAqyRzegdimRW
OxFPL37sxVAAU31nqF0/ecmpnoSznv2xheLCbLVF34nS1N9SyGmfw45Jfsj1ciTX+6WzGWJF1eEF
xo60a8lb4YeZqpXF7iOwk/adCSrmFiN+7fJyn3IIYUoGntNv/IPgqjr1lWsdc7ZDuk2Aa7QNRrzo
4CaWevYbHBVV0hxKAXMItYMyDiJLPZvuo2UP0RqNEr3/cxnw5XAK9JV/kgYSEYMJnPppucemCdPZ
zL17rGTR4MJ5d4rHsEsUfY+tfRln/LKtz4k0i0OQfxF0StUbFGbO+THOuuRMj+QUmH79QtsnG4ee
EMzCQYqy0WoGzoLdZghxLYG3HCGqeDIet/qWeVkq662sl+bO1O4rMk+H4gylag5N93HM8JcMBuHe
hkgGKu3INp/h7Tw2MYIkttAkVK8hD3/GA/LAAOPRnhO5bdiFew1lKU1RXs3QCSlUbGgDEgmW5thZ
bm4nqFCdetCuzB55QTGQOHuU4fG5Nnzsx77ZUasaMxIfUmez1KAXWM1H6rFwZUf6y+LXXQkGQFeM
LJhI5UeNSeNzXsv0Lg+H8sG4mZJxdQ1rZv3OW5wopptU5ZU1BLPKzSkqo7cjm2qG/RE0P6+Z74vY
Na7t8OxEZn2Kp+LRK0WQ9N2TTbvWcSbSSYlKfKoxv/ltKG/ABrUnKu4+hHSG16KI4OZGe6Zv+i6Z
OGLLjnEPQ9pDinE66Eh1rXnwatCEfXvqjOWhqYaMmsisOS1fqVEtRzxLLRdQ8eRMHfy6ZH6oovAL
a9KNQGgCNeuhk7URDLy4YTqTFk7CPlOuKBnGUmGLCfhpOe4NC4VKhOw6f7mz/9wkurlk4aZIG7Xj
jYpHDlhz6t3xkBsD2q4p2OpbaKI6e8F6vDaU79/NeUncj42BR8p/ElN+KXdodq5zqpwJ7qP0wChF
JrWxqQCSgLHdN3Da+TGN96oiHI9QtIM/Gwf0ZWnKyKe13zVbX5bxsxa0XjvrwkOGK00rOUeRizPZ
B86E//BKgPqZJci9jmP/N24lI8MybElEsbF0itm5M+E70jLIsKjvE6Rc29mljS7p3qFfxHKa8xQl
LscMzui5ZzAFS6BGYls27m2vfyzqZrwNq/GCjUDQxqiXgZE2gGxqP+H1Eb8sFwwi/Vc4ruL+q3Wy
bURabGdEebZPZVuu2PZ9uz1Zm2nMrE1nGnEw3vpQNjPmqNOojZc8DcU2kVm3LuoKXIuDcEixCrXN
kXFd4nQOlikeglh6f/Grvmp6e9a1VYKUMRx7V73N2GnOs3cbgDdhyM89XXhp1zEDrMem/EYv6l84
BCNCMN+0fbU37bQPOG2trAz8hjeuuygdDtrCsmSATcb4d+vtHjB+jzwEYu/m756/w7pMdghb8O8s
7P5d27ylysrWCSLyxuTv+GX5TmNDQ91GVDEynF5K16w289S5qEDhHTAQwZm8/LMwe+grcmxGOf4p
rKhYCwigvU6HwJ1jcgJ5HkjLbWl2sXaWCciul4xkE6IUISUteATnreDMGSCvvtbz1DIaYPySLFQH
R5LeLH70/eTHh4aG3zvbNqYr7iW8CMth0o557N2Kx8PCwoGhhfLSaCxY5qnPXexiZsf/ZifRy9wy
/1Q1rtcZniFVu79RS6c1CZxp5zttwamn+WCw8tuL8/BB64Mz2cNjO9MJkqkHz7STK8FDrMvdgKuB
CsnNjHy3bu3kgWMeS9zMrakLGW36xQjKzL5Hs8CsimFja2VRzcjQWmP08Y+5hReFrFEbLLdiKtO8
9ziWXTo35ZBclzBny/T3sqgIrVdhmLYDrAP+rjKZI7mMDqJWleeCCcWasfyyitCtEaCEOLplDyOl
TBVn5bkDztgEoYtuQDYS04LUb7Jz4r3oEmtllcwW07H8nAHrTR1tOsuSQVtkb7wRauIq4QLDEsUC
67b+oaqvBD5wSHBuLkAoLXG07NvF/qLENr5fUoiIOfkBw+r+zoWH57fdm1Xxbrlj/cgY+q1qlj/M
a5lyd1wzxUyjTaXaC0OG3JDIA3CEDONo9frDc7JmT45mZOo00oSk0nTttsAffXcpnihKPGQhxNyE
9XvbqFBcQ34BqVFfORYEKVOF91vqZGJ26AmRBQTwzK1NyxXGlqh7Q9B+8pLpoS1pjB+EtS5VQ5li
2qtnLzReWJbA1cfdm2tFX7E9tGsny9qzm/QaS2gHSrarzD3NBdUmIwrxZCeMOb1cUy9msuaZjcQm
gwv2fXLmX2LuurOVlPbGT++cSNifA0kggEFjeOocQkINNtU4HulicDr3E/fte4gsGpsLmgVWmmeY
3ECUUGZomF7s58HV2H1N7hcrGrYI6NEjmZ4RAHxc7Jc5t4IuMew1JtXs2Kvp0S6G4V4OutyIxaj3
TrRnbBjTyYRvgCl0+kQRbL9DObAOYS/VJR15PbD9OBgkRbyXtInW2WgD3E1ZGvO7UczfsWfeubHL
FG2Kb+1H1nZp6miH73VmymaFOz1bWGQZZWHW6xDZHrOCqsUmro8+EJpnv+MiVr4c/kxAwWqneUw8
pgENx/pDTfF1Tt8bLxVKUJvUB+rj+60TLhSCo1+dvCb9TCLXIcji9bwpiswDfeNqSgBxptfbPmso
lq3IQ2fnxqWCO9e88OzdOjrCXtngmetN9djX7VWMh7DS3i8vtCX73cV/Wly6ruLbHDZhu8paDX8l
X7A4JuG34OG/tjsExbqUgPZuF06GSyHIGPyvmPnBLixhJrej2sSd7eyL0rx6+BqX9o3CZP0le/8j
FHXybmIUWA9zzQMutQGl4hiRMdbrqHqdvLSlZQd7oUkjadAWKUg9tcQf4bWUyT3uvek7oh6Zitnl
Y27lk+Gq3y3NHY8lNu/Z7u9Zj1hBYJHvcru5c0YvuVhclqupH7udM76rEcMjqgN1Z2u/DjBEabqT
eB+hnDgXb7BPS1zA3Tb+yrCPT8yzUNfMFHYaukcwtU4bQKlC3jFwmFDQ2K3LJUyuDjWuUWK8er19
ZB+H0darzQtNXjEErOyr9rKMTIA1Q32e3hqyAU1tzDROLf5HNuj7sOHHT0ld7hVM8imxX0PP69au
Kf6ORTdB/fWghPUmNXF0AG45JnzJclpljuhPZTuIlVkzjRIief2hc3H0wMJXAW5Wt3/z8w/xF/TH
2C7w3zGXY4AbPtUjY7mlyrAp7qo0J3dixhjBKhdO9PTlKTShVFQ1a2CH5O2Fr44JN5eNx3DsqYf7
5wfWZ8io9YOB8XBT0Rx3jJMDGArSAKlzrqxh2LEBu58E/ZhhjVH1p2/g58NP6QAepQ+romHPTixw
pObN1eTb7poG5cFB3M4iUH/5IOCyRguG/zlaNqbbNYSSb6OVcEzLDUXKctXU6ZtFanvbd83ZaN1k
ZyE4renEs9eJAMs0tv2JOm5Aq7ENb1zd/I63elTx0wfL3jKQxXjbNju/CbbBuu6p1PVzmknpfnmG
REGsw0s40y2wsgR2imJ2B1Bg8UOjwEqrqPcObE+Wxn1EVKDr+fdP5qr7ilFyOD+kl0Jhdcf8iu3N
InI05dEhNJQNnfSISmLuss7xD9ScxfeWQQShzNL9orz04rmw6VNQ+lGRuiD4Xf9+WPJX5AtgkZmd
PGZjzoAWKGbvs0GOs/TRKtxdrZrvW1rmyUjRv0YKRwLyX/EqC1OCWsvwYYwGbLGlNLdZ5L2XAp5f
1aFI+mrVj9ySDNzjI3UTdLLI7mlJkS2NyPtI6fGa9RBjqc7f+9z9oPd819UW7O74N117eMoK+83Q
94zvATv7HEQba1iLlIfWEC6Xvps/uszfLsROzDFngt4YJMGc8OjdVrbYxEdiDgcOJqeMNjY7P+cJ
pnM8nLdIlq3MeTdyKtbxgBd0QqvtDbFrZyalIc+sVbEotrucAVcaG/S+Rw/JoY9tsT9cbGdyjwQ0
EGjso+ybzwHpnDpb9Wi0Y8q3rc0At2hGEPI1G5HNcBFz717LPnsLZe0cfdjz1mSeIXj0Gzb2P1+o
WiZr39TZvgHZbbc1D45awgozwbi5y5uICsEkkvs41h7HwqELqdKFUqpul1+fFSOnIMYHsZ+fQt8X
h1Bj1CiKeTcXcp83uXPUI2njLDMuwzitO0U5mj9TJuYWFNNHgt+pHWBzW7kYNonvUUE4908sPA9J
L9njFGwii1Akm0FzHAnkuISrsbgkxFFOt/7z+VJPqXVA1DWOPQLHSVMSezCwk/YcerVPYq/oe4ND
oD570+xtk4wB9VxMP0qXfSwMSIKq8p45WamjLRt1TNm8Hf24lzvF16uZMK5pfYOvbxnIS7c1ze/H
J3spPpBxLqJPgHKO47ypjBtZWmMZaiocjL47bhHhOtSjCNV5JPkXRSRjY7UzhXoZp1Bu/MF4BDGe
Wv2j5VlZkHUgtgcXth/uVXPpFuafdUpRQPtqUom9Mpz4ngagr8IDouoNpQ1uY2eY7JVFBmBxzIFd
uzb6ZAYKwh4gLZpm+ILvNN701vw9lh9tMxVPQnw7i/9aTEm0Fbe2hQHjSNbLbCWpd97l8aWYR2KQ
jjtuJqM69Hm7CePJOmFt+42asseuvmkW4e464V3TyPrVky0se3Wwe/OjYwZ4rDw8PPPirrq+T/fV
uFpCHPBxiloqrU+fiQSCTwc7elZBlHG20XMzrSPxjVHdvz/3s+//EkzKPPB2PdaJkclY5EUnp8XB
4LczgHIB703N5iq+NZFHHXGhTI6XborjdWKmYqtC+McJdYiCrf6aiBYtx3lPR3lbHyub8CJvxhx6
q1lZX+OEpT8n9LXVTEa4Lp1TaETuKkm9Iaik1VxG/laqqhez7tIAEY5ZtFo27QTce8TsuybO4waG
HcUXt0U39OSYbYZe9Jswu6VnqkpC4gRsi61s1XBZ73U+BfWSX7OyIa9SfTecdWGuR2TjcLwa+XSp
X2K3243YrYqYllLD1vDN82vr523QJr9oyoXpqchmFDfgR+G+xB0LWsUoZBFn7ustBrgj5Tffdcfl
gCoNEKSZ10pTqngLdxUUsU+Cll1kg5Vdl58mIlDTOE8NCAs8ozjfQ2muhG1O+Mn7z7mc9vTP4imU
7VnwLIHsbeAtVgD68YW6iudCxZ5FLtin4CXbX14afzE3RK98mqKiJ/MseYP0e+ZkH+TBv9vuYGve
OQsYju32OxWqhzjiF9Y0dFOafT9MIIdLGgxQ3zdZbBzcLsSIXH55usEfimKYd4pC3xbqRkzTLjvl
VWHS8DB05sGGVnnHoepkpsa1rsIV055LpNPnZKifvJjGVVb4bcr+hs3RI/dIF9UPOI+/HUo02VY6
b9EwnSuHF4cRhU7rRwZMx0QYv5MQkKmd29s6o3LT62Hcsszf3FOhGSD6FtDSGa1KW15154CgnVhx
Bztm1/q2+PrPMtrf6dK+FLYDxpOKU2+EzUqWopz+JCFd8Jae741E/jam5mkZC6JAyddgWo/uMm5M
n3h6Vn4MOdj2tGJ+pLJy0/f5J2gLMNvj9GV11SpEAhw83gcOKmc8fTyGennwExxfKrJepEPjGTUj
EYYcv4X/XncfVaOeR04BYwVkh8U8r0D8DPYaqudqiY1dUbib2K2Yuqp9vKoMuhUkeZmstjDqmpLM
h09o1FpWRPiQ97qbXQZJPg3bR4BAO5M8/AoWTbPJBaKqV/9mDHyNSW5/VYTODa3vpR55sJoZWHRy
eOQh5vuqa353wj6Faj5UI+jvdCpfJxXRemKRUMjYl3Umc88q/57tQ2mEXOH57XTjAZS2d5PlfZF1
+bAHjJ8YX24CvwcIuLw09IkY8prbAT6k15LfHZTL1eeawkdWUNMUNlC2b/a+KKNzW4VbO8Lb2knm
uHQ2YcxLZIBCTjTUBrOMm7ddaaheq1gZ1DBwCgpT+zWTL1nmHX3F/INmqdXCDLoDXckwdPpb21jY
68x/0YY9k69YPmIEUL6VXHCqmlC0mbb4YwzlSJ47RV9Hw1S79/pAdKToZVya9031PTMHo4gzSCRV
OGXvGXunf2yWwiaEv4qZcawVglxA5R7vSP/Y+hPWDW8ID50f34cUqXEqz7f5QriebNGlIA7FzWby
miQ1VlqWXktZDsHbcacHUx6seIDJHk6/oyz+VYJC0El8Qpgv1pzCMesV49qbkUMZnp5ooMrjPdLj
sBtMYOJNGG1IFSU7QzOWsmvuOqMXGEoh3iw+TzwCUrdDMa7AZO4ZVYXVfGdwW4kck3NSNMxkLbVu
XVoubBKfq6no2XgWlNmV6acDxvcwmQ1uWD9ZG1z6K8Jx5tpzVYJ1TDl3Ew0Gk7daBIxtqQoG/C66
pcceiKqiflAvEe0nzXh2lPVZ5n+acJAvOOEPpW77lQjN9NTOFvEhV42HtIKwmUdmznKtt1aPFB8m
gj2GxVxS2kFMeeSmHFK5bQVFLCkxNvKWHTBghp8EkjipRwbmcxDsWtV7Pej+rC5L/8esoRWPSwVQ
nPXZVjEWEIgNm3EYnmdSKyvDeFxq6myw7HicKSgEiFMCAqV/E3bGVZaTY0zqbNrxXLT3Yuqpjemy
lvJf+llkWL7OTOF0FD3Xfq5wACRvWaeZPo32ZWDR8i2sA4njX83GfrZi4hDCixNI/FiYkiiX625Q
j3Wb6sMcE7Dos+E3GN7nziGsbLcR607EXLUSZKHb9snLYb/3xNIA/OfYeDhMHrq5pHGdCRC4cp4Q
NYP6rV64O6H5QM22TfYiMgYlRUJDARJZzVHDlRKad9pfBrqKBFakkj2K5/0tU+gxJWuVs5CDGxr6
2Rps2kn6RglZfbWJ0FrElXNSW0GP2zowb57PoVonvvnKBlev3drNjoKZCDuQ/A/WY7GqxEuUuc0h
8zmEKb+gcD1afrWqcLiuZQUtW2+LvHkpQmLPUtGDreacQ95IjVkRftb9gmHQEuQWJNGpeoaKmvNl
s4HzdjMABOd0PvbfpOaPkyy+xo4iRgEkfjGcD9spL0sUBU4FdGKQ1Sodlveyhavi+OXT5PJDmQ+e
W7HyMNUnt8J++Jdwxyf62uljsEYzqBUDhSjjHiDosOVUQU85vTLYd2xquLc6ImSpZxOmcbJN7ZLU
EpAGC/jyJiMtY3f49GYsUvopZKSToKtTa8MBzhSo/GP4YIQucIjwwraA0f/iB4wxqcFI5ca9FQa0
YuSsmSKGZQwU0CEeZ41zDjIeVQpmTicLTTJ29LeYv9Ss710zFBurRvaTSf0ocEeCHCHQsivm9FwX
+pceO67Y/EOx3XWIYONYWjP/JbZTzwzDXBrOJV0bt7OBXAK2M/dd8eZMKIckutlzmc33Dd3txwWn
FMZdEmNF/yCm8Q11MSBdvtFgagy//7vwkgzK/vamXG8w8b3h6t8XXHuJ/JRhG4is+MLsNUWUXc2w
+S1Rr11/vBOkf20ddkExOA+aBqulpYwvygI4S/dN0v5qXRpiqvaVXZ69TXrv3E/uveGkmwjbJRkY
K38e+u69VuHx9rW0yu7LyqYmu991VBr55ObGm+Q0HS2erYk97sKkhDBwadzy3Rd4dkznkdq5TRfu
yAi+C+He8U5CedyIudypFIOtctmnsPrIYC6tnWCJhGrQbyCpBTmLlO5u5xNzoXdu4ahTz/eyZqnE
3Pbkzctz0pbvE4OOTmLkcYe7AieaHCmasJ951TbcpYfE1EGPHqIn/6LG/nJ7vzCQHtIivfAtz2a2
Jt72EHbtr7FmqrWktDw4PWftacTLTnrTCPfhOO5xfJC2z+HiaPyhK5vZei01jI25eXDy/o2kPS93
yxNAPFKETVGIwi+4XB1S+RpDCXL2R6pku6pwGLb+Q2k552aOcS7OWycGK822eDU26jWhU8a5WQN7
SC+6l4QXjWcS8xRdjA9pyqTKcH3EmlhjdMnT18mYvlAVcbi0mAuB2Mgeyr4Hm6Ym3jl1+mTn6Aat
YW/ijPxFPdiXRkTbtI+/qvzmtmqAY0zJK7NnzLuWHlYEqsgkY5FyzqH9i8HWidpssSknhtZDujf9
aFeOgmTRwkZ/M7I82v01cqag4xoxrPk+sS1qxOID9bzPImXjbcjt0s27rK33YWhsFdSZ0EF1qctj
WE+oSvjNPDpRc4JsIUPg7tbH5ZMrsyt0G/qdBN0ZeEaebhd+Z6SfVc7Ug2daNZzJdK8H2Wy0dN/z
LD5pwz+T/A4AhrwgtL+PWbVJFWUiU8dy1Zhv1uiplTn/LSWp2KloH2Zu+ZUFIptEx0jlhVVSoRbe
gS454HPc0f6IlzF8FkwfavYvVSHOU5Kcy7T+RL7+aCdvTy4bbVwUO3f8U5KbL5E9bWPZaDYusDCO
Xmf8JlLy1Rf2yyy8lzZm7s4w4qvsnOc5c6jaELQZNa/omL8InKg+/GWq8MFe2r+kk1/KMttmKntA
cz6MxbLOZoRW/BV+CdZywDDePDtxv0Gk2iZ+/luY6MCOfCqjJEhU/4cxzJ5uhLnPPrWB3ypvPwru
eqOs7/o4fRf1+DF2hruObLkZMnefFcV1ucFOKrTvSOhtk/EAIrtEtfMxdlOy3+3Bc6IXIa1rxXsC
fZV0+I0JGkPtwIZWvJgoaQ7Pz8Yqrun0jL70Hc4exC1xbvPsV06eOHLTfR5Hd8kynT0Hz4lR3i/S
PmlZfydDttbZcFJG/y65qRw8XeR1KGhHM83Mh7xNPspCHHNN8D/lgNuzmHCDvSlD3Snq7U2GjbXb
rOKkPsekAOWAmGJ24wU74mUUgPkXeTYKi/Ezz0svOrZhdged/5nh0pPmmbJaUEQqyI0R6duu4tJm
9VQW3Woet2chrj24r/ARxy6oqnUEbnrt9N0JCCWnL62DnLIC96Jm6ASDwvzil3O8vl0sJKWuYXSF
E7WNa48kH/Mr1hmDUQlUr3VYMrSiIDzEc497oqarm0ad6EJ4Yu935bNFrfdA4sqtlCQp2wSdWV9g
ogW9+yTT8QCAB3MCE/5IvKu5lLAdGAG585Pr3KYxI4FopS/LYN+ns7j6RvNbTvE+ghkVF8tdiIoK
P/FcZO1/sHce25EbWxb9ImjBBoBpJtLSe1ZNsFhVJEzAe+DrewdKepSq9aTV8x4wVxqmhYmIe8/Z
52veJ/dl/ujHMSEYrvsye19Dfz5hUPpeahWdFMO87lp5H0KSn55GgyS0fj807eXYtq+xPX9xe2MH
x+E5VtFrBWF3dtt9n83kyqYKTlvkUOklXUyketSpytPUmSToRUeJBJHWGJ0NdDEJQokRvF5CXuIk
y6s0XrDzM0fijLHD6cvCjLg+dxI42TQs3r1RIJTXMHvYDwZAx2BwjSe6W1c+yXKoA86scY6JnT3b
A4f9uES8+nKhU37Aj3wsjIbdj8KTY98y532feTw0APX5MwG2N4BeHsusAWN1Ny3JSzs2D8Jx9srL
S3eAcnm8BTLJuq7aa1pMgZpkUGHYH+p95SzudNL84jq+ig3qwo2JVEe9YW4bD27uJEES+5dT1N/7
sYKds6fEyZOZm/tuIFJv2xjLlWPAdSE3gHVIPBwyx7vQYvrP6p+mvH7pcRWxx7+bbYysNhePpVnd
9fHejbdke2Rl8eAhKbH7JZC5/w1HRM2s1iGVBegXqSkLCzhY9imV4QmGjFieyU84pE6LZbk9tLj0
hU1RRGsocjPZwWhqUmBupXY1ItXdkEMdjNN4bNwBbx/xZrp9Csf2Ztbwn0bWKYq7Qwp32n4deorY
8+OwJMGUkHfr9Td28iVSpcyxfE9H7xvV1hP+MmQTCtHrfqv9J1o0xyjM3kPbuwpjZO7o80+e3r7B
e7sPczJ1+vjkFVRwesIioQhstDaDfMgpssrlgRLetp/drwXdtMChQ55l5dmQIz+lxD62MGptXWBY
gUtbFS5SjnQB2QAdqGKLHZK5bW5+UafMqJ1eRV4XW7o/Yqu1N8LrrK2f6jX85qNvcnpENXHlzIh/
mU+cC+0nHvX/5Z//Iv80UWrC4P3v8s/b96Jo52x4K5K/iD9/f+If4k/7N+GbwvYhmli6RwvsU/2p
/+YYvoGNTpjCB6P7qf6E1M5dwtMRlBg+RwXM2t8h7pb/mwv+V7jUxC1f2GCr/w/qTwyCfwXEOraH
KsiCg4343jWMFVv/Z3Z4llvtklf6fJyy6mFMx2XH7v1gz0x18CRXLTlh8FFuikynPa1TuvZMG6YF
qrC2wDft1252X5E93BKutaxdqIWETJHYEcqOiJzVSWculA3TZem2dyOmwl2udVUwxVODzR5GDtAz
ZrFNiFEz7/mzWP1F1nQ/jYQx+Aj9QsJewmTBfotQj9eSeNktDaVZjBHgus6c8Lb8ljZDcmokkzgH
eM0y+vGRlZLY2ZnAOVEQ7tbWsgLl1XuH2bUV4id68S16CZnm9OfezwDyjCK96FvcXPF9kjJKzf6A
tTId8BS4XyBgI7cm8RHWy8fYikNrGeEOWts2Q4N1aZcGVQhzoqueZecMM+XWFSNw1CFDJSCsdo+M
h/5uwYkwSojZy1KQ4CG9CYKOKIXpGpYa12y+Mf//oNdeB6WlPQl8p7sl1bGdzmQQDRna0iEmfk6Y
V25IvJ+feukpsdsraV2NSt/E2pK8pIEpToGVMhQLOYa2650mXJ4s1/r6tJgYLRsAiNeIbdDj+T4x
Z8NVAkHqwhDf2riVlxZjtqVZ7pVwMwbDtO13TQW8qcmIp9ZFbQbD5Mq91aJDFeEAAADD0VypqMNu
SMmhsb0NHCjtYFFfsU0K5/FE1jCCDHLzKqgt5UKlDOXCo6AUOTTjcvQr70gKmvSgJOCM+R4a5Rv0
ANZpi7jpfTdnxa1WnGJ2A03H/tW13dWSZRq12ugG9Z57xM5jXvvUDafS/uIaeXcTRtXlVPlUO2mr
+yzCyZAl8XzEIGgBl39ELQB2Y0opN47+xbwws8N9ecoUxyTswyf6lNB5S9fdgTnLAT1Zm33RFfpG
k/FIl2jBhRbVbSCFPRyBxEzHHiEINbcRV2P8o8lKLEUhhfmcOa7h4gUotPdaYrSU02LCJuShKLLu
O28fj5p7SpeB9XjaXxYtiwRsd9VeF5lxyVOga3TsJ2HGD+dq4ICFHd32Q0QEM23601INOEIG92sX
x4TTTVQHiBuDhFAj/lk6/XUCK7sdAGBv7akGKlz/GAuCnBEcPfiwDGDOhF9zbbzM9eJhiQ32uILZ
E145mo4uXjaWDlC09cAYrFe/yR5aGsGByYw16Nvm1IQaXzWr2gO1gavyLVnEvBkmEuBm82FO9PwY
FeOdr3l73ajho+BbbOc8OmRJ+BiN2ruXsLiT08gsgWI3LFCccvJhFnG9yzsd2ZsBCg+exdKi9o0X
rN9kOujEUu09I2ouocHj62sMa1u0nLcgEV3wYa07fuVvSTqey4JgpIIT0i4zGeHdknWDX99Yvv/Y
GM1l27AcEa6K8fTz7qKTTxh/LscQxgkmdSUuy+/kV2MafsiRiuAy9SxxSAuNE8xyY9XVO87f0ybt
SfReliV9pXXubCNYPCX5q0u1RwpCQKCpvMmU870BGUI3GcgAJM7Y2v5miWw5GzXqgYlM5NEd2P1g
R+4d038s0FhvDERDSAsMUDksn3eIwHuJ4TepAYX2AFgIKR/2eok62YqG6wp4OShaTkaG7R7GJTm2
aDWi+TBtTL94ogeBMi6vD5V/IfuakF/W+jrnB6jR2HfNY2MuQRIqdZ5XvzreCH4ss+oDkSabWrde
yqwyNt3cJ/t+YOpB4YlZrOE0x36Sz0MyhPiFFZK6AFgwtKe5BiiJcrp9XmxOdGP32Dli3jL3io5E
y4FAzuOLoYbTIaz8ZjbtO3cw92M5AqeJcDuX6fxUZRahf27n3b8ukMNRQ/QLreLTPHQ0ARU1QJcB
+rGE+G5KLaybrDTTL6kKO7Z1BgWQXi8zUbI9mWVXUiQi6JzvtTpd+z3N6DmnRJe73zVEqcCZQuxB
wHCHRsdB39kh0Ah8gGI8ayIMqH//sHPjHo8GjdcQ4lvjGoEQ8DnqMvm2dPDAQCi8dKjamBhiTQ10
zMU0fxsqVMI7hUe0Pd9geLKgAqunLeDdqso4RiXAF0gVJy0OWTmlCGfMLqAD9VGL4lk6nDDmhoqM
1SRb7FYEF3rklvcOggxECFfhIu/NcmZX6Ey0Ko31YLH+ceyQ1n1d90etUGovy6AZIWxoz1FQtdSz
ln7eO/NWn608KOuugrMgcfgrtmp33Q3hHTy+vZ2bSGh8dqJKkBdmfKnjDL1qO8f7KIbPo8EG6vQR
/IJp4M8QKI8y74ElF1Jil/q2o+osE/IQ8MLm3qpchuLM7rchNDzK8kgNsVgIwpYkEw8RRnesQE6F
CaMwru6mbDmVKbvcTEdzG4fJ10F3nKtIIyGyJ+qbugM9StB0Gzr8m8i3rnO/OGqtXLYgq+jf+TQk
V/2eP47foayl28Y7mGn4Fs3uE+o+D9dGs4ucfGIhzeKinr9LDf9+Z0U0a5YRGIJNh1R+H3331Avi
lGsHL5733YkpiPbNc+tpB4wHt4Y90jhd5iCt2xvFugXjCcDBRzWZ3oR8wA5A4BbBm2bT0cbjelVH
cDeTjEHWHXAaci7Y9nQSGNvmXRfSX2K2cciq8JQMJ6eBQRFpo9h4c/sN416O4UOTIiZHzruEr890
xI72vZlGl3ln3ZTD8EwOIXWtybtikWtTKrauiOaIDjQSbfrG5ikqy5emJ4qr4ezGQt89JEb75PsN
6/BZ/sBW5u0nzbqpiuFpSRvq8YaEeex0LL9c8yKi1sbOrUwGhDJXqC5wbi4pEGpSD++LhHpSXf/Q
BrGXeYEfG31jBOATDMoj+m+kOwieQmKBRIyOx4rZ+1C37AkfrZhbUfbEZoOTZ9ML0F1hOtBwLkiA
1EfryMge7T4jNMfOgfiXIbaXkt73ZoTe3od1dgJUPJ2pif75Yr1PKDj8+gA7gII9DOTH9oQIZv+5
8ByvOjc6h6wW7WfljkwdiUVytSOutzk4s9NAuS+vca+HyuS4DNDpKNjENMRKCCLVQ86ibzskjabA
t925RRnz80Iin/15bX3AqUbQDOqLIMvDqAswtjiD2CvOa0Do3BWAsYz2sN7vqQfXa+vF+h9tXxPL
zhT786712voaP1/z8+WMCu3ARTXL6pTW35YUkH05PESJ7p+Ea8oDhCvAa4VjbQH/2sRr8g/uMuuH
xAtPLr4yKknqs3lLwdWfb6Fuh33abyfGrC2hTMW5GQiJbHKXBMj16nrn58Uv962v+Mt9YdIG9ClA
JKuX+runevQDtimqAs5bnMjjWMMgS9/13KgLOrUkQ4rRXUhX57btOs9ZNfu7UW3Rz82aKudrtrpO
182cTQ1Ri+vjqEifc5mFOyrT3KdjKzi2kIU+n7xe++UFG4lCQNAcVoDK6vx5obsD3lV1sd6X0FoL
Ghcm/voR1peS6z62vuDPq1EoXkwJIG9aY+hU2Nx6TS5A9uDkoitDc/xjVZL6WWwEywhfPBUFnXNS
VnJ4VdkpMtrUoZ2l4gLWzRZBSpK/X19/+1RwNi+dDpZoMVFe6tRvXqnw1vWaSKqSWisXY3clq1w/
mT9jUidQSD+vruGpmRcdnFqTfK3uZT2M1gvXTdkKlTqiCgdfm5ewqDEq39kuKuPTglt3nlXk53pz
vaarm/aQ1iir1VX6ApKVKCzVwhUo9sovmu/1F2UCM4aW4HGWbXPL3dtWq6A5GOei4VRigopt8cNT
N5ru8a7bcyPvvcQ5OE34Cp8jO7vamIC3msy97GpimYEbAEk9j4VdPRal5eyll98VFqxoCBHpIS5n
hkt0Y+p8yWJOYAIpFzXzMEGf2Q5m5LhnglZDd8BvIL5jOkyPQ496VUr8LosLOj3Vr+s+w5mRQHpv
G7wMxsQsIpLayWvpk6NblhdjD7nBGLBXmmbJCCngLXUuS+vKEhLt5LxBEULKmUO8tKObF/00fBnM
grSBChlTHDXtLs1g1dQRrAdshR8c4Y82A/2pwdNHOz2Jj72uZ3vEgnMAdT8GcHnboSrehEJEp1mb
7SvfC7dEnzWoy4cEARQzQqNpEhUQi+BPmgiZFuJWmVEQnphTojuPap8DvM3Qsl79vPOX/1kfBV77
+1PW/4NB8qUBtYH1xL9aH8vW2Mf1Ksg4EpAnDBQloaMrf8tQOK715s8LliVogCXjfG8Tq8FyRkni
a4Hm+SAq4n4ZhPygFhyBhJTcTroKOFavQZn1d6RXo0JlZUM8Mu2jz8dCULPBoElUfer/a7XE12dx
sT5xBYJ9vsTnTeJT6NfPMJLaxGQok2GcHeeo3UHdK85VliuTpLr6eZEhqj8gFFM+PMVNJSdhWvd/
XG9nfG61WoLSjVX3fT7weVM09D83DbL8Azz3n/+yPhrJ+c1sU50TyR9PhVxsbw3meZtK/V7r75JW
LolEJH5Vic42tIV9SWStt3fVllq3g/ASHli3V5STIkF8HNvdVOOSbjkvoO+mbaNDVVsv5r60zmZM
93poFurtgHuCXglhUa2a5zGtzKPHxMlR5xbm5Vjk1TUALr9f+7yPsB9vC6XRz4LSDkGc8zUKNfz6
KtgP+XBzAfQwSXfhckfdNDlpCy3KhEnkOF/9JAQMfMv12qD0upk2HpVb62yLaj44g3lk4RrtGg6N
DYsctInrZ1nWE2KpPtv6YZoRfnhZ6DE8d94d44wDxtO6tojwPKeZRt+K3JR0hAvQz4eq0s1DqAZI
UyR0cD3vjo5/eW7X8TGVUXex3p4ySJMw7vx0l+IIJB7BATHmRsuMpLqZTp58R7P1e9Jo2vl2DuSa
YFI91wjEiFRiqU/C96juWy/aTqJ3cPm5DbWHrU9eH+gdtOXQe9X4ka6XvaIwxDn71p/+S73Q5zuu
77U+/b/e9zM79fMV1mvr8z7v+7z5+TKfH+/zvrTmYA0jamatmz6Hayrr+uj6zy6dsD8+++dz4syL
j4thKm3bH7/T+vU0E02ScJBV9soNscz9cK6GSEBTlzemiiCHP5fQ3CIHaFEDmqb2PopXcXlcQ3nW
O5GNP41EJuyJ+lD+32i7IhngSSaB3ViGinVhl1n33HU/+byYXO+6QSaF3CdFsj7epRY0CY98iHOC
nYEWkVsGC10DwPwwQzadGoernwnp6vOsH0JvhofRFKSNefMuSqz8uAYKuXDBAs+jQeXlRnLmKxBU
2J0t1Hyn2G4wRWhjmJ5WWEUyG7cGcTbJliEbLaGk4am57RkO1oLjYnG6QwNQucpo/CRd/oFPvv7/
xsJ70SXd/C+NBYshmEr/f28sPL83eVn8lUXx8zl/9BSM38hvofhv6STwqc7Bf3oKrvWbbdkusAnb
QGlOD+M/RAnb+U03uJvYQlen2QCG4veWAt0G1wTMqwINPUN3bPf/0lL4azYg5SiHroYPgRyBL60F
/ZegQpi9/ZKQHnXEAPSdYHJkTXeLMVIbi9C5/umH+ZukORVm+6ekOZoXwrD4prRXLDIdaLDw+J9S
V8N+qE0QEyG+FoNJodebG3cg3MqoLeZyTPf1HxB7Tr3c1fpMV9Z7JbLqlOXU05Ih/5q7+bnMStqj
mL9YeCGznuji2jKCY1okT4mnP1aZ7WyJprlIMod8A0I+WO+3LCQkISAcz5vUSS7JYTyOLbUibYBk
O2jN7T9/Ufd/dWn4oo7QPd1nS2FX/+VXjUn+nixy7Zkz2ChtvHZjpZ6k8Ofg6EWjYWRo8BLzu61n
H1liHaupudWTgkwecIG7pOqI7MyPsZ5/kGF2mWXkcHjoXokycXaywKU1C4pR4DI2Zgkpt8mNFwk0
7mweiPJBm0K6KOK9FjOXbcJZs67cSF5lKf4t3doZamTXTJ1uDefohL6tan/gVYChDQ0xtnRIi3GQ
UdJRiiI+qc3H7gaITyN8gI1PbY0BrnudawRrcVQfY894KhL8DVGBosrz02PqkWmgWmU8Jfkw0hnd
wXg7CDYAXnsZmBtMZO8I/W6lHn0IaZL2JpOHihmtOVLY4GtBD7AlOm/koaE/vA21k24ByY/Bv2wr
tdN9xh/+3Cldm+3k+LrDEfrLTqmzxiQMZPGPLENhktfhY2rJrz6y9KEAFFfIgsyZou+RwKROMMCJ
k2UzEtXkHFsNRTVoioOBbjiSLApctMg0ucUuHKmYA4A8V3EBw632XhHuZ1vTNjG6DKwcY9ICQxEd
mopibpN10d6b74yXgZgtqvQJyEVlHqcvt4H+QN5PyX5fD9QuRwhli+1/y/B9nRGavWZxQTcLAa6W
UBCHMYmqW17kZvXcj8VtXrLjUWilBT9cJoZEF1rchu2MVpX6wXiaTRGAxbtOQ+2mN4mmcrfZlJ8t
HaxFNyDF4R+wRrIV7YJIpNjz73RUm0DzSURDyUvAIUxhO3ucWvnhNfLMhrrPffaYf9lOf7OZPFf4
hkf2ryvMX7IDW9tiueOO/jGxqjFodAY+L3LmvUG0X2c+dLZ8/ec3NP7uIAaXYbGLOB6c+192DIfI
t7wyeEdrsi4qIdSqIt/a6mBAfvBSJcW1xZx+k3j9q5zZgxP8F5Tk8ILTPjg1SfQBojeq0Rj3X/75
s/3dPktQJrANTqambzFu/PlEahptUeRa5h9dE0xIGWNC5qMxkkE+gES07WkQYpnN/2Ub/M3b2rpB
+CVRmKCO7F+2AWZtXJyj5h1zJ/uYHO9RrzgfeGX60dZ9uIsQrMvWe/zn72ro6mV/OUIdk7tBrTBM
/a8xCtOW6TOD8o56hzYkiW4oEbKyHbPLEPQ2imiUWPYABcN+Clv3UaYAy+rJhFTo6h909C/ygb4f
HATO/nF+JVIsjiknmVCX8yHhZTBE0Tt2I+JgsBfxQbJtlQkZZCK/JUeGUNw5eSka7a6wxbkY+Kln
V0Vek3lS87478jGIPrLFPq3Gjn3zVljlGLiiJYMvy09IB1rwEheYfsWm/BrNMPUhHJGPG+MfYjZK
H8ICs+813zv9SWKFD0i+QydTh/grpgy5GW1CCq7kNnIOlq4MZE02XehLf4vk4GPqnQsD/kaQJt0A
J3TaecpjV1GHZWY7qxNPNi2XeEJ2pW4Dk57ZbFW91wQ6x2QCkWpl86M1lE+ErvG/DK0bf57vcTBl
21obdPoj1CAiDjySJFhe1darmBcK72p0mF3Aw3WN+d/f6x7NzIbkubJH6zbZWF+yJv/JOPuHxFr7
lzRWVlu6TivAcU2AXCra/q8HAAl8WR8vzXSMfHNASb1PC1iu87IctLBF9enD0ZjQXRrVlWXRUIk7
92oZ0SRkwNzniVIggNHBszaxXuCE8PSj4Y39JsvTfp+nDETMVbbOSGZen1M31fvoEqTTU58Sbmnm
pGpk+54TeoC1pYCxBSioqHukBM73xM1qiMiqEJmbW3pxUQBHBaep61DmdbettdANKyOiGPL5oyvE
2TUTHeOE/63UT0083vvlWO+TwSBos+0OprSbq3Kxf8Bocmgyzo9TFSJ795xdye7UyiCplgdLjy8J
Qrr3sNITLdsgDi6hbFSG+er32Qi60N075DuTeUOqTJdqgePBB116pliRQez2QjcPbQPCz6Lfx4P2
Ikigmpp4PnjQpNql/BKW2Kqb1sGp0NIXzZKHNNUomOHDEyGp66F76WWkj4lWAyXZnybK0MHQuXe8
b7sN0VlGfXPqco+2WzyiR6yOJtBjT8+TQMjxqiFIOvD4hdyMn8p+7kbW0lM93GN3+iBjrzzkTbUv
qqZXFUg6vwgGTmEaE6tJfKXrgDoREtKwn+JEXkyei6RjCjGluBS6+K2INykRQ2iQTuxkIRTa8ukT
MPnCWjZNOXsyz92aYn5jaobtxscO1s14hGrL2NvkKs50NDaLEXsqbwJfvhhuwIsle7RqmLFBu9ap
hVQRiwt7A7sE5YKY3d9O9iNAH+R0OUlSMgUUKk0SMh1w+2pwtpSVBHEMUSpYjKSRv84OyTeKubpE
2UPq1BdJStFfxOaWfhuuMiqAeV/jWYZojQp0dJ1DbLMzzBBAdBfqMKpmyW53rFFks3eX/dac/Ts/
EtU212gatDWMSqOBQhJj4jWsu3h0CR+keklxdHkr+rOQvAxDiThUof3s1M61wKqEYTDWOA1h3dIZ
XWrSOwNpQi3SY3xUDuWgMnkq5AS2GaLJWOrgU7PqaTLJ3FmUF9SfSgvZEFxdvCxHWzKWxpL+nK+5
E4qKDUJaSt0F5tNxxhw7IJMtkwpahEVCUE/mlfYG5eyOSStsBRIKEstk9oS+cQMIT5VR7yOd7Z83
un4B5OHculS8B2aoDrOV0qnyfdFrD7gj6LoWnGJtYPotoUFZmtylShqPo+secidu9V7DIKSZl0vT
gk0zOKo7KsKzTICab6YvFocNegC8ByFhXSCir2SqfE35oa7LLwj7UUlSO9yIHEF2CW5lM2XWm9+d
Q2hPNWebUzNyHBNseQBxdE3u9UPhOae7PVKoq2rGLeaheWaFvxfky1UuTvl8eK9hi2wwpx05s123
00Uv6i8d9D9sLF+lfZb1cq5R0aKML2GGzC41iYYogsUdXzLHCfouZNLdHRxZ47qFO7IUboNlB3g0
9b5NFZOZmQ0udgb/TYJ9wa45PWS+ss+SlE63X2xcupT7jFN9QarGDU6sBR4V4lqMhxizJ4NOPDYr
XbSBm2WXQxE+KvwB2rDlemgjEhTNjEBXfp3Yfq70MScyHlunJip9y9T2xTcZTbRUR9Cu0RR2Sxx9
WLzucEZp+5LVgUzjozZ1edDPIONojACBFQjssTlnNihmXvMJAQROGmu4rzGBpTYHc1Wa/qa2uyfX
h9vWVTfSIj2n8IaAep+P09Pb1a0yqS3uE9EixYmqDo6IKeEcubRKDxTKQwvs1+viDM8PVGqcwm9h
8ti0frcdZ06asXVXwCpj0dUDTj90kx0fjDh9dGvOpGkjztJH25xUYQeJ2KddDDGxG2qgiK7tgvu1
4HJ5ONvG8anyZ4wZJm1yf0HsZpyg/zDcztohIVJ2I/35m5Z85SindZiOaeD4/nOPd2QyGKsjXz61
VQP9F4Vbp2MnuNMbuHGgpw6yTtwdHJgyiKsaJO/Q7/Vcv9Q9Vn7MI8km6duNs1ivlW9/oQFtVjmJ
WSXjZjL0F46g+G1F3y3kZFn0naABnNk1NkpmU09dlSfg6Ks0qJzxbIbti04KWpgD+offjkVLe5YC
iYRrQF9ctujkyknSyUDy28yPOaeXzZx5NynJl5hyEbQPfiBHlpEyOyMn+0hTk6wwj2jPdihfRt9S
fm7CGUlCLq34NYxeW/Miw+6/0aVdblPLPxgVxMYuNkEt8txxTiI8Av2+xQQ2kyJDfDFTA9AqM3En
26WW0xaR9EssRpRempduBlga28a1PdJeIdUTNZyMADkKkjsCIDqbQuec28kPZwCR52ZyPBqz8VLC
rILS5OzM2jZ2ut2eEQzm1CIAVZCGdEEwwcek3mzxSg61KHuOqw6+PQimuY6eICi7k5VujXT80mkl
1lz31YwM51Vr7tJEv8/HpdlpbqdtTG0h4YAsnU3R5PkXWWrgQJNgnNP0IAZvAkIGkk7zjfc4pVvX
z294Sm7HEbqxSxXhpFXTK52pyy4OzwOJsH6hIVJ3tKd5NmysqR0QxmrYTEx4doa92AHDQBb0rn0r
qwuT7ratKue02j0S/kKaWQcYda1aADY/LxwqkxtI50PQCeeO6SpZ76rL4KFy2PaLRl1nwr6uk7uK
hIzC+wRs+bxe+7yIVIEiT+FF6v0w0jMMl/NAu3IuMu8gVMffUqVgGP9i3y3l9TzJhVSRbiGePUkV
WgaqtHpxr4MC0WfToXaio+35F5GXe5ss667R3DecO4vnBonGHkdVd05Ck5FjxBQZuxRTZQqb3TKv
KuJ+iGcm8NasmFSaVynEJk76T+ziDLu2xHcRAX/pkeEJZ8CUrdHgxop4sRAvXiu/UKTJ975JbscF
Gj5jzrtjZFdufFclrD2WOboNwwlPoAfK0I1vx7J9wk4JmDghL6B8b8bpIjHtwPDMN68XX4nBU8vP
wadInpfvZhbdmp2+NUx0kMggfYAdMAE9eUUrk3G9J3oue2cOhX5LTVPsGO7SwtBHMczDT9jMXrzV
0BjQoeZdcLk6u8rPv670nhWkMiqEzwDHaQO6Hw2w43C4mqBSBvLtz1V1+Ox3C3MKd6TjPK8N6LUf
LdnQsnUwA3KIagkl+JUos14UJL2c9UReM+8O9z+1GUh47Qxt5ioEaMiEWbZJ3ggc7OVjKrvvbcdc
Zd2667V1X0kWxwiSOWSebUV9/FN+seotVnGFZ/cWZR6R7+LYV13cR4EcJ3Dy5ZtZ5uC2RHxKGv1L
lFL9GYcCSFSoAh4w+6fyIx3CRxZMR8Kw7K1fOJdmFz35Vp8cZuGfF6hfx0Sl7BYYd0lqjM64yydw
CyML16FDQOUriyGTuASuPOZtFuu21YEkKByw68sPex5Paw2zSyHEYfz1o1bbeiXmogpF4dL0r6za
mB4BidqJ5UrAHEp5wOK8uRsFyxPCKzZNl34MNgU5x9HeJ0X5bxq+QGdqG6dCxwiqmskNU8yzy/Ky
QZm8mebZ3NXiAyGVeaNKf+siMQTpUglIvXbeHb2SHNB1yb0MvLaRIBnNh+4EldQLJvV2wCaeDGPe
+QgFWL14wVrm0nLwoHr2tV4W5rWS9piepd8xVX3YE/g2ggjExPdLm+tY1whfiGCsmLoe08/X71PT
o8YGDuDkzjfagBLTLxldCYQqtj3nw11P1mSFWrSaogXdJprZzlgCQ/hxIOg5d0irx5kpXJpUb14X
PjgN6N0Z9lVjyaOb9W+5mEmUGWBIUCK/NJNLBEUQjPF7EyNDEpYwx6NLPbV7a0tWUGqPmZaYuF1V
xxSLucvj/WBQPWi6vNo59PXtZk62Ef4CygiUo72QrZ8WeoY/imO8V2XFkeQbpRe+69zmRyioCBTj
DPYVFmc4UKgQafsSetXBnalwOHr5bPTIZew6pIYhx4vGNsMAEQkL1AYssMWkiZp7EeSNa26lxocS
Wnc7DaeyvegxE5BJzuaJOdMkMRAgEaZfOzYECQ7Fs6kzlCET+zo65U3qYwyQgAEDDW7wYmN2DZeK
w0NiibO8O2QL7Mk1s2nP9+61hFiXyacq0fGroFPJNigrviR9omzXuATUXieneJcb+oA5idnJOOlb
bn0sC/MH9ONrIYQ+JlF/VoTFiIoj/Qc+a+g9Irlv2S14jFVbzQ5FarC5bgCkZypli0oM7qi7prG/
I3GlxoOSjELSe6Lp15i84qFMN3MMElr9pAkA250FP5NC5RxxjDqIjNdXK+Ubc1tgI8sQX7q5quOC
u94QBoC/AZnf2MkHUpav05Lq/FCylssTBPO9DigrW5ZuE+XGVQaZqqDYgEPTIpmFHX4zdWzXtbhd
UIyjsk1sJbm2ulIRayInAkX25jFfcuYLY0oWFIXhsrKTI2z+jqKTpGxEUlffjTWtzvRrZFOFMbTL
waAo0aSon3L7HuuB3FO+ZziO3Yt6NOJdoZUNIare3s/RYrV20R398CFuQVnEIYIVxVhn+VX0Jey6
tJT7bGSlgGH7RJ7oqdGc14jWA6uCalcX4Rkl5bcxkqRJ9nWKFHD5yPWnTu3ADpnaUOzl12QMAYGF
LI8L3kRSNzMa/W6s3ENuUZ3TU8pKCyGH1IUoWbDjUb8gmVVerD2ZTEs/KK+wmUfvMclIxVicuzZk
t2UC1YIu3bnABU2SVJUWilHSLqA9YQM3gARx6DbmTu/ru7a1WQmU8gMcFQs4EC2cKqEG5CaJEw7V
MMO8ME1bCyjY66ipIfn524ngqVwnLm3UqtMsERXiK6MdXLbfQ5i4qoqL+7Or5/sYvKhOWBdiOZMQ
JsLN/KFVdTRmwdHgnUToxMHM8cw3bN8BlTUwgeMLx6jIn6bHd0xtCqTkEx01zinbOF4IG6OUiaNg
AMeCPn43ApkT01tTD2eG2CC05xML/kucbwVOlIhoNJdZ4sQyp4UHdTA77Sbyj3mZnMr6iPi5DvDg
SHs8RFVVnugUvCR2d6e3BG1RkTIQmioZDP4/lh1EEWD6ZHCG7bqFNKgHIyIeI6PRkc1PYnGP0O3e
BjKLm65MsBhC/DSZwdW47wymhUmaUIpCbtiwvqnM9IX2M0zfefoKb0TbtIM8DbA8ZW6wrinwJ/jZ
AGJCtNehbx6dznxcacpLcq3X2TUumru+1JNdlieXi5+KTUhEpd/o0UVdCuIystcuYrFI3x2ruY7Y
ImN/hNj3P+ydx5LcyJZtf6Wt57gGh8agJ6FVSqYgOYFlkkxorfH1b7ln1Q1evn79uudtZQUDEJHB
EBDu5+y99iZADMS9yP4qApCBwLduAZfUe0q2yTmHpof5hHtd1w+MhNPyTKbgcHK6h9iinrmK+8O8
gO41bPNXsBi1t9aDGk+v4K0GJrBstQj1upec97+3G5KRUfkgL29L79zUotmbWviIcA1TQJ7hJLK4
hgyTNp9bUtG4luCD5rqENUbXT2Vkzki8nUY/qW0/Cu6gw6BjBsFNddEsLsS5o1TwCnp17lanWIBz
0wi3xYgcCmX/atZMcerSlNRs7pjiVElNjlpTCxB2dEy5d4OcmjFCy0VABCxz3JTRWpSan/vUA0sU
X6j5T9swoU7YlN4uCc0v8KrjS7UJ67EGeamlJcHLlEUORUB/kpIpU+P22HM7ss8A4ROUvUiigiLB
//zPhe3DrTKBUEI7rYszULCTag38r9vx/yNKoEvo/5dux7sUMEmZ/6vT8fOP/lIl+BbSAyFc2/jL
skiLWkLM/uPfNaGb/9B1B/uMa+gGnnEe+jvnwpWPuMJ1PPpwtOGQE/ztdDT/Qb4FkgRH9jD5W+9/
Ikvg4o5p8veuDztMl94WfVnXECb/3L+W+JshJW7PEUwwY/eclRTZRhhxrpv6pB5HLyO63mpaNJhU
k0H+1JcUB+YamNsEzSJfkaI6nmdUCOtCszI6Hmhm6o7TJbGgOkoGtE6p42RZ6E3Dxtz2xjEai/gM
SrHSCXw2B9BZY9O9TzUFlKUFC5hT+TNJL7JmcYAime4sx/dOiwn4oPVCKkkR4zqjdPCRO/ZLZWPL
oDjEjVrXnNPQgo9Ua9cFF1TiCqbTrEOpdn2CouQzmesDf1er9VhiDs/Ddldq6YufcRpXM2e6WoRt
xVmND5PQd9dcqU3oDLRvFgSu1yerB9Qiln+h1q4vgPOKUpnNlWbCtpk3oPBHgmm8HBOanuVntdBF
n58bvNQH1OpbZzaMky/jVz/XOhLnybpaQ4Ud1qEg7Auvzxo0ZXYGCqEzYPe1h57C064MCLRaxGZo
MZx4DPfO1wUVY2INHWQaM+RUrrbxQLfdp5xj2EZ1JtP4AuBq2bakydvjum6NZF+kJfW/Jr83Ru+H
U6UERgJB26Jl/5otebYB8PDd84hI9WfyE0Yq9HrkMJ1g1n1mLM88KZQaLO0b+ZdEcQzZbkADTQbV
tBxKBxY0dN7V2PQupvfawJJhiJuJmIx5hWeBry109F3SwD0BO3XU6Ca5RhvihehFdNHmD7MQxc2A
rpVBYn4ztsWB2sm5ASx5CWaov53xHo4MoOjAyVqSbtzUGpuiQUVm2qV5UzUkR2nDyNg1G77MJTZc
Sn8XZ+r9LSNrjVqCHd0YQ8PR2S3Zbsz89jBa5qGtivzWiqT+N2+AdYzhYMHspx4BUXHeW7UGQIXy
r6dTvTDy8VK4gXUxnW5VjlN79kBFXvQsBm7tLS/qMUkF3cg5J/MikizkE5wEWbjRUHTio9/M3mze
CPmuuzZ6Ibh1hk8Z7dRji3wCxA+8YjZYPn15dsKk2XdW18K8L5YL4NX5Mjox34ed7X1D++EuKCKW
uRanUSwQlub+xumllp9YQ2wdienuWqf9l31j862J0tu4CxEPp/CTNMPXDzNIAqMIuxM3bcwb/ONM
eOWq2nldFBFMTPratH+dDmMdYmFqXsmeFtBZbRlS0ZfqgLzI4vWYW4bzSouDbU2+iR0+YxYOuUJZ
xpk5xxSWzcmeOFlq07nPQvHJQI6B0MNHGG6B80+n3l4qbE6NtTEIlmeiUFji6E33aQS5qko8Yzt4
+XdVuACIPhxKnz6JMpooG83nauVaG8RU5UEPqmxZ/8g8hjfccqnAysWYvVk2v5znm8ApDdwseYuH
pRm6TQvK9KB2+Q3DeiGsAR6RaLZcEnDwSNtSXA0wth1ov3oZylxDmQzm16R+pQZCyIy4rnQaZMAE
YtxELua4/2tN7Zu8YZ+kmb1vJZC2ZbSwWYRzyDsnPlSDv2ytivq+G/hvZuNnZGvhtFFviSnRm4gb
QcSC/Cb70ZJhztoa8S3iYSuDcQVNgp59vTHsRay4jYEgKpAnTxzY65oAS4guZQYPkpGLqw1cG5SL
Qxk4Oh1puYNLLiZzpdUL/dQl6DLNGAwutcG4YPjY+9Eu18j/GpLu2Vxm51RD4NkZZfHkkHWwiQeQ
i/hvwXkGgtCYWScSsCQWwelMfzPGToOA3PSJFKC/HxaXdsAtasfaTxjq/pHMHdEX5BjQjFQWEEdJ
Y9VqL2WwrVyotbGmjuXFAFRLRrJ7HxwU2eoot5VLRK21ZfnY6QTxqQJXLG08DqCbZa1cPkEvb15Z
UGLnSpi6uhg54qRj9Nqk48kqrH4F9H6CS2uC6R6MHwaIdOp2gbUzl/YBtWtwqsfWPPQkVLTf7PZX
KMz2RMCZLFhq3EXdtWFzpsIRTteTiMx15DkfsZfg0ZPPpFSGGL5i0KyenZKKswlkRlpAmoib0wj2
RvKAbbPbNfOxLmbvGOeji4hDg7E4z9oGy+WrkT2Otaxo/OtnV5uD0rynS3hDpcf7/BraBBmZHiwH
9aWohXLM2JNzyYz5fSwETUDpkrIG8M02UxhgYr5+MnKoZQnpQzAUTkzlOEBTG52vRAQ3hk/juAbk
CZaWet/t5Jolgl6xU/VHr8CFbJfpPjPoHvYOccG9n4CwEnTKldKuCQmxlGF1gu4kYTsVjvnT7DMK
0IfoC2Eo2q7PccoxTZSDbLc/6PawqeuFL1wukDRzAUPFbpHww4geslDiV8eIyoEqsOY4mhNSSA+Z
w72gIgFYmYGuPiC1pva1S/+gh023U5c3tTDlZe+6SfcRKm+s9ZKO02yiEs4fhxn+Ec7+UJcJgmpV
LTzcKVjPXHtlW90lCRO6brqQagR8e2rRib7dQ5b5vAblC5f0qKMIXQB3a43hDvk2Uy9L/67+XXW9
Ve/lj80l0LU96bM7VfynxC2CzjsGaUWw6FDP0CS87LW1adEN3aif1KLVMmvT5nwjpR5aF+HWTP87
+yNn/LWdIi06y7rAUlQTduInLXAAcRbyyMSguS3RKdCwklYZXynaLQdNC6Gd3RpfKz6YoNaOFVS3
QcIvx/AbqT7bhD+MvXrcta7BhZliIelebfpZHjeksj9XIne1asltVThXC7VP5Ie2B3VzfUztVk/A
51Ed3eG76ny4Y0LwFEodtaV8W8oXed38XMN+dDRHLu21gwNU7SvTEA2p+h4r+LfDOaEuYBXoCUw+
cWHgwrSkLRtOwXKxe/84VJq3D11mzHFT/IrzQZyEnIDWVbnsEBo/KDMcOUZ/G/XkWhE3yJCuXrnr
c/6zfW47jesSIcCnlU89WS2QrzQHUQ+fLj6164+/V/scmdeo1vqp1tYadNPPU6+iQQl+UraT6sYp
xNqb6ApS80/WExf0ntIJ6SDZYUK89dst9Lqp1oYFsARYO26ualvdZq+bObw55GbzCXZ0DMJJBwSv
ki+le7AB95jBpsVcOMrzCOXhZshbTDCqA6UW6JaIKfG63jsMNeVds+ovajGB7yU9auC65FDVq2hu
Ak520e1SfyXaQLojgqUM2gNwomAv3UpoRCgTYQCswmlZq9XJl7dCnEHl6c+HfntW3CeAOSdClz+f
VWx7vayOi8vVhyoENx9qicVJralFTwntr0cqurzNWe1l1lKDl5fPX+SJIpT7TK3O5sTpen0Vo7XB
17hU485hGaU425kLYKOTfrTPF/99z/UlA2lvUq+o9k2t4R17YAxy9x/PiubIQzMgH/lcVf/65xtR
T1XbMbGp81ptf/6L15ciRK9eG77TFWeXuvznk9S//ce7+Hzb13/++ur/jX1lDru+xjWyYyJ0XIJ5
bpmPQntBmrQBXFGZywHnPuRHixZyPBK1LupbizbephvxXsuSfhKjbCj96iXFOMNgdoFF0egW7WH3
nryq6itT4Q+G6G8dzU0ylgBT1YtW7EqDp4vSCte5YUO5aqPnyYaJ1SdpcHL8hUiAnvJxYJubtnXm
bRb73a4ruycTlc6mwgS5WrijrBzgv9Sv0N5DVXQkLLMDRAwl44wXEy5ZjOjEKIjLlh/TAig2j327
yzRufI6762B2yFIV0/YuaTgXunaTtER/D02V7aui+xU4UczpO5JwrQ/fjI7ALcf56iXwdNwqIaTX
HdZW0+zmSXw3YTuvht1Qgg+lwAeKwSEJyu2dU87pckjb9BSheltlrXUuy67n0hfDtu6K2yj6Oc7v
GQFviYkIHDXAsEPh/toNBIUgyj5aNRPSopxOoWnuTVQlogo7fqqa8mfY/3QCbPW6T7JkQEUCay8g
bWZufdO9aq7z09Y2jSMLGPnMvZU/BREyP6ZTsDPTnd3MxGNWOfSBzNkSGf2O/v8BBTvAjvydTviW
aBVxN4NSzxvGunUjhWT6fT1jMC2RRa1Ya5ByFsw4rL5ah853spcRGhZ+eyzTbKAJB3ooMQlBY5a9
nxpK6bmj5RtSG6AzgODzve5NX9poMzXhSzv5JHlrabGmcIIgienjlqruXrNShy6+vZ0aC30Ecve1
ML23hCP9lHCnXlvWsOz0KH4C8/8cuPStKkO7WRwGoDnWw8J2xH7qAq6IxA1E1WQexhCKK32tvZmV
xyivrUe6LV+8KrsdfcHsndBdjqfwrm+TPRkyaPENbUuftNoQA5ntgUHvtbGuyHGByxMnATyD9sL/
sPrx8q4xfEJ5ibnASXf+esH3e4gZW6HC3SRlsuxtKyPwV7/zaQMfMfo1J91NLqj25zt/BhGL8vq2
qi2yjjlehQgkG9zZDzUs/BKNmzXS/fP6xdxNBvCb3h/vjYR4p9CqT23XvRtykOXp7nQcq1fN8ris
0ufNzAq4DwEeACHJLC86+8ZbSoNwSuQHhp8mZ8sYTBjL7mOxNpNZJ4EU/n1hp19r0363W/uRxFj9
a9WWrxWXqPU8pGiz657E5mlp9sYyDje6fhPTOSAn1sMiatAlmgfEulSUg6AhP6DYWIAqkRiLB2CV
7f1c0EuJv5RIiM9cWVf6FHHte3IvCAvTR+ITj3U4WRSwtJ+LEC9FHOyyKAL1g7bAwQOyzkOn26cZ
wAWaWfG6GNqfWGltOhv+F3As7aE+o6m19hYGhlXt1IjoeyJCyJcaV44VcLrZp4Wq1olI3i0dmoR+
XHBpM6rlY9D/YpBL1NEEwDDg4oTQpN12WbKPe5cmI2GT6BunXWkntzXxf1snTL+Xqc49wCfmHiDK
2iy58rk1g9COuo9RFeALo+A1D4DcNE5Cdkx2IDbtS+VqASVz+mwu2Mauts6pTniuNllIOEiA2blp
+3PsfFgPXKNgsxAgEXfMca2JWXTXQoQd70MCaHe9Q2SBjHDB5Ok7RbfxDP0ndLAzbE7Q8mP8towZ
ou4I3Y8RRquW42tX+MNNYDQvJvzs1azPxW5GgxcZL0QtflQxWgzPb9wDMDWJ8LKt6o0yBZ+JPsnK
Euk3P5gOi1OCR3cBlpfpz750ieZaoAvTkwL0a5n5l9yhXwjpkZS2/p4kuBa1374ts8eBoLVNiKF4
O4Zdtu2qGOfQbG6qpIJNLhYaAtNbH47fJw/m1TI+d2F2on5F/7PNvvjx8KzN0niML2JqozM497vC
cN6HYtfBgFnHbgIkwDFpNaaopEekBPrHGFX0o8Tw4YnikEYDihbfHXbFwuEXgxiilLncCvkFFUhY
Adsj8Z7QwHipFWw1kcNzTKtiU5mFITFiyLX6+L0at14GFTXpB+gvPYoZghCA2MYHj1sVWWZ+f5Ph
WtuaPnRpvDf1Wi/ET/DvFeqBr3BqCwSuFnLOdniHOyfWtD44L6QHhIjKDdbgjfF9cGtjHVSwcqlD
VeUAFaC3bsM2JqmIGAF9nslxcddOR4KJnzvkJWrRN8u+IaD5dqoIK43GMt5bQf/NMlNAWAQBNaN9
7gmsvqVld9PoNANDn2xjzOe31Jtp2ACnYopG/7+nPEwYQfVQZ+LAXbje+p21S1ziH4xkeS2jhDSY
pHO2g2MgXGfQiMSlpA9GipETYzFqqbFjS3iziFLZJPwibZu9NNEyMWY0fhnlfWhThrLKmQYs3clc
e6G/fW7fqih5JtLkDZNqfZpA760hRaVHpqu3cwBedSFtxhzEjYVuY29Xd3kh7r2FOMPCT4jd1KYt
iQolaNdQkDDHxTgKamhV5nNXR7CzIu7LFBAeLc18dgMukGlc6Q9VWPR79K0mZR7tEaLfQpwY1L0B
6kPfIUeMSgv9WoKcJPL1PZGQ9ylqHMON5QGxXMCc3U+lTrGan4x0++MczlwdIB1tcfWdtSKMjmVZ
ofZpsh1UUT/I0jtGfjB9XfeZBu+5L6J7N67bczlY7xYZXqJqSOzBMoL1FNVFQC0wSgjxkDaCQOjF
Ie6CHyKanvqF75FEWKwEAZge7mMRdckW6l3NCHYwHoUNcSIEgwVM29DMbqtHLgroNgk3Iok21lC8
Z+VY7uwaSWSEMp3iL3HWtveGTD2miMoQ0PTbO31uECpX5now3b3MCArtMvzFnIMqvhX2/mujFY9+
FdJEteKZknCFFRGORrkfCzc7GQl5ZYOu+1sCPnZVPz4yy+VGzVlHS5grnE0o0xxxsluhvjbE/MRk
70tpACUcY+SZcBpzDTY5RqYb8nKQHOePJKKgG9cHVGzpcjOb1YOICRPWOtIHCu3cJh2UkabqAbcQ
KrssdfXgDw21Zk+QQWMCIgwrWAV1eaYkHkFEYXTrMufTvmouFbiWudc6tSBTlSmRjNlcEKjqu3dz
vJu60v/O5QhsHYP5XUUuC6nVk7gdmvTc6PrJlyp1MvJQCWL/kxkMdGDGrTvb5rE05sfKmqd719Rz
wgvhg1EDj9d9XMEBozJ5sJwEyld/MEJKXwVRajNaE9eGN91zT0LAWPwoE+tnrDHWytxepqVREBoz
fbobCT5Mxycii5e9UVbOFnb8sRp1FJmFWPCgIcIZBWEKYzddorQ27hbk4o5FbTfDEcgwSVvbA5oD
5rDr3G5vUytC4sHLrsqBAqXvouLSdNQZ4I8wClnNcRSQ4k0HsDSy3XhP2JiTEebRGbGzA7cHq1q8
Q8+qdkvGVTk20HPZbXBJ0Akz0Io+4vYmKcQu5/7KMDI42Hn1aDpfgNCLp6ARmzEc253vyRiPFO1o
/Y2kIQ8NuvFiGQzufdd8yEP7FbjyhgLeg/AcSTQruu0klnAztT5Qm3J5LA0Ny1KO3lfnG58jraPi
E6IXq/pDNp2HPpVOBZ1i8vTYO6O+1soxR0N7ciGYryGh3Xc0OtedPv2wC2/eDB4anKxnF2TtYKU3
y4vnynlBYGxHE3m1BVx5NWrt9z6kMycq+OhuBRZ1pi8GIS7vp2hdzNxtUKU9zXmDbDjOiYqEKkfs
kMN8jGw4gQZpVdYGZTtSPfNuR4bstOlSUr1m/1A2jg1rh+5gGpXVAR0LImq3qrYZHAlmOZZkE+7o
Ld5kDv8ypmfUJm3CvcG803tuWpOVbqt4STZkoUptW/8deyTJjn287MGTfkMB2HPB87ZBabmcTP2b
M3VPae8/WDVV9XqhxiCaaB0s26ZFImrOE6FZwNJzw38dsEBRLkeSVdVguZaK6Vo05xzZI4np1hl7
YMSZivqzpQCUe/4xbTT5KcFo24DTkK0N+n5s8+FUnoc4frdj11kNcPhXtvECtfajWbgr2ZO9c8Lh
lzVLqLj8AZ3qyG/GtA3ga5Y3M2aI8tmruX/Muf+aLmJfucOvPp+ekd0eS2I3GNa/BWk0H0OfwXLh
O496W5AZNmEDhGiYad2ps/t9UWJOKeDapUi6sD6hTpws7EnmRPQIuMkgILDBfTMWBOHVGOKwrQw0
miGN5hAW6Io6mbj0OjxTx6mnc2fd0hoKNw7hVqtoAWmfgipcJFPXzMn4zuY75i5Ugmzt3DEm5Srs
U67Ru/5lKczyllmKkaKWguVLJvAcEMbSkHYadT/o235EPYqWdqHwGBoc2o71zFXiJ74Oe1fl5l4M
YPXBXhmrzueqHdhkKC9TeBm0gZtoiOiSzjqSU1oLvk2SCIlRhIENu01CrOQjZ89oVymzFJiF8Oq3
OLl+6ktEakpufyuJo5zJoi3S1t348bvb2BT9OCZbVwIBaVcjt4JQVYDn1gTFxLYpPyKk88iZ5gPB
4e+iICKiHpJjEMg3oA/FQUR4toglS2vtax9O+Ldc95YxwqvZmV8aY7g3C+3BE/Gdn/Ar5UlIKTUf
f5j+sif17LVhIl/3yMbjOHoOXRCK2Cd2Zph61HGQQjnIqdDyhve+UQpI9RHjvojInj6DMT/4ecEI
3KLCzFVtFkTAFB6VUn9eCYPRez8VfCEBt0hLh5EHSWs9hfRu4AST9zojV4thRV9SKgyxLfEr7vhm
1u03r9fW+YIzOq7QlmZj8jKLN2CK3wgPxXXRIjcrZu7OHbGoGIlvycN1M3IUjMm5MUzy52SU7GQh
XkVOsdDuP1N9SjEA+Nkha/X6liRywIP9czzbqNDGU+Y53IcN473sQRGmPc4NjWk8a+PjXLk7gdNj
O6Tph9/Qn9ZqhDhIK3etGYXbyM0Ya5rjzCeCVZJ3WDBmsLyZVpa73n6cSu25Hz/8iKq3I55Hu+4J
3fK+a/YzcAPucuaA8RlgLzBbQg86Gt0ScgVUgF4q1qk1za9jVLm3dqXX66UMxaUg9tDtGanWicXI
Ac7nVFbxWrRcQfTOXedeex9pNAUh5XJ5SO79CLURmE0RBs1+5i1gUOPKx3uOTA+fLT1zwXC08fUb
OUdFlRrg+RI1JyQfadKn175vtBWYjV2iGcY6DG2G306NE9K7R0gcbzXyZXo/rLaEMD9DHfvo8vJD
akqIV7wbilKsmKkE/MZtHb9Eo+/h3/fIms4YnWtfzRi9Y9/a840b/7Cy/B7BuH2sl8Za5Yw7h8WE
GFWbN3qrPRO7RZfYKYrNAPNWvOQBhD2mAlyMl2IjuuiHNoQx0RmHidk94erVEzfNG7NaHtyQwzPf
mvJ3EoSxr8cBWxIQ7XgNPKNhHM3RgkIRMkOM6Qoa8qD7j+YovpEt7MPfnjamc6wSJ1lHpvslogC9
8qyb1EZikAXFicyEe+px48oe03vXpn2KzKJuxydE0E/xsDxOU/wQogKNu4oEh3xHGKmdGt9KPkJA
nrNb/6giJhsj0Y32wuGlXaa4Qm+zQLplYrpgI+PEZUAbijszDd8MJOGL0UNBXfp9n9QfSYRC0mKW
MORQlG3t2fPng/RVDD2s1CYmZqckiHJNcvB3axkeDH4tcuy2E8PBiEz1ZXmqrSk5iG80FcyMASKz
0rWbDPmuyzliGqsA6GzDbsXmQ8rP98V1vzs5Une+Yl3kHxilvpt9/14U72MbgEqmwZGTPUob6aHW
SLB0ig+DN5st1UcYpV8yu3wqBnNZU7GEBFe47z7H855ogG8FA2xi8rgkJfVMDFhXvmUkjTWN+6VA
m+xZGYWC6WjNBTmC1RfbTs5Nq7+6ov0yApeOJlrFpRc8eNNCZXloPlIvxab5Mlr9ndFqF2DmR1TG
PyqdrlLjaudMI190gTash5G1a4aaZOHWryA41K9afF8t8be0a3/l4a3ZNkiZwNTy9Xg3ULCQ3kZ3
AWy9WjNv3MH+sEXeArWQxSrDvB0Go1zTQ6OKxEg7qrYEI56C7tW02kMUfm2mUDvm3Yyum6mgq6NA
ix+XeP+/gr7/FmWI1AEs7P9vytDrDPmsCP/93z6hRcef//Hv5uff/KXnE7r1D91GJkcwM6/lSvbO
33o+IXiIAhkQIg8LAyihv+R8CjJkIlPjP92CJAFH4i85n6X/g2KPiyjVMwEeeML4n8j5/gBHAMKx
JTfCh69i8e+YvIXfeRUCO3ba+EQVmvVXbC+u3dPb3zErtK17BmS/fTP3n2CIfyv6/L6MIRvKL+Jf
lYP/178mH/8NM1SHpl5BJh9vg5v5YyK166XEAI489QGvEoE59muZnsMbc18+xQBsv1LA+hXu46MF
UnFFbRhO+GV8EZdp4x7R7JZr7IuLRtDPtjz/128VytMfMkddCin53QzIFj4gHQW/+O3NQlERmZ1Z
4sZtERpWssdfyIU/mlhzLIn5GsLIXVcof2gdPqEnmY5aPg8YSaTRrhMj1j65loRMSZhQEudl4ICq
rYLCQR+nZ7UYkFHtAprrtWTrSt35yRTLuKbJXa7VviJA8iOcucLHTh0wpa6Iw7aWpEUsO1c42ycv
rgAEjjwfPo0pm9ex4rDGErertgfJalWbIDruC9kIT2UvGF3Ksi4FQwFTmgevCzjfzQnDsrMLMfGB
MSIyRS7yJmDUjyrnuqsRCKlWi4uZji/J3wgpU9ClCbB3wRjDDGd82004cmL5T9ruaByI/vzkvqFi
ZtTiqKUCwemyHbtYqA+jjDzN0WuCvYnHuVTsWUke1BLs/pZc8+Wa2mybS9kJ42i3M+/RjFrKDhG6
DrWo5Zog4nYz6rCRfYkZDnQ8hi5iG/q1/9wurYz6wxS8QkI6dLVu7AcJd8ulA3HhlqhTLcJbxK5O
uSW5UIMW8uJvnl63pxDrqTckNaIMttQutbhuijr5ao9JxngQnpH6uLZsjyedrMSoT65+Fa8JL2RB
U3b856dUaySKMg5Rq7qXVjv09F+un9BItfqvj+12I85lHaBtFWmYkqVGzJsqDtLrh1VrwsqyA6fD
dpbCIcIdgGPKtbguh/1gLQjgasLLXPtFPUbcQHik5cnIl5gQR8MLN0mJWVQQ2L7yMd/tPAyGn5um
FD7NhFdyJCBUBhkp19TRYYBsQxkJnFHuV7v4xb1153PMY5jmK/rE/sEVwSgR4a71qFYwF9DcU+fj
cLDsLt1oUc2w3VTKOsBWwMshgG/jhc4VcQ3TKZaqnhFvWVoWy8GV/5Y6bAf5nj/XEN3kdtDtfjte
fyMGouTydm3Q3Kh3c2VXqk1b8ievnMKgxQoTl4t9GGaOkMDjUpGXHDlqUy2U7Pm6+cdTMot0saZF
X2WV/F6K3BvmUuNnU0/bOz4eEYn5VY8qwu8fm4VEH/h+C0gxYRjZZpD0cUAZYqv+xIGau62y/uv1
5dVah3aA3I3h81lN1HLWTTMdF4vva2w56We5UGtq31xNXL6LJrbW6UDimNq54K6ERONn28+Hf3tm
p//SBi0/JlJEB0K4OKm1yUqq5qtanUOKalu1qha1Z79F3DK2bajRGrs+oP66vu68vpp6DkJpEmkK
D+m0/ObTf379jjXie9KMxz6qxyOpD1SZOUeqU4gpm6F9XvuHEZjjqD4aeOC/Pq/60HThMQqF+vnz
UYvMFSQis7zqfT4eGR4CHIIdZiKgncRET+xubfkin89Vz1LbpUCVed1Ua2rf58v99jeF1udMvLKz
aPBJm7q2m0DZcizIl/3jZa77jBFJ/Npoup9uSzHWBIaA6ro8eaM9bkXmvqktvJflSZfHaxaBQ1b7
RgGYVa1dF3/uyyXS2rHNeK/xbeSahslEPadYoo9Zfvj/9G/Vn10fKdXfXbfV2p//lHyH131hb0W6
z9cwg5HCWPWB+hTrn7zNmpHYulOVkc+gf7WC2N4q+rhaKP43EnQ51zemaj9IZEEddkR/k16DWqOh
7d7NxHNYDZhZufBs/dFM8manZEHXhf5P3Ph1XxHXv9qYKqGSN+lVmRCfkkxrJYMqRqY/226kZITt
ucES8beCVOnGrptq7XOfvOs1aT1xvcrkYe8SXl1YfMnF2BKUQA1kzSzvkGAC2hm+dfSyHn9Z033n
6xiOOEkuiYwojR13goB6snUqfpo+fLHurDRNP/WrSjfnqjOotkoC7NPcRUDulxRU+HqaBrmGXbuH
Io67LWBqDLDy/vipi1KrV3FU00Ug6Jxw2XhzuUOKHyAj/qG+INvUivKAQXM5thgI5Y3/KgdL3RZn
qyzZta29zUf7o09MWs/MIOfJe6vbCOeYGx78tJ1Jtt/0ogxpjjxHWEaPrRxhKR2y7yJFWg9V8BiX
Q71T++ThYBpWdmimhKZKC5PhOBqXUXALaWtMfFFAa034Lx1j3XkO01M8nksk21hCaLDatJjgERgn
JaNTi4XJn2876WHo5gNqd++2AuoUGcx7aUzvkjk/DWP1GEvLcSnQZdoaCEjw6g+JRfMZNYzYKF2i
WsiL7UmJhq/79HgeIJMVVO0SqYaSi88jQK3GwH9gNEjLOvYLZhvarRvhK0bi1WyayCJoZ0TYbBCB
1y3tkXp6eNdNtpA1BcbLBuNWp3fvnAXWAmaagRtqLj7aiaaJEnWqhVB3aSmFUJuoosV+cTwqtdZP
LOr3RQbyN/U0QvLkWp3k00pEkVShchLmfAJqXwu/zG/bPg7IEwweuTv1QVGoxzwuHYPdZPvrLvWM
z9fIqaTxszm0nNqwJK1d3oRqucgyj0m/Wu2tpJeOFBoBVs+ISB99CmHqqVXKGEM9Sa3R8q5Pau36
gHre558sU/wzS0h8UPtQofp7j8qvQ8T2iczbnjwT1O0rtc3BLgDPF3h0lwDir3zYJYgkW1XNhaY8
3R+5Sz1Ilvxfa2juQHbXUtXRS7ExFV5AQ/D7e/t+ChyKBkHBLd2IjlkTjBDLQ4p+n/u65lfo0bky
KkbmapedC22jm4gsAJM2p+sD183xjsK2j7sk2w5EJtFi1zYcABTA3L3whttsHya7zjzTaLORcLwW
v0jCuEGwQTfK2Lcb5ym7ZdrxqG2xhUYr9JCPs2zm77tky4oRnGuH4flmbh7b8dLgFmWWlGySEFj9
S2+8SSJAhODao8q4jdIXK7kTCcm8gK5wYty5yb4zOGf2rjh7A2ihgPP7UqAImS79dEHIHfh4/c8d
CH+01PYDjaXR34TxMc3x3pbrZtpR8Rh2gP8uRHEt3LHX3Q/6UwRdfSASb7p9H+Ew+E4T1+bzf+nc
o50k9PnvZtJQ0leKdmayCjcRppdV/S6gjxG4Zjz1EU07Wmzrng71CvFHp+2QPFrm3tV3Tn7sETDF
hBuALbrzkI89N8l9q79nN4jGVxf7BM1gldziNuIUXdO9OtEuXiff5wtiuY95Z0IrWA3bcqPdU4fH
0TF99/egV47GT/FQbMdj+lXfVC/1Br3FAfEM7fnDcMAksorvXegBK+eeSWez0o+wEG7EoXqPmVh2
t/R+u2qbktgaw+g4Qp91SJ/bVP1OMMLuNqW2Cjbv0M7uiiO8iicH4ek2fdBuw1/zz+il+igv9QUs
Dyy5bf61sFcO0+znDmXFrfHUfrU2v7rDcj7234Mj7yreL/+HvfNabhzZuvSrzAvgBLyJmJgLEqCn
RMpLNwippIL3Hk8/X0LdXdU954y7/i8aDZASVSSBRObea31rS9X4yjUHrvRy0MadtSUqbdI9mf4I
YjDAYoB8tnnmmdVLG5MieDcEoHdcugZmtfMpidpw/Yi6rRHKrs17wu5xiMifenGFMDa9BsVGoDQ0
BP7umK1ILx+63ciyVsiCaTKibjm0QNdQiileqYAXIuT9eLKudMSv+R6D4b05HuirU23cK4Kb8IxC
swi28+QxQs6cHI/dhtRodFFXsrLPwWZ8ayGPfKoneFgZYXSg8SK3HN3pHq8YCY7tuGuJO/H32DUK
KnLFKn/XyiORjq+Ar2L1micI2W9wq/woJa+cPS/kTir+IwJ5+rA+kfn0iKiNI4g0Sz76TIVJub9V
nFXyVE3ro/HQAys8KpvSLZ6Nz5D7YBOvG86kkw9BzbVeewRk/jqFg+tKmnhSP+r6Dj7+g1OeVH1H
VJcXXtM35Qs1BJUJ+cOhZXfo32XOyuqkFGtmPxj0XPqWwZ5eRmyuw3GN9kUwF8KV+pxv295FWWM9
oQW6ZhdIhPvxnGGoH+gtnrj8pX5vE01235tITlfdZ7CuvxwuH8XLydUr6LNu0mKj0wREhWWidWTR
v6aMfgDEBfpv9JxsN4D2+JLPw7v0I71AylizSHtQX4LP5AGSGn4hwL4mIc3+TfJcPRdH+Up1INiE
HrSrcmXeFDsEDPNLutdvnqY7417aaZf4C+I+AiqNNG5X/glMwTwgM/OqdsVAUz+2W6rWO/2IeJBy
9JMauv07q+Nk37jjSvekF7lYWxvfRYDkdg8RhI1ipaxZFcREmKVupbiEBScM2Swgrv1bRj0ZBSBv
kbL5Sj4FSJWCZ105UPm+L3yXt154GaqXlcrqlwyylbqxd/nVeSUj7Wn0THfeJW/Z1vCIPo7sW/AV
MiS+NYOmGxxgMw6uqa/9VXHicos3FOlgGVMk4zw8IdxTVpS+yAhZceXjuZxv4hDp7cbYjtcf/g56
1MHf5buZCzUlTeXS7uQ9QTY9kQnOamYE1FBJrVS3uucz3bfHcZWATSnWKG4nrFa8h95NkRpxWV+c
F5EaQ6UapqQGUWqlceajZL2h8wRGhfNw61Pe2QZesq628etwLupH1l6xtEZZlTsb4xkICHmOJWzV
ExGJ++rkb4jSedL5N29J19uNyfrWghpyrMpNudO4p6x17urrgHIkBMzY+5puk5Pzrl+Sx+AcbMMP
jALGzShSHH/d/uy8ouCz3CKxhiH4T9sdxSM8xVa9DTWfdh8Tm1ascHwReqKLtVE3DJAQUIN54CVf
kEcyt0YxAmxMK8vO1aiAHXrxK8teIBYky96AMSrffe86MsQb0AdHIinROYqfSZfVzX/+bQ0ooLDL
sihp4UMXnblOWrAwtvUzhGfDgip0YMz9tYlruTtIGpaCZW95AszlGygykzqSDY8Pbe4hmOdNmCTq
vqFyZQ+SAigPIPX37ihTe6QHWgHB1Rvda0ImnEOFUjaw+/FAqzCFrAJ/gnGXGgTZJRz7Fk9ZpH1O
STLtzCUPRRYJQ+QFNYdlr8WdTNnnr+O6EKuPUD6aPZ7AMq3pwS15JmKzJJ/Q8CHB46/HFKcf4Ih2
Fx/1UaRw8psTXzDLE1a6Va6U7hQr0taHMWyiBrIJecowZir7OKybbSfm0sumTYwbosSVzRKt8WsT
iALor0N1CPmUerolYj0yiprosleXNkPurwd1Ew2nFdWhp4pqpKnS6wK4tlvKwUvew7K3hD5EiSrv
MtBViqncp7Lmb2yCRrl99DhmSm4TfldWaJkUoKUa43H3NFZApQbMjZIxouoWIRlLPYlwtg63tSku
xgjARSSgabiS4rXW1ozqTsVyHS+q2fWEcYO1+T6Uh4gUVaZKDiwsK2jkQ5iNA3O2WXkoa7sCNsuJ
QB9gPNCORBgf2UghxTdc68ZzNpWE1C+hKbGo14FMo1MM6si1RdiKI76qX5tfj/W9PO1V/7Q4KL4N
FnoHEHLSqwe5aW4sVj2ahUW9F4W4pUQnuiBoonpGPVFJ1htRRfouHv8qJqtq/2YYFgOrVOgkpI3a
IZ/aI2tf0Ghm9QHfz+EaIb99UzTac9/YCis3NjLkulwmPq+pwRAuZdXlC142vw5t4Cm8SRaGMnPy
5etVxNIeERohR0pFllY54fBGFkp5pxJF5++NqCEbGPi4HeEfzhyc2lrV+mtpFr67pcIaCx/e9zG2
ocz7r2bc/00zDoi5SZfmPzfjbr4+6vcm+Ttd4/uX/qRrGP/SFM5wUvUMk4gO8Xp/duOWRh3gXI2m
mgVGnV7Zn+04wd3QVFs2v6PCNZ76qx33/9J+U1Trf2kz0VoyRAvOkjXT4J/2955YqnWSPPlhf8p7
vR2nEJlgfV6upV/+puXw//OxQNQQwL4h9P7fv0yth4Bcg6KjT6VoGT0pYcj6tlotv9nrLJd6K9Kn
kpkPphc/HYojENqOksOwrWzUL1RSH8LhqbALdZ/PA/RUzI0rlOuvmaTusY4h2DbS7pDn9XN20C0L
MjuzM/0dqi/ULeB2RsTsgoENcvGIaKuft4NTPvh2+FJidlrV2cR6DPUxa7usqbqLUTL9AI4TAAUp
JiA3PXka/ROG332a1ubZiWsidhEwHcrB2qv0tTahL5VIlWRPIWwZ5Q3z6iB7shzzfRiQpej+SKKW
mXP5gwwxZISLiSq9ZiaiwKx1lH1Hgu7UaZ8K1NhsQNvP31l1mgp4ZCTdFjH5mXxmmvaFjhzGtrpb
uaA+1EZQ9kyWHfoUk7KoNBTmN1Zsd+uYUGoWbxDf4mDXmEa3pxn2c9DJJw+G/D6RERF3ndO5PtT6
jYEvwIbFWmrpU8AX5Vn2AXW9Ss75YO/GvE9cZUfiVmlIuMuG/CbvUwee8ejl0Zhu8wmnx+Bsehvf
tw6SfwMl4URL5MkJkOcjW6+8viYs2fxsA4fIEVluzwRPj2Cj00sdVuG2azdzlpN9riFJjJV7LAwG
0/1y21jZFSjda19UMPEkcmPzoKK121GBwAgBxrZvCFCXznas7bUqcZCkaD/6qJq8YeQ8iBT9LXaY
h/oDfMPUfJIHrdhgqmaGLWNf66whgvsJRLaLXQlJDkbOG7+WMZ6MyOt00NdJ6YB4r8B+0/opcw9D
zHtvKrz5MlQ3PuatugTjocg/4CXnbmy8S1aIxU3OSjcyHYKBk+pk92mGkJuvT0noS3dpwrdXlLdl
5pjAiWOaUAr+PCyrt/OYY1gzuqOlIbvMWm3fRQPinwFtFEG8T3lhlbtOBerf9f2wATSxNzONNPHM
0ysCdNUZmdfEUjgIi7VKdghKcbjJ2lgfygo3s2kNuPA6Zt5dgRYSHG/skTB9kxFkRm1H2ilm3K35
p4auUlkfQP0/wqpzCyxwq1637uI2/ZJlatyhsQfCiHzZQFkl6e+5hV/daiiT9+oEyczYIzD8jHvQ
oFp71XsKH1LMWg4zw1Uhpg8e7lsSJlCvxg8ysl/Dsap3BvVzCh35u10yO2lAvUua9miXrAqYVUdU
kirK8O1Rcj5GpbwX4yuZu7rDl6ZjO8zPaA9YUzP1tX3wJdKgy9t89Mtj60c/zSS7Y3gU2sl4WzAL
9yLKm5IJBmQIhdHIgxj6oOblQ00WDIH0BoszZi7fG0sCjq0/R9nUoapWL4Cer0krOQDxkXYZzZyv
lI54a1MlnQ+JjpVgPkGKQaddPs6R063rQD+M6K3RMEFtr6GAr/LuTAjNQ5t1P2KuLl2aNwwAmkGZ
DEWi1mX4MxX9WEmeNkfPxoxwHnMDzv8K8xDNsyM6vdqNmKSr3cbQBgPu0TCdSKje8l4+56DXz1o2
3sC35tRQCXgnxzhox0uVBkxEg8bagUGMiLN5nKQSYL1Vam7kkOFs2R+YUynEGTs8ZKBvSNxgZWrf
FZDZNkGqAlSu6EWRKrUy0CoTZYwvHl8/cs3JkwwWdbg7pmvUD/mtXxlQOlxEg4R1q/Gr7vSHrNQy
VmMTWkV0t9BXjHWoUxLIbH/T2DMOi/mrzAzMLd2wBaqUe0w330p/XDfduZ68uKqxJukJdtQJT3yY
GRdWzZ1SW2t4Iv5aHTrEtYmRkfsX3Slmt64mW8OvVyPInqWPTrdZ8JcIRVWdSXnqRxEauY76jO1c
ct/1eymAaMHKttWAqFo6ZWlpQoA6QtjrO9ZTobxR55Ag8E7X1lPsb8SlNc7dQEIDntkk/lTJYfUN
/VDPZLgrZt5z0Ulf1dC/MCDxaAyLuVNORVh8lsVwy83gVAc29YGQQTfUhQ80bb2gODnEB7r18DNS
4cfkWf0VmtQUW3/gVtn+nKAMAbAIH+K2KQmhqdxCgZHamu3PeKRUItm229qWfoqMkkqc4iUYY7jt
RaTuwfpibEtHT/Ltn3Obaauc1suQ9LTj234XZwa2DiooigMiqUuNW9mSzBsNlzcL+LA4h3gHCGe9
q6fp1FKcFoSK/NT7mzYIICep6ZPSUsLImf1v29xhqI2mi+3nj5WcU0GMHa6dmPrKbKqbyc9mSuIw
8wb/3FKzaUgaBarqaokxEm81Wp6ffTlRTikN620PT2wtz/rRQbXt5fb42tKX2Pq19k6iCqJaXjuw
up9wjS3Ut8SBteZ8mpvoOmVPNvgtQsYulo4iz5JTSg2T+dNIR2tjkxVY9mrv+qGwTBjWHS+5rTDt
rvEIxpdIFv4fNTglQwWjswuPcukggGWtRhuHimKhbvlhIoarajra7d2A83dN593tSyqTWUqYisz1
tKo60gDpMN10kyOM/spX1Tueo6M+H8zyJasMxKBx/tPpFcysciVASljBDdLenTbY9U0zwbro4Z/h
Q5JrzC563eOIwT+zhsPjJkiOXLsi4MlkYAuy6BgFhbSJEopURuSpYnGpJf2FeSSQ1DGMXCcPp5XG
cOw10cByf3z3W6ridtFYm14bvoIDQAFr1+TA2YpZelXjONqOjdUdmStQXkNpwM0eUVGpaK1bjcCf
04RaeCqmeHa78yUzObFAOsIMvp1aFYcPWDUX/4VnAVcheJTEFh09+BTAIdZGGtUtdceGL2vVI+VF
4lq68oS5LYUMu+Lzi9exXX11HQOGphW2C3TFcBnL8DhPSnhT0S5c4dilHqdJtAisrDi3iGkV5J2r
DhHxWh5jaJVa9mVNWoLGFbo3pa0h+sz5JqtZnZhfZQNQ4ghFZiqsh6MPw8qqtY1Nvu/KkFQuIwmh
SzUZ2wFR9LoMLC+OEzy9/F2H7j8ukqbayDImxWbIU7fVM0IqRvkqNRrCtCoEiGMCl+zj8I7gk+Rk
SKXKMpQJg252Z84B5iApImQZv3wghPF5Tx8++Zxj+aNBhOqHI1FGOqXvpOveqnC2vamzjUMd5y1G
UjUEVzw9gk+Od2aejefa1x5wcFIVLiaIynT0/P5THx1PakPaUCCIKVCyqadwyz1s8PAMHnOt+4EQ
x7h1COPMAE1tzVJ6yDK7vBLZFvnG3q4UOh15jQHesc9VEWG0VriRY+PCo2bnZCbQsj41ZICYsVxR
raKrmVYRetdpRpY1ZLdQCIatYaFinoYwW9eIehGKSf2DNBq3BSLlJA2DnaLpkLDwrq8IvQD+U5DK
gCmj9dsIeC9VThzVBs2aUDmYUtav5RLFF3BKcpog0aCchl0U56WorUTlSY4DuAFJ9YXZucKVRsd4
2evU4VZD8LhXJZghWFY1qPQDIpYQGmpQDM/SlEk4TKeTbnTGTbhk6EXtboqnbj8I63UMrncby8S5
MUm/GbMEIIEtpu1QAMmOYCqnFjiApQAFo9KNbtyXxmYwwDQD7dhxozjVjdUeU3+Kdg2xuRNYckqb
iJkHmexgC4V+gseHDHDrLu0xwjqRnhCWU8lPmU0BW4E8qEwtLbOAklNseZOCuWCStWNXjvEZrOc5
YyChDX5qSMm+kEWz1pQpPHWa+dpGBkAw3fd3yVg8VM1sH7Oyuof26c5ybu3U7K6R7fkyYx0n1TGr
Nnae+Z7jFPk2Uk1zHcu+tRnsOT50pnQvZ9ixfFYWG5K1SB6RlecW9Bkzt1XdZ8PNoObFbT6cAh/W
1mwzOS1I1zmQekskrMgLWDb/eIz8qx9RwIzDR0dxKO2e22LQ+UG2WqBXy6MyAaygc4ddKRSRC6FI
pieOAeiv417EEZvU3jVHlaELZqi98jz4CWyD5dpCs1o2xcLC0nr1SGrme9RqNBUWqZ8khHCOk9Fi
loQA8Pu4rd4DMB6eKcSDyqKiA7Mz7iIAwrWo+yxPLJsIngxmgW7X6WPYHxnIDSCMydoayYFYLzKH
TPeRry27fRbYXqc0zyQAUnUWwsxfm0GUH5fDSZKulW7Umw7I8roLMMss1JzlNZaNzMDOAsTa/nro
+w/UAhXXh/R4haxqeTU0Gpgmlt1fDzpQrAtVnraL/GORHjDX8qdvYlLtBDPh9qdskZ0sooNvnN2y
u7C6CDwYcURJtwvWioUHLLC2Gc0ttKZNQr/+4HSwL+tQmlmi9goOcYQ2rPgF4K8KAMkVPjJjPIAd
cA0++mUjLRrUU1IZRNYkEKhqdJmbhV/1i2uH15BWXyStNO7ah1oESC9grGXvW9Cgj9ZLxwjuLRil
BaBUlB04kQk1VOAL7uAiUxRMvGTRKi7H0BLxPVgqfk5A94t+pBWaomVPr5NuZxB53AnByaI6WfbS
utW9Vh1fF/mRL7ttm4VIDZFOLiffshfZEe+7H2l8KTGNmOVsC5jrKN7yxhchjeNAV48tLaEDQeWw
Fada5xhjuRuydBvGirkNEhSuy8YQUtBS1CNxSUDnCPBti4dmEXqMd5M1cP5oLDraRYBDnlhxUET5
ejnM9bL2RgShhi238ALwVrRawBxWnJnxohb+pZuawjiiDYqWbhEnOYta6BcCb3lwOZwlXGsQ/Onh
d3DTMWexEJPn7sQijswIUTyWWDJ4oZ+9hNCGqPeKd7C8oeW9YBEt0N5USK7Q/uQhXTdVlGMXuRVM
mnxrQoZZUGuW0F7XkQOH2tZjhhL1zlhUfZ2QW8ZC6pcuoj8h/6uLWFnBPgdoIjZc03/sTWbLgP/r
eHlaXh4ExTR4zsQa+a/fM2Xhg1yO207N6pd/vNoMlWHfyF/jIhtcZCffu/oihBSSyOVBUGRktAnB
5G8/2QttyiJQWfaWH+yF8JLqzUReAaeECpGvNMxstxzJQv257Dla/VJ1reUtRzWsXZJtAjA4w1wa
binlWIqLnk6WEJIuP2OIvX8cmnj/HZNRZbBZpK5+vbymNZKbCDnq8tkuHyvG4YbMGj7qZQMT6I+9
f/cj4SKDFZHai8B3Ud5qhYKcTQpqc2dR8GSZrWe3EBAEoxCylhwEIW1vEeeOH4Ezc9nFZXmGSGFu
nPFSTAYdaNGV8BHfJ+RQcXrZyy5l3MpdGP9tcZWWb3PpC/22u4ChbLAcVhT2W8TPDJLcwtkWTq7v
ElQgSxdCM3ubYDMZwOGfuuXln78cLo2LZW/ZhGX1Og8dMAchnJJEJ6dn8OIc/uvYHyZ5iztx+/12
xNtb9nLGz7GHdUGZuAaaKQPi/+tJowGLAM8gx7M9scKbqP2J8YULCBP5sjtKWrGmpk0ugRh8l1zy
WOwth2NQswIlb6c7tKCpB6Xf90LduGw07vqMTeJ4UKQbVD7/PAnFiWkKnelyThrU3zbKoF9+O7+X
XYh75ioZTPtblVVqQvijKMfffm45s+VWuVEMCQDPr8tk+Zlff6NSSkH4K8P18lgUChBePjKDhTX0
xz9w+ZXGhEq4Hk2rXNnyMAOiQtBHp567Hzb+HAuqkBf//XB5QksK6zv48r945/9n3rlGKOx/7sjc
hlHxuzcKz6z4hT+6Mbb8L1ofDgBl2TIoSPyWwG7r/6ILQ63M4R6tEsKAA+rPbozyL2wGJLZr4M75
nwFx/Y9ujGb/SzRSMFtpqqlYgk3+P/773+JLm38c/7ff/Eo6L/Q76Vy3gJzbKk1GwFgYpARv/Xe/
kj9IQR/mhrHnduQS+jvdAihipWUAawWQ8KF1E6vZD7tX7mCgyOvU0RMY2ghmHDvf0OwhqXkIfK/W
e3hME/JAnne0eN4kdn9JiwzY7DD6B/Kg5h1WHNdw6mupmJRUSbhZKQNBpcAPAIhlFZqz0NnP8U3R
qvSTU4JeDPk1SUjjsXISiZoHwCCsykigpNSxnhuUq02nfrce//YR/f6RqP/mI1FlPnM+FSwtpvha
fv9InA4XjjKgOJ5JIN+B6GFhlUo3YCqmLXLurZmr6ipsiMwYZw1JYLhT5+RNUqAqxCWzwol32pZO
An2LLL+YCA2RFNwQhKQmhbmxCavC9mG+TBbIgd/OvH9jP1P4+v7xheK0M2xFN+n9Wbapiz7e7/96
P1TT0uyiau8HPuUaX1tT1LxmoymLzk6xnWaFFc1zHoEHm8qKZEILnbFe289FLA1bpQ5YUQapuR4G
YidJlPbMYdp1beKZI9OMmFKG2kTzKqs++pJ7nqZKFXxkkE4B3azGSI9amtMlgGWmqPM1UuBq5VL9
lRkkypA/eKzSKPXKYjxOPUoidT4nA6CccLRf1D54tEpc60Wk7OWZ+WJvEtkVR0fTvtA7gBBUdt0m
ImNwPkEGnndSr4IBQkUZ2TNEm8ZjkkirGsRWQrAmdbgP8EEVqu3+x4R6orL1NQyvmdXyrQ1CRTgu
aorh5KWa7aeKjx/rOb282IfpkAKxDNVsR7byczVQxlDoxa0K2Fmm9ERHz0RIKf1ou0SiXdMat2Ha
EYkNn0DG98+yf1n1yaeKMHZkLj31RBnIj24+5Cr083rM0HLyIlIRVGgE9Kue5T9gPsQrdei3VpwD
KcHWn0wPiCtgDo36ux3uFUG/8Kv2Ehn2UZdhv8w1Pv4ka45JZlMDj1/n2fSABYWrotZ1dMJUs6Os
OVc6UDg5ZOpszOrWyvP3OZlsVKeoyqHcuF1fv5RGzXc5ROW66uilVQV6fjChbR0eM2ee11mLrdwQ
eToR+uRb1e+qtaK6mq+cgqnqrol0T3h3sksJxXFie5XNioDIjQe4zx8+zS0ye8Axwt8Io/ydFKKR
lxwsYlQAcs3FfA1sbPZTOb1m/WPd0+JKq/ypnPS3um0+rBR8lt69WDZ1/b7NP5s4uqphTeUsim7r
hOi5qOufzap8nY21pJMK1Fpk6M7MPgK7cw3dP5ZUCTDs6y9WFHljoZ4rea7XRaxuCW0jfKqmo0IQ
1tYqFTLN5y5B0WUTGgxuSg6rDemKNIB7kQe7RZ1yCgtI8lIscJB7XKY/LPWq0UfonOyxUfyUGev4
LikGBIHukGixN9d8LTaWzoLO1sj8n8VXRbfIegsnQGFS2O1JLCZ8uaCFKuvPdmI9YL8/0IQ5xWUo
U+mPMzeMA3lHHPi6y6bbPiruYrN5h3r0Gqb9FgfFxuBKombevbX2TstRPBaWCebD3jWK0pHgSbVO
FkGMjs/Aaj4AbiXcKP1obPsnZp63Op3gnGvvUhMKST8DuiUUmqNzIRfhhfbZAQjUbeJHx6SifllX
jyO1hKoPLpZh/PAN3kCuv5MmV6N8ptGZ+3d2XJ5jRwJBFsSIr427FGY6JUcW9Cq8vgCoJnCmfpsF
ylfOlbcCngdMS08fqVpvTJkJXmxa5FuR0bdS5wJd8+gjaCPhobGKO6tNN0qS8Bog+Bg1EE6VqXZL
zAKaM2nFK18nCxTDmFxjc7pxNOBRFubNksbGxATcg2LLcO14xdDcTBFJimZQ6ALRt2/8bh/jE6Mb
86Ea2UnKw3tWlDXirfGxTE3VnX2DGO9Bvnz/3aSdYUFC3+gDpEfxe5pYrri+pwY4f82lVGfR3k9p
Qca059Fpz3rA8rqYVnM/fqVZQK61j7Bc0vDBKxe/VK7iidixXpKBXsTofKgtSlkzpXBL2HbkN0SD
2G/2qJ0C++gne6txgo1f9S/zHmAfCe8KaqrS3xbpPHoR/W66p6T4SRD6ZOCRBXmpxJnSiI1Cgx6u
GT74g0FkVNTt0avo67A1kQwrwUbRB2Ay9T5vlWeNnOy4BqUFT8W0iufAqY8JSUhtyhBmz3rlmu+y
xdqsipC6RzmCJaf28i7A90GKtZU3CBQ6Yl5Z2T00dU/VWgnXyNfiPfgLQrW5va2JdPa5fz0BwNil
qTJ4Y64OG03XbtOyfqLCfDEtnJJBbj0pxGHFkBBDCOcrh0ajhu68aNGxikiB2o9QqWY9OmyempwK
mJZzyh0SP0obln6ovanU1vG60S+vEcw7c8oQIg3An0AbEi9CltpMfXTuf1JYgFdHeleQfZjySJJS
Ta5WZJp0mFHWBRG5yYXWlxt1Mm6DVjfxEmT7Iu0eRuhQqwA1xtbi3jORsm4kyo+swpmloSmmPQup
RTNek7HR6OGq7yWC7jrszpoPWg54T47vR95qOpGvvnzOrKiApGbQTagnad1NBAOzpD+XarIdJpv0
7tGVbOuF2HPwIai43Le4jN4JiPc6jG3vBhORGG1ZLamIOHQgF2XU5l5SWze6TTN17jgVy9a8zDZv
UNYCMiBKRpYhgbbT1vQ2iTyTCbZB7Tis7FJrb9GB52uSV8qzmUcy/KHgc7blB9j584r3QL+SE15q
mnpt0T0B7IxbyEnJeSi+IhnFf6oU8mrSGi+bMEwpzr4N0EwgOfA923hogwjUkL8nOLJHJmNdZH3g
y9aHzzkiY6JSMeBO6iNyyXyrS0QhY0Bcd5b1MJjcQQP7oLb9zQhbLETnWBiQR9Gy2Ixb/ty+pyb0
M4NT4rwx0vgM4vN5JoaIsThDe4qrqtXv09FwrTZpX8VH1/pCf8H3MRiE1lXd5yxxEWeh/DJYME6k
XGBEredAgW9piVzWlkC5QnmxarXcWDSGWz39JPsWKwSzbSrbBEg41dFJpQt9YvgjBcA6MEEDnUkz
n8Z1n+LzIOH7ycaENmjpTWhW+24y7ySaAthLsSwkD0w/D1I3PsAREzT8jqEJVxjqe3KCZhAuxuPy
7rg90kQqyGagiSP+rIY9R02cezs2v/D1cc6P1lNpRdeed4iQ1hsSfWf7N+ZU3UpOzT9cH9wQ+ImP
8qatbfh28OsuXf8x91j2gwTePrJVUpA0jxBmCznCsG+zydq3owkQcMiumpAnM9QrIv0zLx+Hdnqd
KwtB8IBYWtJHWEmYfFUDK0w+RNa6rSPUCjRH9UiKdxI1XSQ3xaY09XoDV8vTy6w9Fs4AQlRVPamA
JAa/izamqh0AjkVeTTCP0fXlKdHTB6UlFjdWWcEkuvbDbmPlOGD0mvBQbgmffSTzj7mCBK8x1G0S
X0MT0kzD1wil1k/keyIc0K7mnm/EW8QrXP7KsGde0uHycb6ioPa9fJaDtR3zwSdIRU6TOqt0QOsB
1XGUE1hQ34xTJ9/lOS4cJYiuVZZIWMUkiW4aeqk+6xo6YdBzkBQFIPCktFnj0EZkYJuKO6r4iGXB
pU0HeV8JRItutESiU5bOAx2inp+drQz1e2gh7pjT1u3D8NgRELFtsNGiqM4gVCBtggMZpruWyixY
mykChQdsaLV4hvsB47C8SMrF3nK4PKFM5rE2h2i7PDlI6GdAWVeAwP/6Be2S1hAjGmFT+/USy95E
ct7G6qVL1VHXLQbZcadK5t6ubcNgNvdSJySqfURFOBReU4nIG+bKnDDLRhX/oOWFlsNyVC95jHSh
EtXMcSG3L7uJ7LO+8EFQ2/brKDjwORL5dW4MpWfFKtEJqrLPagIzNMuqRMK5vrdqLGUs4IIDt497
C8pEF0/+g27QmlxeXrzMsrf8iUCxER4ur52Kooytw0FqfAamYEHQT0JfrWQy31c1nKImIM/VGjwi
TAjZiJV879QyNhmH8mka2lgcaAYw1hvlVpOanR3p85FTJrytJSW8He1Q2SDftRgHmtxLy0oh9qqJ
b0I/SL1xUGu3DBzkPP58j68dYgHlwzsrCFK3jrtwwwyG2VxaQeIcJsPVTbwBhCsaV0NVItJHEgXa
Ls7bibo08aaKRrU+XGXFJJ0LH3k16Op83SQxqvJQ8sy+eGM+Uuz1wIlOUVg/tZk0MktEk5aincBp
fpZbbb5IGZMHm9DRcJ6cjaTQUUwU/n5jwI4beuOV+sKPuZ7hW2fMUpvax7+7SZu0JI0FL4wulfpd
qADrnTqodEAtT2bD+JDDb/RAWDELDI30beaGhOwOz1XZ18dKjLO63UP3Deprpuv1UUWK49HhuNcV
dTwPM4spOZuaTdvlytGk1BGadXCrjBFr9Ry1WOnr+6b342vrUP0LuGSYauQffXuaE8kBtsoNrJGy
/JgrzMTiKmgegymigCmhN1AseHfIXtMXywquhQ8YT01izDpRHzwMc/5TAzq9H5pyDROi3TuDr+Er
HF6rJBu31mDN9EEJh7ZJO2cxHgQ7U+2ZY1r2cUCMf+xX6Lfju6ktKZ6k+QtVGJZ7pTPd6mZ/SeB3
bZMu+DCKdtqXhf6BjCQ8Av6DhGw2lVu2UXyzNKclbdBXPvAWt1PNwzRX04MkhA8JokrXSOk8OI79
EEhNvieFkWhv6ISs6s3LONWIl5ISYmAfM2PNY1s9lWLTy/iNB6Nfh46SoE9v1cfIMi9JOWQ7INtn
uA84bhz/ZoiVdGdrbXMMxuERJDMFccf16fNcbDfPu/iuVjTnFKUmIChSz1ma3E1TDqKyNpTDUOov
hB2ZfIlJT49as/fhiOMdY6nqfcdmVy8+sxGXm5i2b4zY2ad94elZXUJRN8CLADzfm1jEIkO7BEh1
dlLThSyRhKmmUc3V8KA0FB5m3TybRRjcqqoFARMG+Hbsg0Ok5/kmzPzPtk/KO2UU2OLe2k4hovtZ
MfjAlPm1r8cE9O5WGuUCfWJy1Hq5OBqcuXVj4v/THrOoP4Q08PcWCWgbK8yf/VlJ7qy8cxW/bkAx
sASVM3RgFicEuDeJ6VxwDKjKWHQGknHVAtC5IR7Z3NvmeI0mxdkUxtxQq06MnYwSb6UYNEvaRtVW
xANJR18/tj096q6GVxx03VectuFtN/5P9s5jOY6l3a6votC8bpSvzIEm7S1MwxKTCh6QLO9dZj29
VvX5dc/VH4pQaK4BESBhCHRXV35m77XFj7Bw3kdJJaMgt9eTbp9brty4icjQiIgiAi5/tJCTkgYy
rAs9UxyhzGUOkXw5CIduTRQh2chObVFGz6muH0KnGMnt7EsakGId44GEuXiuBaLFRYS9def32Vz4
cWnBkj6Ffy8wKcd9oBgorKIKR4QLMvtMtEDZPntJ8ZRQ0hA2Lly191GxIKBz6n2sSvMcG/qRejrd
VWgZj6Gxn8GOPppmPXJW58Y2CvRDmM32iZABAhkBju6TXvoPnj9xl2lLvUcFdXKRRrNenD57drvX
9qNpjeR1IMMhY8rxFKLysRUFY2F6NzPC0jZHUJtJUNtibVllAdV531YtRfaUbQqng8XssS7ulPgF
0FPv2aI0Z5XPmwCKnV333oZZ6a6OSCizAW5qic5o9OAR4xxZqzyVh5rQBdy+5aXN3lo7BaEWRtuo
n0Lim8ioqM9FxaZxzruzXXXmMzNLEDJcnPA9ocoSmyblKVje3N9LSFdtOJKNxsCs2S7vqvZCCxxy
OsbGKRrTwwSc/0C606JiYJZktAqzSG4sph38LRica+OUx82f0iByvTMN+5QyL15ZJhlVSYZqDuVp
5Zz+fjchWYGJQpOfiuYoSJINH+08x/UqWPZg1e+ZL2L+U9l8ciUNfF+kxTb3An2KO4y/wYCRMpzE
+v5P9ze6k++KxRkeZYC7eBMJU2O3Pf7r3axqkqOJKcksPPOklzf392xPsbgdl2im+997nScbM0UJ
jQQYSQFpw6f7eyV9OBX+kvfnq8ih3wEhunzKgLJjXSn8kO1SuDQ++1s79SVQ1Bbp/vJv4b10+efD
Pmf/NuqyL27z/trLJFFe//m1929wf/Nv//bPX01z2RdPbWqzR6QH/edLmoB6NkJ18O/f0BKL4ef+
iX+/C/RqZvoWFZt/vvq/fNL9H4Xhjwh4oQH/+29w//A/P9D9r1JYNS1w3K7vH4CEjdbOVsH6n//g
377i//Rd/vkUS/HKTXoM5ku1yI0wWuHiysFWJpAQDB9ZYscCdfsP2sC+gxDS9pZEgXn0K/aB9zdB
mAwnhqcEDt7/LpaPqC5kdBfm1bYm1A3KQVGMG3S8nKLaeIGi8+rLAnX6cgXwuvqWjHy2XqWxUHCJ
VyfWGnwgWsKkSKuodsImXmCxrIWqwQNcxPqcdy1DARYLjADwRqbwzlQ5H9tx+hUXFfnGy74vvA52
fSqLYNn5hhyQ2rO5ZTioj7imEjzYrTe+uVmBezerX5JkcUrWMDmaTeTIJ0S0P/0qw7M7Zg9MYv+0
A+j/5KlRA/SLIQk2tZ8cabs/x4WMyaoA/oXzl99B0GXgsxjIjZ8DdCB/xkSczvXBaNQ3IRcOsw8F
/98YEK1HyJDbXl+dyvgDtiHijHkpJ/ctBRIeN7reDrZ4um8QyhAodZ4DzJ28DcaaHi11/dG6v3Fv
4OMV42NhjqiyjsTWMG1qJzDScf/bLQ0QoeocxBlknWhvW9GXvfzOKFPqzgHlLs6Bl4YUiDH/27Tp
qf/SQe3UACYjisoXwmDOk5LwS9GCNIA0PffR9ob3hGFYzDA9b95H7d1QArDzxqbdk37YCXIFIEY9
2o16Edb8llWjOlgLOp9UzkvfdofaIFpyAdBlYXbCRBEdCqlvdeSPD2P4J0CZiMwXQGiMJF6HXQe8
w7kC/SMUkkU8j4RDNh4ykdZF/DlZdAMyf1OOQBoxzTtxbim21nUm5EYyh5DN7AAkBIfmppT/GEFv
ffOmMz39sWlNWaSh8//SxrRrVHi0hhDt6HSQo7z2JVqo3lnK8wdTpK8udKxVUMkXQOqpvjYe+s5+
vIKWOviJ3sj+a5zwwlaT8T3J5pKNVrYHYf1ep+9LfLpCVswQlgBiUZORNHTFVk5TSvWa3IRNbI7w
678qB4O87OR25Eayd1InWOvBSXZT4wNbgHq4muwG5GcoiVhkmbSsvNZDzRKicMC2u7WnDg5G7kwI
7KEVhXy0NDJ+hY+8KX61xoSQ2CaOpjs4i4wyNpCYFlkXruaUB7CecN5LTS9Ipw7zQK71TRqJua5n
8Qv0/qMbwFawVZhBDiRJqAqf7TassfoCJWGk+CocFPCBF74lVbAvze6dpuxIL4HDaeS5c03MQpHr
PSXOkhOkUDyG7XzG5fu7goUBjLXK5R+B5nlLasVJAiFFloxjH3bIV4fzbYXJczNnuHpcJqoYXcr1
HABOTk0XzATze/ujyrHaVEXAIChH6e5hyF6ZqqlX3FKyQ1bjU2X/BJpZrOq5OU8Bj5uMsk/CpI+D
StYMiurVzENAVIG3UeVXziG3s5fXWu0XNC2n2rMelj9hCls1p3RdfLnbrOd8Nbz2lQueO41PyJls
MW5kg0A9xMiOyA6G0zOHY7VA6Fso88p04nWyGPxj0mWLvNpg+hnY3vjEH9jRQ8GqgNMsQABvRpfF
L+ZDLzI1suM84uQm/olB8Q8CEcjvqbIYlCOYYvIU4WFmnWR9i7tKZJ8t45GtU7Te2mmblzAPSmBs
+WPWzYybjM9CBSyoJl5XfsDAzv+yKxny8/JAWunI/gs3Bd0KW63wZXT1V+fJ75Z5CM+G9UVeYKts
FPrhKp3V7549JDFMtwQAVDABOw796G1ZSLPtalZdH/d74ef7dmrI9CoQ+wfZ3Tsu1DoMKemtbFZE
XxLap6f06AjU6YDoyV/ol18faC3Kdir11vGY5KFfbMgRiV36QQU6MaA/WXee+dQbxrQd/ebbbuJu
n9o6wsEF6cnetHnBJWi77PzcP6OgG268szcaj2oZ2PfLK7IcQDNUZL0MCfSPMF7F0vi24/SS5dV3
u8zT7REIOHb06nwVMsKDLENEigYZC/5Bqr4+hrb+JjFVtIydDZKTxoTRTa+TH6H6owxdr7OSiLWq
fZgs1rsGo++Mi85kdGr6fzJGBru6ZnXARIbshvIQe3N5oHNq1wXNDHpFAch9jgusgsxgV0Pi/QAX
xW48+4aYnG+9fGYiiO0eOMf0PLfiO+MeWi+878w6FzOvBtuyH41iJALDcn/23YAtaCAxqe/4mfKK
B93AHxSW/mOaFYvatZMrofoNr3YefZ84BSqIFKMDT4X7ymKtJnWpLbhRaS6I0Gx3hTRugpflqqhJ
0unBV1RlCKLGkdmmNw658bsFP8fcgM3O4BmQPYqI14Bq3rP8Ma/kvNEz7ARSdByntq/DgKhe1cE2
Gx5Q1DfbetBbpOlXaRKF5OLfXwPrltwSosN94f//VTn/N1WO41vW/aH6W9ex+dn//Bef+OFn8ft/
/PcH/PXxf1v/bKucVfL/ps/5+0v/pc8JvP9wEdoELtAAhsLIJv7TLY0+x7EtH/On5fooYxYpxb/0
OY7/Hx6nFBnsArUdX8ZX/S99jvMffKolpA1y2FwUP/8v+hxEQIvc5G/Q8EJaxsVtIShC8uP5trBM
J1jkKv8F0hsgpi/avIMuZHru3lf1myd0uMcwi9/THp45h+PnKJ0oKq18b8I+3zi16dxQBdUIA2bY
XEgNMk7PW200pEt0drlLSFy8wJ+nSJk58sZwJaIa180Q7aiu0pfKaKlmkqm4dENdfzjtlTEDPHpz
/goHRAClnJoHBlP1OZs5fKK0Y1zMy/y5kTMHM+3uS5DRL0d+tNZW6FBFGHrX88I+s9OTZ3/sgTY1
frix44ZoCcUmmKQ39d1L4xoLQFVZ4ednt/Tzw6zCAjatnj7Ntt2EXaJ+JKJmeN1727rN+31a+NWH
1vTewG/HI+kXJ1VEA1tpqFdMBOrr0M/9W1cI9BtLu12L2l9htInfSgajBK/vcwS9ZxgNDxpDQxi7
gOWanzLgQEuzbG81Kt8ViSdADs7xvmU2OU1oWJD6OU7ygbJZ4RWKybEsxossLty69bnDrhzyYL2b
PYaS2neOqZxfq8UZa3gjwQa++9uYBCAp/juzmzGQsfxYkYw+rQiaLeM6PuAvvw0ZBqzABtpuL0mc
xa40rW5ngHXZG9Ul7Qb5bp7TZ7IeiRoaFDa+YtoVbMhYO0Je0u1QHRgFTvhJuolVqCTVTKnRenLV
eCvb0XoohpSMpCIn4JtfwfYvhsg9JJkN2GkWZH1rFgfdC/vUBQxGB7dN30MKBzeZyydDIGlwG6s6
1O4vXkfNIUsLF9Grbz4myFCoBJ3XLkM6vQ26LePr7pHVIrHoXlgf2SbKVevZoPrsHqwPT86ul9h7
TDLmfATAwJuIFopS5kBloRFIpM1w6DOqIqP24rM1GX+Yd/yFglUfNPaHZ3OZXoQMqOxSLqHB9VHx
TVlvEELWm350cjg4VyJp8s3oJMbOwO23732BWX2UzpNTl2IlwT+uQyf/ah0zu9TLm2DuWayPySEu
B1hYWc51j75Idg4NII1hIG8zO6erSJR9RaDFsCdHNpG46QthYbuEK+skQk2KUqpZEIQY9hxj7TfC
f1YOAh0rpiFiKgsRE0AMTJ4y30ozCbcR8Qire+5TyuhoUxgB272R/EWXg8+o6PdidPibvtLvpbaN
DYc9K7lkhlCER45gd6xjIVIsmxKczY7PzgW2m1WDFHydVDmcVRv/5YR9fmwbbM4evmMU5fmmMvHr
iYb5WdC2Bz3fpgTlVlMHT4FZsLmyll9fsxpgKd2yq2sIgHVFv++XixWVV7JBe0HqtQUNmzBIcSbk
7YMIhfaJqJwXuH+nJHScqx2J99gIQSxMMamulBojwovPgiyVgCXuuuQOfOW18+Gx+uXOZQU7K5+f
Z2XrI3pLLu4kPZdhHe/wNMC0K8n2Ijzex76PCTcl7mE1mKyeTZ2LDQFqvNBcbhMtGVebKVf2A3mr
DXbneJ+25ZeLW51IhCo9mQ1ylzcDvi/pLQMJBijfdNuKo4TSxMS2P8WCtsqT83upyvoxwFQYsLrG
EqlGPAHyEy5Osp/LAHieV/ywwnCDBSzcNcKofiSpgwEu2A2NU18xFZYPPuiCW52gOcqDOr4Ey1S1
EdDqXRSkFDgesXdGMTz27I6f3cykg+3LRzEFzzOLiHVbUaGLpUltKPYKgUl+GmP0W94xosOLJips
OOpiW24qqsOj7kJvNVhZwiYKSmhXBJDA2yQBZ0T6VGKzXE1r4y8vraYXZAiPVY4PPKae8dFNrlNq
S8SAdXXx24V2NnyYmjs/NLYgth9rrv5tbCbmQ8d6AtFRwAxXoZeK5EwyyoDOOxnd8NR29tptgp9R
Esp3J9Thg9tapzYjT1PV4XQYUoNBPuTNiw9XY6fRCex8MPJFYKqnORbVV+pN7mPgGG+Ld6xo/eGt
CradHbIytwICVGgPdqQe/UkxulOZMgPPmCBdPHDsGKLm5FCQ03ZuaEHyxHpBtmGcRQgvLcuXLfp3
PYaPQ2yLt9SgC8FOitoxpb/z41NmTx2xfgM+bY+HluAtTtq5aZGXF6eI9BkYn/oLqdmX9vnMsSji
3dA28hihL2B8oTskjkR0Sq74TU9t+iyNI6qWX8RPy/cmarwDi+MnXO01WZIifkl1ZqONSW7KzJp9
2fKnTI0rspVNoRxQD7XEn9XZMWGy5WeIjIcc1aICBhqP61HMxV7NWE3HEFSizyBx78f2oZsJFyGo
yAHky8bJtyr5KJzxYFr4G4MWfag3euZFIgFZVUYv9mgspy3mL+xTOCI3Ap81bswyepgM6V7Rtn7Z
lrmxRt9+myySiZPUepqTAnQectWbyzUUTdPOr6zx1IfY4QckuHtOaiJEcqAFU2P/sbX+WQyZ9a6t
M6JA+a7z6UZh9HMuCfdtGPtu3Ywl20hkz6onjewyAyJgoPIzRm92qpjZ16Dd2Rlt0AEySpB1drVd
6/z3QRLo9BgTuIk1nh7cbVrz0HacicPQ29QAPdOdlvDe2O2KJwlbZTXbP+3G9J6zCctlbjbOxc4Y
edBcsBJx4QW7HbK6tmf61lpx9Vol6byVgmN9sNkIsjhtD7nTVefWdtIjVj1cRhmstjAXB17uK9Y2
335+y0kUOjPjQU1nCRrxJrNuWR6hNRnl2WmqPWt3eeo8vFmB8wgg2rz1/cOSAXx22du2uqqOdYbz
Ei//GbzFvCPuHPV0V3fPRNmdJTegCxvIYR1nRbbvWDxdxjI++Q1OZkTLkBrz/HczN1QFCNzWw4QU
gSu7jjoFk3F46TvDe22tfpX3Pt4FqzF3oo/2RlD1lyL9Irm0PIpe/2pND9u7DAlnpbGKE5Fe1Yx/
mdat5ufJMHJpE4zEKPIQQ/rioI6Kr8klSNSGUl5PTNcJ9TQfkpxrv6pb+kutzB3PtLMV0Q862o5b
I/nAEDyM6DjNKfA3xmljJYbHEWNyjFYJJHljHcKJkW/Xeu7GFY3A0GnHF9+rfg8tMdcVAEc/BmbV
uW4JSVS0T45hfExV3J7dBpCqUb2kKJgpIzKz8tezdWM9Ze3Mpsk2bKPKz7HZDoQRKWN+srzsO0gp
O1zEJhC0gisqbbZ1UQ2Rb8YaH8gfpXczYvRzbuj+9Nx42BdEqWOEX5tW2j1brBpV3wdnkee7hg7m
AmoWfVB5zkf9x/Gc+MIwkjFnNHMoEKm6lskCBi2L7NxDjhuSkI7TwlLSt2n/VFBqKRcWaZQOT9Ss
xaXgUQS0oohRRyF6iJ2M5YiBs350IlCWgf9e2Iwz4dmYh4LV4doOMqYYo9mfMy9fj4SskwZeRZgM
9ZtLS75nSvYaGG1y6Bsz2Xvp9BhTu0HKn49lPYRIMXnN94vJxTZe8ebYoWg/g6bmO2xqkiMea7fc
OowApI1aPSMZYUgxUGPG3UhLmyfPPhGJbj00KVIXCpkZqmpdMgEa1a1w6/eYEWE2ePVRjAVnZz3f
MqtcmUmsr1XSIsxS6qmKyjUjSuvYKdc5GpjJpb9EkxoU4e1UoRdHm7KL8/JXWXLkhswVLlmpiTbQ
aApYQboPiIQGTju0YXRdjOcMyJtNbAQ7gCCQI5YTpcvGj6JN3eO9GOLnhbykAM319UuXDCSDhwOJ
mRFTiGmWlwApENQKQi/RJzCvDaN1YiXpronz56xwU/QqJK75wtqAwkaEmNkIM725RbcwQsJwUUXf
izJEZuqS4h3iIbHRd/apPJtT8YU5ENqdUeaXZkib41ia5SYwEgz8U7kt6Ym2MmCEL3yIRNKWzmFQ
DIx8dAHoF/ivVO69tA5ODb/Scss0o956Otzaa6uabg6a9Ic2oHtaPpiMIubHYjpU1HpfhsaWLWFx
i6TBa5fbceybPUmJEDb0yOiwodgm8g08Y2I3OVWlPBqsgtdkmJ5NY9ESJEV1UOxSSOhxE2CW9iEg
QArhKDpM6RFsaY5boQUYreFrtKmwgBJA8fXgUrrqTyDIKe0kZypx2d8ulpuj69QQ/mpMAei3jDWi
aWKnOgf5HPvqPbqGls1fNq4bo2DuPx5RGYEN6Hr7oaqtlFjvJg7xy9pcAjGuuzxKP9NMRNuwEzlH
LLcBnjqGue+p38yP3WyzY58JsepJJUQsntJBTRM8Scvd2MxM5VSWr1ZdfsqWCrgasZdQMG6glkeb
EHbJ2VXqpTD9cV/1ptjnIXxCl3KlVzQsZl4Hh2JIXucO7AfEDPJ3l/kyskr0tC+13w1gQpHp19lQ
cICTJDj6BNoFhjHu81R/kHbMYLgn9zpHn7SRy2XZAhmyJiDnRZZda11/YMHxufzKYSVKJznXpf7R
FWDUma1W57QKMbB0qNWmOeQJTbLPgdyn1Sh9PLTD3O1G4V892yhP3oSyHepmsMt9gNmuys6l7TZH
q/F+WaIdyScGeopsDsBVAuNJ4bHnXEX4qscq40na3BvuRGjm+X3xojWxrdNo/amoX7ZQKdJtHI3f
2kP+kiNB9HDMXXqazzU7Y365ohGHAZnuxZx4qSUFnsNJG9GubQIElxnbqAy57aaKC2enbeLi43ZR
HtXlgV1KvEnQHzOQtynsLP+aWUl1NVzn5AdUK24SmmihBxLAO+87IR0yNJtqa0+Rvddh3x78vbQ6
+K0Zx33PfZvso+YnUKrvbj729J2HGTH9tR5ZJFVlKWEeIERTWXeA4+9shsBRN/RJPs+hBqRSd7Tl
PTfhGt9qSUzoVYXjF50rn7Ds7GfRf4gA6Udte/1TW7GZm/ac4v1jyHmEEBbNSAOVNmZotR+cDSwV
eZkndNO9z2vR8xDPmy3KLzNSOGm6+bdI50WtplJKcZqwVIsLmkHr1Y9854LVBu5pUMMfozfl9Chv
cdgeHc/uH8HWg9/to3jvC1YMouiObfmAz8K92FOQH5MyRK4RlCxgraDD0aXnbmtJDr9qSQAqQtAt
hpsjouiA/moP9JnZ1zsDQw++8/A9tgChmnW2i1K5qEeodqqy89YSho4s9klWZw90BGDRZU64aQ7D
BW86RhstEOw7xO5ayxGoWtu8hDJ981sCjUGNKHJqDrNunzQxc2fklOs5DbtXHzlv55AZFoOfou/Y
p30JZViZNxhnyzznPVMUXaYv/OMQQfwQCFy3MgZxI9MMpDOTd4slL8clcaIgAbZVxww/ae3xENBm
FmU8HY1ZPJOGZz1V4mvsBhrWqXrCfrKzuh5Dwlx4yD59cbQcZ1m1n925NA6agE84XL7aAYPj/u4a
kpdxctTWdaAdvjLS/8x7o3tvxMzAoPyLpUPy4ubJJwHdxRmf0df9xEL6sAq7ElGc1ZQ78DlvI4OY
2fLblzjj/uK0zjWzoYPEQz/uucnZR24rlOzPDsmH77HjxBvCPCcH2UfVokVbReDOk9F+nNBmAxgK
oz1R2GW/I00an22FonGJaJ5JLKQRMQ/S4KLmrH6wl98Woy9R6aWbHGU69XsHSMAR112gqPeiydKH
KeyJQ4oo55oUdFhmRX/YZOunHIGYiV7ypigBbX2DVlf/SI1qg6yX2RFhkDuhcmZTLsqrMv2Tuq15
9WJv6xUxiCJGvEekmGxylM0QozPjB3/r4gQ8Nkqz48X9Ejb7Ip6Azidzdk6UU66jTPaEaDfBtawq
49CI4QXtMT9/m5nHsYAcZzvlfoyJkk4zMHOujpNrPnn2vs4X0LdWei2V6/41oKlv3GPtTd2nxS7D
tZhqsgCcH13SZA55GlLik4krKkNezeoXu449Cyu9brue/F1T/ogNHi3BfAbUOaOAiNPtqSusmzlD
AXdY5z5R2UxPzZdAVb6bWLRtWuAFcFSqS1Fgx4ljiLOd+RGPvfMVGZ9haAznxPHA4fohFJIgOsON
OfHLTI8oL48Mctu9mwoTRDn3eU5xY2MYBsOYAoJQilijToKRDdJ4TPOJaS62sJdyaPZyLhFrerWC
ssI1Wy3DWmfqbl7SMswESkhNGwfbGRzCunLLhYNVvnfZs/I1iDnP/7adeDqNCJceXbdiGjm9JlEW
PLoTKcyBd5Gcy7Y1EQjeqWLd+ZrWRiKEmmHu0IirdFsIETJvHJhioeXE+wWrU4U4PZD/wSWLIuOQ
GNTWJZnWuzILxboeJ6JyEVXsvHpkwb1MLMYZcXhBkObeSGD3MtDvt2NkFLumbbNdnVQSCSeUoYpZ
eVDET0Tw3CqHbjz33QekZOO7llTKnM8Pkyu+R4/dfZZa8gVfyjpSzCaE+4TOE6SGZchl5JzuumLR
RaMoNyDRvMRAMokBKq9TlH10OW0vt8tkXTBneGY+gkipyrbTrIqjotZjrA8ErNLOoczICWBBcNKW
jhBcAJJLmmIvJvuHzdR8lQ4+0fN98oHt/CCy9r3xvseRXCEmHIgPTRNoIaEc1jL+EBGVc6zkMfAz
gprq5sFfFOGM7vLnVFUv/tzDVq8jdcy1+0CpEx0jM4sPEjTSKh6r7hKCEF/nmNdY2tv+cTRsNAOD
dfKI5GMWDIgnHNMWo+eqFUFJfcRZkdrsIrqyw4DKEnSqDc4cbT2BTil2wgDUaODPnTNiFQFfc+Jo
ymFuyffYIYBtevEnoubiPCK/d91EwbRPo+AhMEmyg1WGlGZJHWBsnOU3Y3ZAsUgsb8sb85dKGA0W
MMLv5A5MGy8mI5RdH4ZfKGlgKhEll8IuWlHcz2u0qePO4JOMMoXoPcQHXQgiTxqiAboFzT0KZ3eP
Ygo6d9ExGu2664zq4A0k6/ULgmyRowJwsFcJwvD17A+PkMn6o4rJr02lZmyEkdGpptMQRdNJAc0X
PGzMbpGjBW38RFuxaRvP2DuFi1lZejsz9R+6wccjNDfPSDdpeHMABGi0q+3958xGf+b39eixc+Jt
TYfHnyx0IpWvqRtZa9X4m3wU6kBJzc11wVpZuFc2aGzj9fed7HLnB0EmAHius+MdaXJ/E1GuwyYw
j7phODhNGU6faDuitNl5Y/ZRtTnUQTa8aRddioXwUC5YB8fL0d4M2JaiZQ/uioA5Tdlv4j5rVpmG
6aGabwUVsGNxRAjNJW3ljzn8vBN97DlwD5WLd3BhqtzBKhHhKsBINdbVhRljGgIhT4G+8x9gESNf
EinYv2wMqceT61XZPhzGyx3XoxX4sSqe/upj2e4iO3sJqIPWlHtwTPWyl3DRxJsCY1ox0TQQIgFJ
j2e6zG6lbsmGT0rE7wnQrcE/MR2sduAw2tNcFBeNj29PqetgDYUGvs1oslbKhtaSALnZGaX8K2ry
X+Qo7/s6eJ3T/HdIXppZjRHLGxYZnJI+18pRG3F3spwI0X9svt+pU7aLgUiP+suDib+q5YYqMAdk
SZ6yEtZRg7qchW0xuCmMkzZJS0cWjogYjsypKd9MhyycwTS7FVRYMoPUE1gNjsDKu94pOb6bFju3
C8/VBLrYSut5z3yCiyeK3kd3tN+qubcIzAkOHjeBY4DVZxfVVYh4SL/J3HE29x3JjPbg7JTL//Vw
sRJtPhhiyH6Iqt+kBtWHF3TGqba819hQ9s40AudklvrdnpS/JbTSWCmxyJ9EtM+MiXv2ELmf2icJ
wzJPkRW6oBuZcjOx0miHWJ/Qy0D1cGPZcxHU0dbywJlj6HFWkJLv6KRp4SnpribVxTNvf1+XKIC5
gzoS9bP/5iYj/M/gtZC/vP69JQfG0EBwMND9JPl5YnIhh1WJYEGgGV5jK/6jTL1xZa83PhEKKwOb
FDhIcWQsTGBO18MsycKevY7rHOoysE8GXxzbZD26Hc+xX/bBchivUVxTFN0xLC4zxJ0PaNP/pkyR
2K5kR5BaYpCZlbs3Jo7rHEExXFz5U9j1l5mMvHjLM8p1a+W/qO5pjtQX62huBUFNgzONn0ZZf3Tf
AhQvAC1wnBezw/M2DktTbb+1ZvfiBv7JmBjL6PFWY7KGzbKJORJQXMRc3cPGtLCgNYV8y0gYCA3x
FvOpp4DksslJs4O3wGOg4U4kEpJqrx6ipnGObDeGU4HD+qRhmTGkA5y0H6h4ZyZkTbOPSybaLJnX
fp9gIMObRzvYWBqTva6eRaYsEq191K6eDcqRhhX4QbZDxxQxu4sxdSfRLbMbphElLq6iyx5cA1sx
R7hOXiLGT5QvkbuWHDuRA3gldkZWx8RQLiMNE2bPoqz2i203qF93klR5qKGuIqlhZGCU/PZxBAMW
XlI7u4e49eQ+oiGy/H46OFjShzhyD3de1d/Es9Q9DU2tmKLZxiFABBnZOThCWR5GjB+rGrPPlmvt
V7EEnNrRTM1c2BNNPqMv5gPIY1OaSimvpOF9LtLOjQqbxzsVa6iXuAeFnzdqI3N/B3bB7vvBZoIW
I0Us4+mI10Zokg/O/h+Lork4zyb3JGui92ZtYrl0weYUFjO8wdxHTkVAbBwi5qasVotBylfqoyDf
YucI/V4vXxYu2Qyi4dnpjGcqBGhoefhocv+5H3f3N6Afh5ObpCUphuKpMeOzslHd2mEF5XFBZxHa
+NJ4sOKiEHtnXcXWZnSjLfe6hl7Fpi8kKaRiQ738tE3I4453jJd2WTyiWoAkHVL0QVVGlMO3wNBV
E29X93O29zNe6FmlfwqMYFHCHq0vW5rm5ZRefvL7e1P+c0ywNgSdsteqIjsnZs9HGMi7eiabdu3z
wNY1FE1N4VtTzjCeFVB+yw7pVwv7clylRXDjvELp1jc3WaUudOxoPkFAYglgWdB+i+AqlYW5Mx0/
7KD4OUTo6xINYM/IKX8L23bpkJ2/5FKdeFuIMdbaKVmqCbCkBuUp6XmWOBFgUh5b2NGubTn7wZre
PY8zg9t5tZrDjHm8zJClLq4HgInuNhciXeMEJdAHHACVDkK32BjlKbfsP/D5ji7qYiwgQGYbEqEZ
YA1Ho/vpmMarm6jHeLlShBOeo8g/NJZ769Dh7IMuwK7dZ9AFuQesg1E/Dh1BfGG6U6bPchK3ues0
73pMIy5vwJm9OjtMhM4ujBfttO7NaYuGjUTIrdhXF57JHiHA9BqN0yOV7TPdGo4or22BffoGPtDy
D/gdpgldv5GmC19zzj8Er6RmQAsWjvo6ufWh/8jMwT7OHYrFcnJ45iIsaq75u1uUfqpCNMydLtwn
I8O8KQxfWlpAdKpd+8hEFO84LUsnDqEN2ETmNTG7g9rnuOhWwTKYc4Iq2pHplBo4QuP4mftEyFiR
MYbHZlsw2a4t7oxW1B0H8vC2XYZ/qQ/EiuEtSeOF+T/ZO4/tyJl0u76L5rgLJgIBDDRJb5jMpDcT
rDIseI+Ae3pt8Eq3W3+3uqW5JlxMFskik8hAxPnO2QfapmvsG6cO9lBSskNoEXZFsRNr2zB2Opfm
0fTaXRESoTVy7wP6Rno0LTYxCgAEI5FzE3uoCThuILNfuxATABuTrNE/gqT4SbiGLYc3TWtp6XaD
f4NQcV9/Fq79Cbwiczp5NitCRWZC4xAWFiI3uAU8YziOMl0cI1a7LjhZr4ssWhv9Y2kP5Nkni7vk
KvHNfifwzG65PwL7TEcQysQHN+ycX/1BTAdL/zYtA/aEHRydaoGrZvQlWfKWJDx5nUqbvZUraurq
5FkxsD20kz6kfUC+S34FZQBfRYRHyVly3bhZt/bLP00ZZO9+gbzS5ke7jdJPfw+EDkc7O8jDIAqx
mx355Vetu01aKOEdtW24QM8xsD+876NHtLQ6Oq1VbvkFwp0J4nktJPARDyAuA9B03fmEY8RojkTj
3VcuAgr4EIQA/9icjzAGhMlGLpP5wM+v8YC1z+4ezR7rjtFQYJbGbPAEtANUZzP84SyQfcYpv6hY
ICzCgyFRqzkOp33WeSy4gUZqNBsCYSF1aUV+9MkkMSGyAp7OIURpemqwyh6xYE0AjEV7r5P+FiqC
WFB9c9/6jXwvb56mYSqoL91skfYNK1iwMXKdBtDOSO1qccCWuetu2jDcs0AlB6+s5Jqj9Huuj1Vm
/g6aAW3CGWl4ol15w/Cr2oP02AcIQ6xW7FLMZJPNF88CROOrfqvm6TyO4JuFmsgJNe16FLi2HIFt
zBblpqSqaiM9QGZgq7uD7aiv/gIPLkb/aygVpU+PIsLSpT7QnTfj1mSAtgsS8Wk3z45ymqMe8CjE
YyKW+RXOH9wfW7N1SRghcpUONpe0eMBc4e1UmjUMlLEwkCJNhcHtKN0iPnKCklR4MJXhGK8ZOnYT
cQyTwHJaiDOxPE5rOHRKKshUFp5ds3xXo7vJXagLrIKq7hmQxEnEqYP8XOmwaBiCYVOb5j8ppMLV
vPxgEqg3aZLpzi4CcYjbGq5PZP/20INr80z/UbENo/R5yeyeJ4zZTk33nwIhvaoNNsnc5hSWGexg
DVbqaJ0kZDvolnjklMdN2iQLRohna4lpg3d8OooMH1DTUv9DBWuUk8uNZ0BPCAUbJ+5/qkY+zV3T
r5H5N1WVHIOr6zk5oiljI3RHSF76aDbRjhRdQ5wZztNkpgeSsOQvCe8mwcD0kOxtJpx2N6Y8d6E1
PBpN6FOml+yrVJ4YjGaUuVT7RBjWPiDLDECa3LANzytU9rQKW+sXo19n7VYKT3GSI8TY481MoNiM
j5xwmpOM5zUek5ik7vxZx4sVF74Rotf47paX0AewrSrSqwMwWm+gnpLi3HANlOMD8w/FTx1UmCTz
zwyCjT3VEFuPL9ll3vjYFBAtynjEhrR8l8E1xa4uK6Q2XE5dmSmkoGPiGNWDmxe3JOv8E/MbdwM4
6E9pRoQVCvfieGDUOUJQm5y2wK4ibryUnuyAF19hra+CoBMHjT0vz/q7sPCslSP6miisWFd1NWxo
dmLQzNxiE4LtbxBSCDLk29AIPxq6FLtifqny/cwVJQa21oNtW7s4Kat1q7gXydxE61W42UfTv8M3
5myYiY/bfLZXfeG+F9mk116rMbqMT2GecLiXxIzGNl6ib8vV0Cqm8Jm9lgFOu6GDF2Amz9q13jzG
R7mgzSLAJupZZcRr7iXDh7jDosExnesDE5nTPjiRF50ZU10GjIerOnPjnW9bZ88N3iKf6Ab8ll0S
jkC6BM23uYwOi4rftfQu5DqEac3+fzaazWwxMcqngRpEQccGvqxbXWXXQBF5tSwuG080Aea+2tjV
eXzKmyG6b6rpI7kftcA6zst1qoqXqqNtBcTWZwwEfBdBtsmjbMIGB0WaZfOczRwtCiJ+q8UN1uOa
Jw0Wwl6imKxjFB/b3Jd9RmHs5+PXQLpUvTpY2bMQndOU3WkollfiyB6atQ9KZ7xge2sCmN25cl88
pbqjuagGamHOfr/5z4dqSVXB99rImPSXMdUpIge5PWKRQBWW7OD3G+u/3vu//VhOvdGq4+A5+xlp
SA/hNljAoH1iKlDxnDMnV1s7r/GeTI6EaRlMuI06SgfS4ZQk3XD6fi/6r/e+H/6zj31/yt++4p99
igAFvUHtIXYmYDs5cW1TTwqeIAL4tQ2teVybZYczbwrmjdEiz0Rzsi2i5kUM4neow+YaJ/GwDVyi
y6L2zoUHV6NyzWInsCOvXT6LZnCQIkTi2CvhIapOnt0jCJKTCHSHWjj0yR1X3p4l1t6NE3sS7Ufj
dQBEBypebAo50eRpd0wqkTkko9qV0PGZeNVqivAd42NZ6/mA2BZ8flqp5V9E9oc1c1yXJsucboH4
unW3l8KnE8b6ESaO3pD2CjcgXaRhJaySRKIHzoSI71Q2BPaHx9JxDGjOGZ3Pyg5uUxioveIIvwyx
DT38tCvXOgdxt7E6hqCuQheahomn59r4iYNm6GB+7HEU2a4HFpgdpRsYrzr/Y7Z+/jRYH501fSGu
RoDOgxeoONBInWnvtB34DNL+Kz3iq5kbW6wbb59WWuyCgZP9MJa/qdW7sHfhNkjqCT80uvTMUjB5
2T3bha3HiQjmqgLNbOnHPACJYzziIiKga8uXoaEp3I8pJbLIeNh2/KtFoIBCCiN79EkJU+3wXBiR
swRUpo2l445sX3915vzD08PTmLNxMCXtsENOy0RZCcSWMDx7EXGzeJ7lyXFqeeqXbgBRes+ZYWn2
vJzoxnwEpZASaVPj5O1GSPsZJVqnmi50MqruwGD4dy154dLcHtLf4BgnorkIWQ8hCmytuuZcjleb
WTUBq61uthk3mk2cp9FqAoS79KY8zJN+inyvZbxOvUbTq5lQzKhO3/kfb4JK2UqgIAnjFpiCt3rw
KfNmFeSnQ0tf4tzwO1hQfPvoRX52nsgWdWk+HMRyxiMpljI/oDoPlEO09SkMAfSS22eh5jcOilTn
QMkO/SE6VEFzqqoUz/doHb5/f6u5Oi5MbhhT90zLT/Y8UUct8zeVpjc5OrdkwPcWvYoAF5BnVia2
BIRlROlHnbDfsZGfvr+RL+8cl9/JGBZuh2vsOjSDPgJOjG9jWmUzWqyviOY1kxecOrqx89EfDnXU
9wdSlHtHmhNDK5uperlAvljO7pMiOZW55v/t0fSnlQoVMEMZkDM3uHDYD+Nx5fSf+js2eR9NxFlQ
wE7IvYGUccX2LYNbkMQXT1pvNLgXa8cPfrSVdeck7r7L1MdcZO9j0+NpHMuDGoIPJ4gCptiJfuoX
cMdsRlSHUmMiGZkJR2B5zkhx6eDdqrW5Uw4VZHU8faRVNTHxR4/qISBvg4TKW8+MzKdSUq+Qq30T
pckj5WM0Cdc0BAzZHtZR/FhQzrDSc/aqPOVfjIz9OseHrWIixWjaS6750kFkBNGO9sboknSufxyh
Xu39/KSrQdyVo28cdNwwcST8QyWTxOMdXS1tcZz54dpZelfMPwr8RVOtHkeknJCJY4WpY9dOFBwv
pygigDC+ZnwLHpMH5o40zmbDs5ehc2Q6Uet2mTqUlf8zIX2Am0sXW8sD4Gcvl18nker9dkFWgC5a
M14+R/bS6piibpnsSNdUKMX7oGjvo9BlblUlb0lVOSt/SIoNaQqgAqrjLpZPIKeKgSJXabn5Ognx
AWuXqcM0bjPCK2u4Lj5HGhmy/HOXjfrh429lmI4eB9QkCs8HG92giqn/s/p+bzGJ8BxMQVlNqo1O
BmA1FNWZ1UNPwzxtPQORa97oCoOKNA0T32DwOqYjzAkP7qOSsd46/fg7N+Edez5W51rPZ7ZMZbrc
QdJuI+zwucjZKJKcGAAKwoF2NSWzYnkzlz0SYcdk8Rugbdnx61zxuXkLTjxxbX22i+XQ0/y247RA
XOVrcABwsFrWNKiEf3wPKPUQi1cik6uYS+Pg1w4zz765ePibPqqKCV6F0awIxrdmmWCXHt1v5pD+
xi4VHXuvMq99i/tdaXGiAMt4xa+Yz0F8w2TcraFgDZwuUrEbWrflrjkyBzATWoY94CDIcdF5Nv5M
6PWcJMQZ1JB79TtG2sVsNV9etaUYW/bhGnY8dxXnfdAMisFhANEZvPiaivoO/ZzGPMQm9mX6kvPT
N35RPgZK/gRD9xSKaP4wyvLsq2H8yp344t8GOUcfTc5MezYo7cEOgDvZS9oNU7tXO4IYPMth1yco
+BORgTliiOrbVfxua/+DpHjze2rfFGVwWWHeFkIep6UBGlHh/AkUZtSkDA0IL16yDXqbs2GBYcsh
i7KxopAykDj4Smc6w0I4qhFNazBC5uIyKSyijTWTgV4s4H7ZeJ8AubqqvXWAOtx6Cdw2IU3Ynrfz
8voFjYrBVbakBfJ5hzPuh0xuYoyj56KxkNFjuYkZ6vPKYGVTdfLDzprwLAPclF3n6B277OooQ0wl
aVk+lXjkqsBs8Re3JsfZ+nHANip8pwct5oHHY977XAGeS9jZrmTx6E66uwsgeNUTOfEktgK8Ahi7
proKScDQjz7yd3QjVR1DDw3Wnr58J7srlqI4kLl/SI8evQbLN4d3dxcPPFGwDeVVw8c/shTqvcBh
8UTmi3MumaYvGR6s2agOMzvcjQpnfQ4jSWJGW7dGYtVeIESjAmNoazDB5VBf+gh2k3Z1tE/tCAkY
ue3iueYDBDQb+3JbXMI6ZbqaIKb2jemxpmvro7XnmEInW53UMqb4fpNzJjylb0PUVZciBQaaN7G7
9SrU1f98iJC/p1tvWjvsVSYxDzevi96jiYxX7jHh0ZX9mHiB3MBXXeCWcbWFtrXERHxjKdBZB4ZU
rHcjuKEROmcauN2xUy3spTm9C+XynFcoNyK1xF2dGi9S2/4WHaDYdtEfKNzLLXJ6ZRzUc0YFs0kV
qMYA36x1wLiJLWu1aqsUk2s2n4BNBfc9fgAnG05xNKU372lwUyxEsgAoWGoMEj7tR01B0HvAjkl4
gy2xLdCSKkIzJYvxAWyUtyXhnK3/Luf4TxjQEtj4XwODkjyjTWzQVoQH/0KA1lGQxQvd6eDaLSGe
ubUvfWeeYrvzH3i6dnQYxLRpOtQwodtsXTG13MWZ/M8FoRS2UpjZsynOcLQkr/1SN1zmmQ3KJSYZ
O8g8p4A5p0+gou/5Owrl0NS8LhsAtmHVHtwxTuBYxeyd08x97jK/JfuhrbOT4sMvLdtESKBoAj0J
cnYVfGSFM1xav06OtnauVTCHl7+98fKiPWShfg6tmrmWYJ/U44AzJ+VCM9Rtta1M61GDsv03T6OQ
//g0eo7FvEsoz+Gp/AsZfYgIRMx0Sx0gFP8Ge2l96CaBFegANiZ046Jw9PH7/F5NLZ4fBc4GGd95
xO0osYNkoJ5E5jwyf22vFLrt8CwQYAHyTCrMjJ544RLG0erZnFrjmPpU+iHJ3cY0cTc89+22dN1f
mdW0lK3E0YNNDBHLRfSZNbQ39VBsXi1gdRtRCoRTEak19s/gXln66I0TEMkRn5pNTk+09bFj7sz+
rLVePcH8/F9fbgvA/q+Xm+94bAFhE7nU2f4Fl07MOYDLIsKDBpswFrCe3KAFHFXy6xJuZytJExeO
o+7cm1hZI8AWXAP7wdHxEXn4Pih88y5iQqEm2k6+A2yJ7OqDDKW/zZk3rn/LKg+v3rYe5+klH2MQ
nvlIUSxeRiPIPwzAf0/GIM54eP7178b/+09/OTj8notd2BLLv/9d+LaYSLEW/Yzt3c2yI/ZS5NPd
UDrxZ1TBYxRhSceO4A/B9ErsnLqlysKIjZ+0jnHvKtkEN1l1EBQCUwbIsJX5KWW6MB9fGl8OG9Xk
SN1cVqt2LjGvMLG9ho7K/u69VEb3yna6+0nTJmbYaferZ4l0zal4c7sA8OUe8894IpVr3c9lW2zC
0FQfAe12uWAaV4zmq9klH7Hdxy/sbvQeyqB3EErbjxlGcKgxPUbMYXKxqBtvqD7uE1EJ2lCSWGwb
zhwgsKFt1cxNDlPmHl1nYxFLO9vRrfHsmb4jy3vipnfCWq7XQ51Fd5XvRvccZlkQArKUTTIG57Yu
3vrW7b96hl2B6D5LPUFTcbGC2vKx6/ExpErWcMrgrFZo+fsqH+GncKDeGLC0N3mNnU/p3n2vx/Jq
NbP8Ymk9oH4GZ9eFXufGQbDqtBc+J4HIYAdI956YHYkLI6dFBwE/JWSYRDvu281uNoioDLt2rtoP
Ym8Yx9sjr13yu4Pf3dkJKRfRczsaGvopFa25sLBe8GKJUxLJ/NA5zbSXHVbMPrEXSGznbDO2GVFQ
Wh//+ip0/nElkkpZUi1FX6aiMuJ/vwgZ8MSGQyb34COYHhaQjoO0CQTsLevtW6ygd4uwcbeIifY5
s9ISyS8ND1joOfF7Q7dtlpljbNo/c4nOS30fAGKTObk5SSa907SZfeIddktSQC+u+hkciupaml4n
NMi28bYOzIM1TPsPjG2YNlBH1yKfL2a3QG+8QR6oRPs3L77vpgKmRmFZ/K/gO24KUm+uI5RjmX/t
YTBkbczaVtGB0qcrIDH7ak8xbWGZEd+HUp/zAjp/ERbPpe1jk+9N/cyJ5moMsNKmptW3VpCxhArG
9EeGFyPI3EWsdLDJkFmuetzfYd7jHFyMkPP4wyL9t3IMEoBhkrzwIqo2NOKZadPeu050skt5QI5O
d9kIL7tRtdzQOCt3tdy3zL82M+Osf/MUWO4//ukhEgjpu+Q9UB8tOAN/v/6o3qxIBNfRober/jpl
oXfRFH9auf3uqq57mEM3OtVh/IsuWPKrcfU2xMGmUeG4c5WJIAf88CNLKTKznrIpxcWc285zrkIB
GTdD943Hs4Q//eaD/8CmcOuH/mc9mubBridyboYwX51EbXCk8EprE/IqU3ldcMyEzE4yKrPXgsHb
dY6bNyPsYioX0+TUGo1+8tUpCCgu1ihCmzqn6Evr8pZV5nBtGCHfjeH06Zltj80037UVGOJYuq/t
lMhrZwtxZb18z0Rsblzb4jKlf+cR/xCM86S9t6kp5WiYEw8ZjIsmVUSfo5DbmEqoa8uoZtNN9uXb
W8KafWwzjvy9SW2AhO77CB/n0dNVedZ18+g4nXc3Yoh6zDkM0qyN4xi/5J5Z69koKzInXRFTaiRJ
U8zeXs/+uTNrRgWDGbPkeQ/S0ume7iWw6l0otoOBIZWYYlgJHOiq8u5s2RqYlrC/jPjLdugfvxVA
ny1p6nRFBAy6p86CW5ZbVxSHbJ/Aed5WgIb2bRE225jj+9YEpboZPYX5zjLSXWynxc2M9QHLKfa9
mHN5QEMqh/MQ8GQ0JGc83S1FFYjmMvKCrVVb9l5Q4tFkr2yu2P9lKHpGRPC5/SktqjCbecLKNfcf
pnLa/RxhQiEZyd5PE3CsCkgKVH4uNcXRH9iuN3ybFwvL1nXIEUdpJd97GHNWNceuW5Npf+sq6Wwh
0CIqTsCmYMLiBVS4LabYfCZnXj5kEUSjweUro8Blrz57rzjFVvQ8JVscpu5dricGPFVgvPzrBZUK
gX+4rbtUcQjX8oQlXF/8ZYscWdQHT70y9kxTKX1ndnTNVBCscXTbwN7F755D9GNRQSCbrJa6EiWK
0xBZn32hQugJCHcGaMtL6VPV1Rp2dKTsDipi5D9L34sPDciCXa/AWDuO+9ZRMjpWU36RpWyv3WRg
3av7duVEWXfvB8bal17JAe82Rml0W8Z9D2xIyVZYtgKcies3YDjvmXay9/puwaH3fB3dAlR/Fhl3
IScFTor5oZeD3tDBJS9S5IzNS8tiMlz+YGyOUu2VFx1FFe5+rsdYWurezrp67bhxu4vAC64mi+h2
PnVv+WCr25DGW4e02ZLT21H6l4MF+6Wm9kj/yhqj5c22fyJf9AejZFpeJjuATtO9YofLnWQAiA+H
Yju7yWZgQd4OPf9LaLuUbucUtzhueOuKBMsNRzBGc9MR7oXcfOfgpQJGjqyXBdV8yFFsVpk7+K/E
aC/wN6FTiIdiBrrAxts5RdInDtip+kB8HlJx6DtbQQx7NdeFc00LtuYYk+7wYa4tmJWLzRX2J86Y
gWjS2S1Cc4eNfTG1LU4IzNX4XeRzQvIG5cvLN32AFzNJy/nge2l9H+MHmcFWbEVIGA+XZBIm+S8/
xRjgJ/SqN4F9thVZxe8r9v9jfv4N5sdhy80t8f9cvvX8Nf5o/57u8z+/4n/SfXznP6TpeZ7pWoQt
hKP4ZsNX2/33/2ZYpvsfJH5s7oKsD563HJP/Rvehk0v44HZwZ5rsE/+L7mPL/+CoI6EBmaanPGyZ
/y90HynkX05PlmVLTui+IoNustH5Xqn+7oBhksuh+6M0j5Rp9Ae37Z9YGYj+hkxlaW25cDQhexBU
j3kIVtCfp7tCE9KaJVZFPoWypzsnIIjKsrOTHrczmf9o2pCTAvm1qpx3kdk/+4zqVo4fPVQSoaKz
7pqSlTyiJSfoI4yps3jhQFuuU9Nu78j8/ChMvTEA0NcTd53YvlJEtiJGe7KSRRKvgkPjZZBE2jfg
P+RxouIurcitB7V8qJ32XjYYbMpiIOLvw5szaueWaeTLop2pX0x3KDRnW3chM3GakIxfiU9hCbFv
ZmqNYp4L81+BQxtKNO7MyrezOuKpBXAYWwRX0xl/m37NTdxzWED4xYo96abnllPHelBiNWjqs+d6
gB8Bj2VvQo6vSER6QftZgx7UjbjTStG2wLrNII6gujOonoaAU9nDnI2zmjLwweAHsEOas/vQvjDn
Mc8qWbIgPBJjbRPf4z2rgeuTmeaFKnuOX9zp8MPHPgpd6PBbiPaOTd14bg2HY/1Iqs52feNayJLO
CWcObyWIlaIciK9NjKiJ/YwbUJ+IorNckB2attPlocYTcZvosDBjf+fYU7SNZSyeVU8FWqmg4Mm8
jy59GbyFQWHQ0RJWOx3G/VoRFbl+v2m8ybhWdsns5Gfuj+oQoOzbKy9z53uc/5rkDsEkkfMxs6nx
+vJXTqhZoAUnh5Y0w87YOLJ0QioTrIhcqAJdyeW97owUA26h1F3DcQJPdgWyblSco0q8XnyfTZz1
Eeqiiu+xSXGm0JnHoFbrdWOC/oETePNd07i4KaO4doojmtbjdqOV7J6KRooHy7zv/WNELOoFOwVv
zM/QAff3/cBmWi+Gsqd7KFpZQ+K+9LlHiMiI300iHmcH/ss6ddvkfa7MasPNcbGEOe9j2U7P2Epf
e4bpP5Mhr3E7CvFAZJZNT12M9LiaxI7R/M8T17QyQuOrxqY3eGN13+N5pI7cK/FThMXJL7R8tl3n
nobR7t41Bxh1jf1E38v026vzYzhU8D1hzK0sw40+aBkC9k+qJ4U/DrrOfYyGNPm0AuILkDO8JzbB
2FLhqYBs4ujpIUEcswQtisIG/IVB0ZP/9eSnN4dHYqTBT8LQKKDjFcDf8EIj0nyIotFgAO607+lc
Mvh07asMcPSbA+eHkUHdxv+2lZEz2lV5Kbbe6IevtIETXJfcFb//1R/svaVFuk4QyYjD6ulNtdbb
lBolpyuH+pOmTY/IsnAG27b/nf+A7R88pjMM19Grz1ne+/cEsWIkP9ffZ2Ps3UWMWdaC+p/nyNV7
GDOYUdlObOtk7p89cOcnt7dffFtcBF7ZH7kR14D2xAz71pwu7JCAfOajQFC30nNdOXSOe1hryACP
YMuG8Yl6voOWjJqhXSE2LR8fop4GZzai2+/PUG3jH5oed0JPn3uv8umB0pvxQYpuuBRxfPrbh/hb
pvvQjM+xS4NeC+znDaskjh3CeNvvh9/gsYrJpI3T49yQqHiTVnoNgFw+4DpLXyZY6m46fLpkMS9D
HRXPxKPu46INr9+PRvg8YNAwEKa8JsZpZAaOA4YQxhTeUUZlvuVmiLdcyudpHDRivf8KeW6jTMgh
6KnZQ0e7eTG0Yi1crAsLz/rCPCq7GCTbS0cnO4+dF4jQkUB3YD8jHINKiT21K1UgSZy5OM6yoP6K
yAfXSCB9rWyUGbro5ywtLkWNEZa/HyCfvo/2iqa0A7DU11AYLckmKz8DJDE3eQDqiqx9fKhcICVm
H/+GoXf1MtP4Ne605R4zFU5vhijkSfsZXZLLw03ZR2LTaJKlDQf294yrKous9E0wUz+rWXKYpxTi
ffAZYJpcXiukeGerFk6U3nLLb94pRA/OWYzfzqq6P73B68l2rSs+q/7VRTnZmaBW4DAHcoelMUEs
MYKHwqJvB4BXiYlAka3sa3FrJphTvclLuC4IMlPjVmx6jSvJpTHoVZX8UWiyi89jXNwHzFyvw0wf
AvOhEBa6lbwomSFwZtO7DdOHhHgYE+Yv9QOEitW36lsP0HBl4FYHWZYZKlNHHbjX30RaEYb0Ev3W
SGOXxGVxcg0dv4x0xawFXVnHqo7jFxswDOM/fqPvf4XUqlKDHcFC5IHSgslXNfNNuvrB+h7vfH9s
eVj0CeDrnBhQNXcXb3nz/d5Q8PPQvxFtuzHtzyME9fP3e+zGw3U6V5A3omAE08HddyxYnkzQMRsv
RlmKbRvEFuhojhh5faOd66DS9o9lmtbeJyKyxjjIqRs+hY0f9ET0+7sDJFvNPAlcP1TToU6sufAZ
1tUfME+GYxqHhygz9TEHuYurnhv7gAXRblRwVwXYvIsuubfBGjW33OjyB4NVdqXDlE4U98uCQgHF
1yj3OR7ZVWq39RJuWXz65tMQxAmRpMA6zA42HeUxCClTLMBO/RH6+d4KezD9lGIf5ND8ZBGeKQIy
/Gs4Cc7RpX6rVZpcejH+oO16LXSlQdhxf9Cpi/Y+PcUc2nf2EpRwOpTulHGwEqI7OYozU0JMq2ZF
TdeDEVkwacYHS5LTbZv6TxBbBB4bEzA7eO62s25Gh1rh2P1vZ5yOWTPimVBWvOsQxEBZJ/XBS5RY
S9G+k3nHs60lN1Icm8od690Q450nXYmSUf0COk+/XVC8Gp1cmuq30CrxLoTQnWOgW7X9y8qNS6dI
WJnBuNbiw6uiPaPiB40Qga1y+FJaRXTNQJuLY/cl1O0rKu2+dZma1jolQDV9pbisVzKD49GNb2D9
fvUlIHl/Ds9sNZQzABaYKI4fsWBijg9nbEr4FAdQHkEffJYkwFfFb3C2XMydxrdeMS/SpObNxtqj
BO2wSUVEFST+hTj8ZSOXU9wgHyom/HX2K06a91nIDfLHnmwdlIc4Z6yaneoBAPosrTdQGk+BSh9L
Cv52OTNZZf4ZaPYYptdgcrYVZtUqlLj7F3Yg0ITZOJHl2nA1bQkMref+Ni5ztIYjKfbPx94xfqRD
+0AFOc1GesmkYdEsDykr8cqzx2fPdmhDNaoWPE1ZkJyngBH3cxmCNeizx0INzzZW3c2MhXrjJPWG
Vz+WRM/9tdi7IMvzkmySY41utKIjcD0O4Itdx2Vs6SztPC+l6ladz72efoWqvtYhQRNw9Xfsn9I9
q5oiYrViGHVvF4O/ycTQ4mtaRwGkeZIJpKd8dQWMtXIw5hKBDs42yGLECzKmJgtMHr7D0Cvu4aF8
0B51Zrj+q+jMat8a07PJ63HTNUSbEW0PuT3fDVVNtrLmheib1pqDGBkLf7rB6zT58VPSOR7tcBV/
nibST1Oan3P8v4DhcJNNkA6hbFs7LnUK0jwYmnPIvKJ07lPKA6EoO/GWpOjHXGO4a0nFd9SYwT6i
StO3RzZy/WubOx/t8n0sS36ETXbPQArAl0fyfYq+asFrxDHqX2SFB8xBFFm6Lyr3P5Vn/Uy839wB
bkGDg8up8DUxKi9a74+XTz+Fa9/ZXdsteZ8GQV3fUvhb3CddInXTj97xXidLfPXu8DXF9Z2ovtpW
mBiT8zuA8keJ/5WLNvoVyfihG5jelbL6YVFgdaciMOQukxeGQStiCJ/AkEEZ1QDWIKSXEfSGrH8n
fvcWavnYunhkKv8hs6dbCYJ9NeXjh+kBJSQPJGrjzNbIXpVN9JuqdLpEuQBzQeljVgJj0Qne28q9
Nql71vO0DYHlYDoPGdWWXnsLCjJBQ4PjGwsY2EmHR8Zww+F4SyrxSdnmLeT+6wITWZUj5AAMRHdh
Kw41BqxtGwNaxo7U5LceshzSKDagEFW5yfNrSAfxbukWbDDbGeTdNjUml8r7FHTrrOp5/tLegIye
1ufWvTeogSGsG6zZNDBdnd304Azxtc2gMbhWf6Mrhplq80lL1rE0VLITvUU5bEsmZowvugYV3XWW
tXfjkOFUbR6IF2/JUf+AQqmPQo3WqjANec95HwgdGZRGl+AHXc7HFhF3ztVjdBEJTlq/jW6qCZ7j
svmTIjCtdO/M+N1AuBDTDx+TJ8pmniCdx89p6bwFAbf2sK2gHwRgCWSbY9tw2iNQcXNV+Ho8zDak
grp7syKR3Q2QP1ZBPKU7FChGVjVHORAYjL/rxHw0sufY8WbmYZXYZNQYrHV/5eQnNiEQGDZf47Sp
/fgESMLfWS5RM4IJkl4hDwescF+jLi630iuuYMuTXe+T9TEDdU7/B2Hnsdw6sC3ZL0IEvJmSIOhE
ylJugpA78L5QMF/fCzzdTzdO346eKETvUbv2zlzJp3ZUeKUAzveTIRFgqfmtogy631ju7TC43S5S
C6a1XkrR0np+rZJh6nLoXxvK+G63DlNlJn9WHIc4ytxi11oZFMuKGJ2CXXzZqd+aaIkzyxUQp15F
+qphphTEU5Ajd33tCrz8TJEmNv6PxDxILGn2h26QhRBVHPveLQXZqhub804wi+dgNySYb8k1gXB6
H08h7j1o7U3rPoA0ZTPRGs+Mo1kuWzAvSks0l3Bv0WnC7uUA7+TqqesV+Mhp6B495TiwvBJKKQ4u
MR6rsp6USxcSJ4dCzW+95NXKoa611rBI3P/EEwaxXiRYOjO86VpjsrGOvKBbMlvaJe8lzWOie39P
X880PPsFUgoEyuV6Aym+B0zw//f1rhenzA7YjTXb603pl/NCaUb8c5fXC9WQihAb0s31Lq9nDXiM
wI6gf3BZaEMjYq5MY3aVFiQDmMO2M6z90FbnFL6DKIefuKCYFZP6SsPjlOw7RYVeqUDm6sStKdo9
nWUs3YLBdG+/Won8JNLrx0mnn8bA1tNPxHB4xt4Yhp85Y0SGQ+WJRexYxOvGEyPuS2oFC1/Qajb1
H1xmWebGfltrp2pKqrX8nueFApWzCkhLu2lgryIkgrzRG+ragRm37txa48gpBF5G/gDj+d//zXlI
1PPQOGhZnX7XD6p/vfD6JxYCe+pgXRo8ZxupJx84AeyDKnJcsyZwmNpZ5WM/rkeUL2jKEKSoZgSg
siy6Q6P3I8u12+ORX05j1uUPw3iR31eWxuwlRfpbdhWTFbpJE8SKQ2bnEOssqrNZL15yIj6C2UGN
38x4gco4fZ9doqEA6umwK40FYMkf/X/+s+n/UUpF/IjHRbDLkH0/ISsq9fQxX9IGOuOsONY3AGbL
UB+FHj3nQ3TEZOSD1j55VvsVd+HFSUbiiHjDx3MBxTYrbgZD3SzILVPrtzKdT4Y2VCvb1G9QvG9M
4mH1XvWhjRFv2LCf8XOUdyHfDTYpMPj1Y1iV0XqxtZGRl60dIj8XveXUb4TtbAByvzcaWYWDU56T
0fuuJ3efEMqxlAiWRTnbhiRJ5/fM249O2R5Ecz9G/akum7OSRIGX0PRQlXcBcYzeHyV+Q64OsTt9
/K7N6sloFgjjHEl6dCHdlBYgpaneuaXX+IxgMh3+Wj+cAfPQ0yQEYs4ZNJhHGbjksa0ypb7BkIbI
pC1WfaOx7jMmDtPbDDDPeoRlsmoZPEk21CsYeLxMh29w2eRPVU/jsiJsjF2Umz9NE0IacjteNEVu
QyVlfzEePJ1QkXYI1Jz4clch3ylFgZbU+Z1O/IMKzMA06j9ZDccnVw6A6cjfEv3BsmEMu3BuJNmI
55oDP0gCOiRutUdPit66ljVhdAU47JqotP6mKcILSGLVV83sNm0ciEn17WSW7rY13yb8qEoO/ZSl
6VCld70Vl5RB5CfEAIyoG7XD3IttgW58lXXEaFXFC3juzagZmHiSmA5rnDzVJipHaMSyYRdAwcFX
H9ZU3T7OizIUWjHhUjbIg86cLrHFwduUxCArzVtM28GdNyE7plXRdl9mhczOhA2eJulXWhUumEIq
VjJrfH04mVn+PoZ9ezDw7+Jea7E14b+143hd1DA4qjD+nkgQOyeADQoD9UnGMpa73kuaMWEN+/4p
TSRbmX6mRzS8NnmyTkX+M9jdC863bZrNX4IQs1WvLHgq3eHIEA77Yn7M9RZ9utpjCoarhFgYqw5O
SzOuDvHUk9XQW0c4lXmePBSOehsRiFSK6X6xSO418WqaKPLES+8kB4PIoaFv9irUhLQke1Z1NEhG
PXkq+NkxR1h/iPE5IUrZVE16W5EzQYV+ysNOW83GhPu6OXe5BKeavEXpHf7ml7wya7+skc6ppQ0H
xOaIBnctkEN845Hl9sY0+kuzMxypyg0y3Nswenb5IRqSKsQ1cP654b3mgWeLKEVsrXtsgDVh0T6i
eHiM9IU3PrBGZ8cZc23XOo9F2u5NUX1kDaQtSOIatkUPdkrWv8UmiPV6Nj8hyJHdjE55XUACjuPs
sZhr4qbkVp+bPwhH12oo7nPsJshTbkjQQudSfs7J+BlyUNC04g8sr5Po68PkOO9TWr8zHWeP2fqd
WSJRruj9Sw1d0wCvx8kwmTBz1t9ac0x33jw/IS18xNUIEXXDr+tSqcM9tvT3OoSL1y1OwIGpKk8Q
s+k47rzp0hfCDaIJLspSqoZ1+UfAeoPsjOsuNC4tS0AfabemB8pcxZusTQvTzAmmJQsrRVfI0hfQ
bbvPtXGlWF86S1gdkiCS6W+Gdu6p3uypPFczsuGR8EI5P9gmRdlMp7in7UEIF5F+d2YFwTNJiGUR
BVBeA/OEeUo0nMKJ4TzC/0zX7bS3IFnT8XXpTmtv5NvC2IKO5ib6xqE2VCOkU0Oj427MFwxgTqqx
SmbnWp+ooPONHVHwzNV4v7zFJDk8eblXr22OCACoA13EXwr7Mn+qK8ocXkL8BrOPnjL6LwHYCX6R
d9FH7TTYnChRGbczLCW7mK29lRd3bvIlifg9IRECnWgpILDzNyNBpg06xnfn7JkRNua1y1BW0EGK
5Pb6QxI5X/36D8UHmZVOtYnG3E+Fyh4NfoMNLmWY0Allig7gHwUzvTMFF8j44ti8KD2kZlfw4tCR
YpnM5hOayCVX/YbxGPclV7nBN4YVvVnrTLu2ca9+hjEBtUzFk0H7zBnI0pRr7iJN8LsnP2iqan6V
Om8g+NWNu2y3KyxfahVpN3at0hDMvDOfPhTUMoFWRTuEFM4YxSRto0XMR+bibmLtWNuOTbaEdcEw
8T5aDd0d7RLGNDjk8Ica97nPH61eVkECvTYkrtznu0X0k4GFi7ET60riKn4/xhg1rAnDnclBIcv+
WLhON83gBtk4PUQ1j5/3sg/q3mRBZYBeIDVBfHdIicw4WX1/GcgiLTq1Oc/IanYCI+eqU496jiQ5
t9loe7iz0UVYtFypSzuaTyocAakxdCMtPGkqaLZAK1nRyUzUtbdZ+yiG9HliBAMCJaTPsBwhm+5N
GeWHjT965Q4xYUdSuwE9zKjdLZYsT57eWFkQwFUBSoS1VY4lfXcdYf08L9HQ+Eob1CiMvQK7h2OB
grxkINKTgRlTTWgps/NaxNo2iaM7R4ltZCBiab1m7kHArhpyR8P9E1/aHn5m17ZBK7yXGZ+RMYiv
vgEqOprzxG8uunVy777T6ZIK41E040tteGcZMcvIG+WVjq2lQisd46rcFQotSjtOWGdZ0JJk+kSd
vSMOISOntv0z2zN5l5I9K3O+NRSnZCWcJRnPSzf01719mHzStnf4CeEvIE2sNPS3bummsGx8j666
MQuHDy7Osg1USTTBzsPK7oQMYr16jk0YiIInIGPVWcmWrvIMFlErquhGsVy/9/iKY7RlLiijBkkU
bA1TWoHQvC/Km0uEFY1KSPGjfpbUJNOfMRZfRWsGIiFQXvUSfRVqNhvIMFBBDZ810T9rHvunvrsF
WcTHe3Qi+klo92+VCjY8YEFM6pjYc3JD0cHTjCLtctubZ7ixI3pcnS5tVGk3cVGwfYAK+azWpPs2
Q+RtmLBBu+g+oB4060j2ByeUpxIPgI9TmzcO89wK4CuH58m3cJUwtWGD1XmrRBmf1Kw+ORHHPOIe
cNnH097x6g84i1ssHHtRjDSxJP4UgDQ2+yYN7cSgFZdxyKYgaQgkk3EaWHa9LzOk4pU2naeq+ykV
smKUzghM+vxa/awJ5tI2ycI0/ZLP+gijRh5cqW4V4mCt9BaZOuGKk/vTdy79f+Z6GPZWirIcAQqT
EfSw4akVQUHCDubLAktlqa5wMyQU5d4LSvYl40l+gAJMVjDNPa0FsG30+DvIhew6554N7VMcDh96
5jokgCGUxB60FaqBPcaZtqHoo7Uc2/cup7+lJT3xh6OZbTRk2Nqk3VoMCq0Q73PscuQzlOyk1Ekg
R8wWBd/JjGkKOByWdEr2etc5HkOc1qYEBR9fg2WZemv0C6l0gW1/D6bKDsZRSV41Oj9UNdsHnQ0y
p0u/G0Zm66EEsJGzbdbpBGBOUDiy0wTkkWHVLbQINfFHpXu3iP0jsozCWA11aNEwgpDbPkeKQrhE
j99lcIcEBpU7+b06fuF+V9dWod+5fZyu3fEQMXnxaYxx7vggLLhtTozMIK6O0ut2devNIKtdsda0
1p8KpE21rkjw0vMDfP9FcTUDT2pKsdExGvhDoi6iAopJ6yV0jHtzjEgoTegSuprrA+l4q6IE68tz
n/alH1cefD/gIUcDrEjpNIGpAypsn5xad4hOVqdDMednDg+I6E6FfQ5zfslMnoxd6ijWSolMNQC7
bAT9yCJT2y2W1kz7Sdj8wT1goYWg11Y430hAG4p8nwF8iIdu2BX5nG9y094P0FY4GrZ7aun7qmfY
kw7xSTGYNiT5uE8yjxldru6jXJt3s0sZYpuEburzevS6cKv0mW+lhAyUGGlWZjsGruxJMkhwtaQ2
G/K5U15xWxySJlwce37XVEc1qjFeRzRUjNYl2WBK9YPMpVgRdsyxqPK6YBLTp4544kRmoM/0DKB0
QXQq4ZON4pzCHjdmhIKKQRKRRCnWxDB5DPuBwsPlmU044RvTQikOyiWJsyBlOrkSbf/APjboVdXb
aCmTWgRyYELLaovGkKCpOwvjG9Wr2+PYyx8GGXkvIR77ZAV2RPmmO7eZhb1Fxwy3jmXG9LrbUAfR
rqQy2fJ4H7EENqZhtRYOGq7RrKvAgGerQuOoMAf4c+xwjFUMsZnoiABlOVulfmAJfagdeJJOuTj8
YCiOZgWsxqbeDPExrLkVzTbnC/1PubP6xc8SY2DXWKOA1OpQQ0KGDksnh3lk5GifpQJmp6+V2yZr
j7HjXNyJ7ISQUJlblGNWmwc1L2kXVVG8Z1tyBGNsMj+gHYI0Yp81+hrJEagLtbib+vnGcJLcZ7iz
UkV3V0Bf3gpIJgj+JKsDOUCOFBHDJXZMrTNv5ix+NOBxA6ssEfAntXrvhmh4LcW4ILl8kLHo2XbE
bDmlcUmIHZzNuVuZDB33UiMHo/XQ4tHzD9SuEH5Yzne5AvOMTG6+dycjU86IClB+jGSYzJK+BHs4
xDtJc7Bm5aOJ04v7SkP/mCvPeDb2BnR3f4iA3+geS4/6YwySEPIuf86W2Fd6QUwc+g+VzZcNKGSF
vOFe4oVeeRmf5GxgmJjcAsSuDbuTafSL1F3GbyUo7rluELfMO+SV93KKIHlGAI6zxXBpVMREgJg+
x55JmJVKtaeXMVay3DkrmXOMwIiBLM5orfVvCeqh7VS7I1/zkEbFSVXiN7qD7EQEuX02BFCdmE12
FOXaRJvL5MM85xIHQ79mubB3TkFMVcFwWVkijTtf6HSyWW6PkiHduu7kJ5pLhL1mU/qGfOXYXjOf
1L61zoVg5cAZKgwU2IWHqXLrhlh5W9AYCtLRMaP+zXq59fKqoTrcTH3CloqmfGNAH2JmiYlDZzbq
EYaw0TKO2FZPW13S+LZsj/U5DKczBDKcklFxHGtNBlnfqEA/C4wd3Z9IS2lzZX9MPJB+zSfiSnCA
dpMceiQxrANkzJufE6goz1IOBOVsIDZxrUReRJU+piZtS0TEh3AeLhOvRpfifUo+hCVw3aFDId9H
92PbgdlAqvqmmlS+6nJYPqb0QRiFjdL3BmoUWelk6ZZ8amz3i0eMMgvWOM63siJ9WFTZtx4z5VHt
6ikMxx2yibee8TumcQ5EXtN9zGm8o5JWndnBBCaZd1fVHwZVz7MMOJTz+HRtgVT2z442njrc60E4
0a4bZIF/oyqIFsg/bPgeHDn1I/aK7xB0oj9S+1Pfuk/S3sbSsIMqHe6mqTl7nrBXKJB2CGt6YkPL
ej3Apt26WfedaQPc8YkKOFed5r5vzGPiLBYlkQWNo4QLOe1RiJ1kqsKgUEVOGocvDKbagGYFn40g
KA2sqJ91NVmZLJ4mHQ0s3cW77ToC0jfLkhuPHPe9Q8o6vu5zMDuF7DYKKyZ+/8GvbZucvKL7YRRH
7oOB8Iq0vpWkT1dOXg7e0iCvnMn2wLCLjibIJMkXjrvmyJB25rY92k5Dp8P0HpU4txBfdN9Iu9hE
QfwFPTGJ7WQYHWoeG6CRrmyrhGJT055nVfluo9E8dHW1b1Uve3Bv3CdtjMtjF7mroUpt+p3Ro238
2Hna3VXpfB/1jQDA44djPJ7BrvMTYcfVZS16uwW1ZeMtUpsThlp5qsAEbV2CC9eJG6mrxhaY97vq
hQBG9dXurAdCVT8rK3uNCoyyZjqpAUc16TxYNFi3hpelR6RRDZMcCk5449bJLjhAZsAmaDO1vuoQ
LBxZ7n6sX4iWHfdhbVcH1Wo+q042h6I2MHr2d6IG945ywAiqnoZP3Sot6L4aT5W1jQUSSSig0aZp
zBWO6XOIvH2vyWm61Zz0Jo9EewiTlizyWb2lcUA3m+i1tvKx5ncrNe6bnTBBqSXJoG4EHfp1l2UF
3OmOAnvobggPCr/jghEbkcCb1PawFYT5FpRi7au6sumbccD2lmxBX57BhrJmGXwNXJmep8l+1Aj4
eQDluwdJZW7HSHtMmEXtRhVq6CTCQ2XZGkDWBRyDbZUwgJPiYNlTR+2i0SG0TDkHGSxZ8l8HUI+G
+5HWtB0n0niDqbAYHmZw+jXJrgV4CEBAwe+dfAD0XdmRtLpnbe5iP3TFB+F33jbmSFNC3fanlg5Z
GIttZgCT1XJgbmyEMSuUXrdHB6JyKHnPkVSsgVgpAbN32IkA5aBROBNrmHrXNUXGrpuknx4ko9Vo
MBSQlBefoWplz3mY3ye58WnlWKDqAjl9DoqxDTfZAviMByyZqOwEnw4s32X3q/ihY3+LVrwoDU6F
xC6D0EEyDoba2jasy5huvqGHUph6Tsc+sL4dyIdCHHMYqhrnahPtOU6xmyrjlyFVOPoaSPsKL9yO
y47zO3HJdDOT5I2IyH5b0K5OlLJc5V0GM7OrdoZrHlSUSXujobYeKsjD7YYMePg00fxusBkeHcau
dZrBumSKkYhXMM3JxsvIUybUGv8cUxMq5J+hrcGRdMAWPSE630to2jWEWq77Yco25HgVCt/Xeeg7
RLcdR66WJ6svIWQJGTlxmTKGcI41BxsHojDdYfVFpbr3HSmf1KgVpNDRJjarhIihSjwVCch70ZGj
XYaW4VtxD/iDg5NMs/BAXIMKuJlQTd0q1noF/K7WDaB9s1IGasyRDy1Js4mM6aMVxR+RjTVCKeeu
alVza3uzFeTMHdYIV56zhBJwmMvnnsAUmuwI6nOnOmMgpcerY9lw6+FJBaa1a+Aq+lNOdgwyhM4i
dSUL97EXAQ4hsu7oFWPBr9wqDtf/6Kcg1vz/n6eze89Wv1eclnv4vZuaUoj0xliURy3F+Ha94vU6
dWMjtLuepo/vTuvfRwyzmouup5Mp5qLrDf7j39/7/3sJjvFOd/f/z2fx90n+fUTWu27e/Oc5EbQw
32nMPj8S08f3Y3nV10f/+0Suj6bHdlXsfh+4VjJKiOtVm8ye27/v3987v577ey/X/1RnbPk98CXd
e/I9ulKhi67al8Wo74UGU09z4fte/wvRPvz97/c8d55hqP6eThFZ0VX7n2te/4uWI/XveR1wS5LS
zN31/L/3cL30741/H+v3dv/cjYXNiECvSFtrNn30TdJrGnVDdPv7RBpdYQJxva//+LeCTA1kZ3l6
1zsv2zIK9NG6wPthay4zdQrcnuBTpSkP1z8g0EvmD/z557zfk9f/ACUQDFV6wT/nX29/Pe96J78n
Z6pQ9j54+K+X/l7w+2C/512vktPIogO/PLV/7ut63j93cz3pCSxdWmfFxI4ze/mfl/H35V5PX++K
UNR0Xv9zN3+v9N/u9nqbbPYOHuHCW7uyxaErKcs0E97y9aQTAm2zlj//nFTJW8lX/1w8qEE6u0FK
rtWWdO//faPrLa9//jkPfHC4Mkb8Ur+P8M/D/N72n4f6b9fTPMJiUXX+n2eLvrA5AHO/nn29gQkN
CDjc8kJ/7+A/Lv/nQa4n/71Y8Qqi09J+81/fgt+7/X0e//Vurlf85zrX82IUZJvBMX76pDfX6HyR
EWqM0FblIBh9aIXRirsIml7w93AxGM+KhbFyPsV6fbkeDSpaeIc4JYvQNDInZgWn+1Bs9CxTaCmy
ZbOJoWcRA/6naR8C18GW6W97nJAh4ULlP7p1rckW2643kgACSEr1Wc9oncEWeVLDFrxOnG6zUT41
YMa2NvzOlQOMbzV2qP96OwrqUN5CdT0RSo+yrKdm7orpbqrlN2EnfgaJBlHagn9kDksPsFnkupOP
CxNFmq6G20JTv718JKTLAxjeIIooRoBeorWwx4XJRicLK4iyU7FQjtoEdGg5k9gKzLg4RcscpjI6
piAFxHS0AAyxLd+zSwQBlMJM0WsAJCK8r5t+DwGebJJhVu/JJtehsvDMbLaro/NCacLWRmQaEnYK
HdKpogCqGpUYM3BZsNXnPfUr9irs9G4hPtuEbE8KeHXs2Es/BlMLQv/5Ypg5YXz1CZVuTayZ+dYM
Dal6Ux5QQCUbi7WdCuUmjphIpeDRfXbsld+V+ynub+hKsMdIaQMqatX5UaqtVKAh6KXNJBga3juc
h7vQjeOniBniXOvDWgkhqdVszDt3It1i/NM5vDGu9N6YqTMeld5NNGVEIMHxDRfatlYDa2Z2dqNL
NUb0lLJvaeOXRv5JQwpIVaUiGGfL3YbzylFqsROAM5D8uNvEtHmnTdrpdTeYG2rjZ2rJMegaFbCQ
6L6d5K6IGNqjC+S2Nq3kraFM04OuAGTsB4DLTN3WuOffO+JEN4zvi12t0CCo+xiswqwNW5NoLBeN
xkY3eeERusZd5t6Pidfu3I4nPc5oPiOsACQQ8EHXAYlFgLHYhhHH64JRyfktCZ2dfaz8EWFBhuF4
Wr5BemqLUx7PP4ywKZM7xgON+S4UJzxXev/VgNEnxsZ11sgA5WqckMrFkIDWpgpUKcRdw5iCWAG8
IWbXjX6OfMswM2U7Zyp6ZzExFCmYLaJ8eQlB8RA2npNmgfBqKgiwcXksGyWZX4pZrvtRToe2J8QB
9GYRdeH9RNDn3LifdU4kUgS9eJIw41ySWgaNukwzTvQT4mNcYuXy4m9lUb5WmFc32ji/eg30RRu8
vfJDfjrik8RI9vj7i7WXqnDWYUEZRHmHsXyaNBd/mnfTu1TfFV7zIJOEBSjZV9YAAZwbCmMajwSA
ucRE84O20iLEJQX6ypQlvRAC0K9wqUGAj0o07TYa6U4UTF979cNqTMoeIGqbvn3ssuaCmB4uNp1K
G1O8JuSZGRowG0MEuZDPlRoaaxM+BMBvtaBJI9lvaCNsv4gcLzEx7kiBEVjmgiFrtAc7NZ+VlKYo
trU8Z4/UFY3ql2l9MFwtwrHd70jfsLhseok8+RFGTcvUuPpO59eZPA9kavEXcZXM7vWL28QXifvg
WCZCC4ajR9KoLb0PMRK0TrtqnBDjAbcWKzvU/5Q5emrVfksH64wu80US6GbqXK3QhpOhor8Ts5lu
JJIW8Fc3IfoQWlPTNotje5UQpbubPm1JHHD+lJX9u9aXzIXEdGemij/0eAZtOomYJDh2mwzCGmCj
WgmlDi2MH/GdIHC6Rx2XfkjepFVbI4TBZkGEHRYsbFrNWrBHjFVqdge/D+m3Rh20hRXeo0YROG+9
lAwZ52KPBQEsoBxLhY5Dnr8OUZ/7GuwPhH20I7queKktzVhb5GTkI0TtKCOMwW5VGjIjEzFU9ptO
yZ/hzNzLcWlOv0ibqS+5hFgpEUQk+jdxMN9Fon91jUGXo0XlrlrRCuwljpmeco38dvI3EdJckXrx
FJHoyPSjQNc5TNWjmjbnppvIippu6p5GZ0fDSh94wrEeeB3WO1XoLcFlNn1Ntb5lbrVKKjjOhhOx
b43GfUWcCp9Imdl1gF6E9qiwAZVr+5apOsR8iDF5dS4yGluGQ1SO/dEBt6pG8y5288I3VdJaNadZ
RaEQfj+E6D/c4SCYrJOdaPoNq+6mh5mI8k9mvq0wu0HcB4rbKoHkGMoXLJqbOJTj1kjwRpMoqAvH
3jL1fjK1eeuIwtxWpr615uGUxeUFYExgajlC9Bh5CAjbt8Tia6ZUr55KZp1cRzEchbp5QAP8VFj5
8zSL3Dfb7ilu569qtF/0Cl0NreGC2Ck7Gk8z8ZQZDVetQ8qq2fYJrAKUrIXJXDGUsc1un4UoVBIb
WLmCuwSl2htT+3cvyp/sur8ZbWuVqgMC13zXmflbNvKdSEUX6D21gSFv4hkR0YTPTW1pahHbeJdA
HDZafp8ZclpQVouQT+bM+pKBBEue4Zrf5vskxveoYybo5EhC3Yo2QcLEt8i+Bie5GM34Jpv5J2VI
KyNjO8sEqFPxxHyViZxaPdS4SvtEYTqeafwx4kdzRpACWFhuMg0uQoHh1fSij87t9lGPLYfuJiCg
AumHcH46s5uJ/2ZwTlx9Am+G8ZOK3GJh/jVLbGu4eIREeZ9FKrskhBEbTFHb0fb2b4CRlgaZu69G
xvSY1EgFm0wyaxPWZkU/NnnPfjlE0G46+m7RUTd1SGqJQ16w9aUWGI/U4ZU8pX6v1i9JTZCSOuXP
XqscOfI9Jm1Yk4rt8NZHZw1cYEVsnUiH3UhcT7fraCFDMrI4SCCVSLBcrQbGhO/xxGCwd+pz4i7q
BQG4optsfyREGUQeUeOoGfQSkwq/3sENf8hIAF47WOtybF9QhdzonrjriXBz+uG+FtG7VSAmgO5b
LljON8fz0B9g9lx3M00tw6Q3PPPdyEzicziIvTStNlDRjERTqDf8JLdmP81kCbKlLM54A1DbYAbC
M8PPpX+xBW25GVT4qouqW4jjkNjxoKzVhe1uFNETePOfejGuFCIfkF73F8DH+a6Nmaog6HFwLeAx
QHdeRvKIdAuqTB++Y4PxOeTqAQjZwOnkyWi9kwAE6zchWvqciOGG0bqhoCvAQl1kqFPdiEQPY7Zo
8hu8yQ5vowPhjAO6Vvi97nirDg87fRYmq8Ujeuqa7xxiJjTUKwA9CQCljQht8cQCRyV5732T3tTf
aJNYdwJwjRuKJwWYAwOM/h3NLzFVSoJdtn9vOy+IpMtUI5m4FMlcTpOmZSqSV1XjI5vnx0MR1qAJ
bCLGZ8z6EKQW2a6YpbsnDPTFoaivWcF7WaMDpzYmmxJfp2QxTG5M/FgyGm5HL+Xr0iQPGocfn0Af
9KdhxpiwuYmS6o/TJbTHNcblmXEhXfeM4ORTG1GlzC2hWhomoTBxA8a9pz5qjjbFYkSTDTbSmRIE
WKR1gtH5TK397NpGvbZAUSPTHQmIZY+cuXI8ux5LjT35mdt/RHXCam7fK9BkVsAakW6DFa8HEtvo
3VoEBVKM53CVXGowOzchnCd/ZOCZ4mhVWrti7q6stHG4WNWw0XRrpLBSWFsd9sF2f4cNlWGvkt0Z
9MaZuX7SEiu3jNluSVNhijnHcosu1yDFwNfcEhRl9MlOuVlbWYPsVWPiD6nvpPzRQ/0jqTLI0kwH
k1gca/Nc1CrRRDFi4rygEJ2tCMFd5q5hti7gzVPbe0/AOn4Y7RieeZOM4QbJuz/hlF5hNdoIGd2l
0jQRkTRvY5uCDpsfZkJ9hKzfGxNGxrgkIAE/v9QmktGxDi/ugIC2USPqTkz5aGUxgLtoOUizChGn
MF6ZdxIIBrlmH2lPpKAcJijPth6YxvSkq5iXUn6BMe8waN1okZz9WAhKSGomBaPYxJqNEmR8n8cD
c59L7vArLYqh2RQa75M5mOdoLE4TVuZlk7QQnbpTl1kvwL/QD0r+SPmqd0cF2L46MgawlEfYeAEU
R4wTCuJq4tjwgU7P7uLdBSxeZxkHNsU4GnH3BujyUydsMQh1+ahC8pyElq6nKM/XSUtFaHl8+yuF
yGsKEyJzwNWtqPFFgqSvyow/BuMKQpD6H4ba1+MmkYqWDvFRvU9Q16/ihsQ6j9m94vEtcSz9w3Ld
n4T5ElbBam/oA5xlkg8zXXtoLA/plOYhKjawzmWVtdxgkySW8BFg7UY3YzCuEwyJKNLRgLdF6HnX
moeEB3HHa6o1+zYURzB0t02F6A883CXNy1Os2sQbNj6ZlFBihMcMXtMhjOaL5S/1V1U3n2kFvNbm
94QkqS7mFL4gYjKj6++dcnhzuuErKcRuZqht69o7+k7Lr40hW5czSQhji60PuOiawEW1Nh9l5tz3
DENXU1qcJI4lhRnlqkq9N/h+tK8L4ykUD72pMghl605yPKB21QEiGJen3DJvTI3JZxaJDYEtGDVU
57Zm1yEBS/gxUwHPHC66VC6q15cBaX6w1yzpgza4Lwg7kDIN92y1Xl3vwaXXjsikcFbkCWFYECkF
NgWm7eBLSvXKnwbrgGxsJdt+K5wY/RCu5/zS4AA9qGkI1BeKXR0bG+ji7MQkgjf8BuVG0W06z4cu
wnSpdfj8IhI6vB7vKZG6Q6O+Knl+cNte34bjtK3GMKgk4cIRyXdIqsRX3HT+ZBl76gs84RQYg7Oy
qCrZfQ23arankrb2yqI8gaeJQkbaPIy9od5X8H14r2VjoMFz0+/JAZYqyFCaMCQrsid2wdMRXU0v
lZnkm1Df5mBIVqUkwajD1WKnjPbM/jUrmbCHTDv9MOVT8+wWLYw34HYkbcdzdlwtXcRXdnYZR1Zv
q0LQWg+UHJIQDbDpNXwpkNOe4wFv/65DJwJpX5+JgA6MzCIqYhqPdaZ/AoLYhfH/Yu9MeiNXsiz9
Vxq1biaMk5EsoDY+T3K5hpBCsSEUIYkzaSSN46/vj8oCOutldSd63xt/T4pQSKKTZtfuPec7aceh
DT1yrf8kw/QjQ8UGPBtydM0Tvw0Mj7NhwKM0DO21nHZBjlt1Yb5Zra6ZfEWMQqswInJkS/qJIniA
xJg8pBeSJB9EAl2Eh6aJIxg5UKFLLH3SHuKx0iufOnvVVNbHYGPqyH/A3y/3CN9+eahZvHmkfxIU
x8xWHxUzoJ1X5R9pjtV36IddbcXXOUKoWvOyxI6SxTHfN3Fw8G4juymP4hWn8ntihTvL7b9AslzD
AJ9XwhpleiRV9d4LdKjz1BgoOWpO8ZXd3PeNg66M6Z/H9CoLrL2xtMJjNV1yV+htnpTdLkHAKBk2
kzI2vPCMogYxFSKXwZHbJprIuw5WxdyRVJHGRzMXP/CgGpuE6d+LY6EdGerwQccfwfha+/Yr+pln
ryC2toO64qKzINQ4TFaIOlAkoaX0OC1Q8PJsotmt6n1NGJH9JgiJqk37ZSw6gwvaPFZcPJqC9oOR
Z9NGO/ZPEPFA7Yd+M6PV4p0JogsWgudolgdz0b05MFAphSEkIRjxOcNiUsTf1dkFfThcj711C+Lo
QX2y8IYRYr7avoxx/5A7nNTkklCfDjUSAvEzblr4XFZ1dWGgj+gUdmQq31Kvv9gBOjKfmazDGHbD
IfAyYPMeJ/uJ/IbSf/dwLreCGzNzX7xYPlkSeGqU3MXBvM80FhSQ6W3D00KqE6KRQ2uLn512fxse
khB+ryOmqh1uXJoxKfu/Nyfkflv9se6uWS3vWhaAwEkIC9MmIL0lhdWILnODVsOsCA0FVmv07R9V
j4tW4CXvarQMMXKtAaCOIB1hVYTcLVQxXVkFh1ngpnKZIFeh/g2H8kHF3QwfAPxx0z15uXNGZNGu
GVJQUyG1B/5PsyclhNkp0k8KAJOhjKVXTlr9iYv4kLrZqcFbLDL3I4acvmPGSI59bpLfl+ytSV0z
SfhxU+dH1Y/4SYTa1pX7nplEv1lMYgMw32mG/zbV9u84LB+aBDCzRBEV33vQENp5uJQG9JtMIt1I
wF8M9mNIWIcVhl9zaTxbi2cNx86zkf3q0Ti4s0XWslDUXBbazkJtbG3+8ToNOTl5gogTHasy+9Dh
crHj/Ndk9q9ZiVWltHEatxW/czJcp2y4q9LkCQvFOyXEu1hkzl7V71w1/epUBHZbsJEbBciyeK6c
9Wx5yJu7707luB9ZMjf2RGtWJERsWmSYGfGvAEvQMlO9FGRBoYJ+JLLAWXnCeJuj4SJg/8VBeWex
hANF2euqQmIwAEBHsJgMyc8kb5z1V+2qP66d/w6VIiLHqh4Kg3QSD14kQvOTHWL+kPV5LklCwfYq
6ejlmanOdl48IYZclSDVrBL1yzRgYYrN8DVNUcW6wGi5G71zMjs2Y2rE9EYV7WVdDmux1vOYrjwv
yXZz5J3zqnyXTv0L6fh9X4T+NuE+5Ql5xe3gbY1uA+X9LumISbWadO0NgPk9gxSGdL4ahE2UeU9m
PQw/t4P0w5ZnbN187Vs8Xago+wNUeaRy6KlHH4vd8kspO3gcyc9aME2cyqnouIvLOzt/gSCzifPq
1sT6Z9yjfV1uwXkiOqakPNpFkhuFXv4Vux+p2fPP0NNXOrf3YRsKTgnQDXN4um6qzuQXPunYeitG
Sei2jilrB7X3g3kbO5qNsUyeUC+wDwuaMjSPgU7q8UlPxU+l0z+cfp8HX+ujhx+EhNlwA0Hgp6su
DRhqyoPuGMeUKCGN+ovhQ79FR7VGbJ+BYrIOjbFkT6aTTclQE088GZfKUwYJBuJ1LOjtzp23a1QC
19mVA2d6hDgYauiMOzmxHmQeVAQExvwDMKyMP5x7V1PXPztJ6B/G2bgqTuXHqMhoYvrRqU8GDo1G
s7MBRK9ViuheEcUxtcRwGjla5nquIyYRRJjnfiz2RWjupymoj67hI8efAh9UpF0QRNuiqYHMsf/+
8O+fC4tDynPJ+Gbj5UmGFlhZ7FXa5RhfVAsheBOV40/fSe4Y/HQ7CfYTs+d0rLyCZCnf+yXpI4NW
BDZgdwYx4cZuhtLpdU5Ip88s1hxtXua8afdkp6+bgT2sB5ibJfpJjdV7p0FAJZLdZyZk0DH7YO+F
X55HCOWUMxqq6RvPbd0jl0RF0OJNMbpJY2GitJeD+YkbmIeGCrsIw9926oDNkbTQoSoB3IcZKZBg
NZJlya9POEeW5rmBaNM/eKH3Jw4szC9EME4swmFHKOGcXIRDx0oH1muQXTukCHiE7+rl2yXLBMaW
pEsN8a8h8GFoQ8Twy4OD/2YNivkyC/lYqHuVgmFAWfNURjjcMTIdG+XQ0vTu8TCuGs//aEaXzKMI
kpdLPPoyOgiMgrbh2JB/GQ24IGyeiIDQ507oU9eje6yjelwRx7ihuB54rO1j2TufgXA5vcFPQSde
ZzGdUBl2K9NTLXeW7a2sCeMdCKl7yNI/x6KlHBpTbI128TUkc3unM72PaG8Ll5OyHQVssBMQFlxV
2yAWP5OJTNLoCxVUehbN4kXgwKkSv2R5TJ+K4SW0saX0Pme0OEIeW2H9HnWFSrhCmRGknJ09ZHkw
ZPZpIszXLGC1zjSQuowWCzQod28mZ6ej+yJ758oZ+1mK4rUt/HxrwIbd9CYIiggyfuFbZBeiTklR
ZPImRhzaxcGhc0iTCp0mbU+Mv3POrARLszKIKzHkldDKbI8yiK+yzjazsJ3w5fuMIbEYaFWSKUHc
asRXQe7kIDRyhjNsCEslEcmZlJC75/7ZzCsKVbvGWQzpZwWOE/LFR5bWtyYoh0M+Le6iHM+I5Rx1
oTukOwym2pnmE+mR7x1NPnabiojlmo5ZXsXHKO2XAtp6cyX+V7qVEaDlsbkR1MZgxULetoyewl81
HRaMSwa1q75gHMA0iKEyyqHpUYw8kAFCvEdFs7MTRrDvr72xIGiKTm0Dosuo+Rl7yH7wjx2RuLT7
O/IfwKjtAjvKYHA0G8RzwO+arHsgl5mYSrflrRmqM335u8iFqwD6+zISk2YOtDWppRSBJlhoOE3t
49oBO9Al4k4zdsdRyiIGahWPTXJXOuI+UI5NekVX7/qpOs51ikEjI2lpCWGcIzaHKHLa80C/PSN5
8pBm44ss8YEK/YOpGe9/OQOboyMbJm16yiva6pxbC4yv8tzY/a4UdgNkvEwu2mN+WjdYUZQ9GueG
uxgGGLBAjdyTA8TPgIQnosAW1aV2z3N/JFuV9LCkeinlbB/wnKUsYdV0ctplJtQIY9WZBb4tEkmp
a3N3VXW01ZyY2wK8vEW6Co1AHjSOWdJ9KQgbxCVWEpdF2rgFJcIdSNZyeERbRZSQDO/zkW8Bs5QH
Im+WlE3HRkVXX/DXvmrJtQ1NuMppQmAuD/u0KcaXRvIb1y7fEsQvnZhIsqwxkpF+/+oGrokUvLj4
NCXPUfUgaKFwRzHo5l3ZxlkL5REkAjEx4b2ppp1ds4SaS5XlMevZSh8leBr1B4eD+0oYhMZYnVPu
GRbbsVvuAmSYcdzz/ep3IR39WFjhtk+nV3AMF9V7PdQEomcKzJegdhgRzQAERmLpt73xBXCWK+BG
v5Utu43nE7rHDJXGYWAFDQAL2uZSfVg65xJN6a1fnLp+6L/kce+DMS77bVQrtdJoUDdWXR+68tyU
3MluiGuKBwkyi7pzJs1yM5bW0bNwdlJWuNxzjjI/xsh9J4+HZISPrqwfAgW43K1vcyvFqU0wlrfh
O9o9vtqxJIbu5xCy1GZULJk5FY80hv46MGOW+KfSuN+2sfEWNI6PVKERRM5kSAocw9vms/8nzggs
jRl7rVHGUmvM1CIENkeca/dWxVpZjFO2YdsmXTKcThIrzgq2NYbmjmI2qsYdJNp9rpInbeRkePo3
yzEoDMX00o8AqlpBV3hsfuieiYgkBciKSlJVByj8csxnfvroLm71Wy4ZkdlfgP1vPqd9DsHsin0/
vjoWx4EOv9oqDgxq9kNTufF9BPDWqGzGBtQqQ4uet+rfgEeg6Q7vsi6Dod59DD4NfZXSggct/axp
ClRWTsKOVUqaH/aPPuR4SFYmEZZ6eDc4ujexN0EOS5xjkaYPhqOA0LjQbbxZVSuSA+hw9pz5oMbR
/Fflp7CH37oXVCxyOJisPfusrGB95r9xlId8LeYSw+dkbHnNI79Ryl2Fr6hRbr6PQYX7c73JjPRQ
CNhCTWjf6jYgigxd8pqI0IiLTE5kcOY+KtdmjdcGzP9wVViznAYhywg6K+7eJzDm7LApVbC9wlSS
wEQt0YGo3ZRW7QVnGV3/IFU3MauPFOo7R4X0yRLkjMQ1rde4ciH01TROMNB196VcJ4Xxh1778MuI
DkxfkbEbDiExjNnmsfzjefBBPYejETj5enHmpISg7COodvfJ8uLSfSsMoOnfn8Kn8qd36TyoTPLb
tv4z4IIRyr4P8wAJBA2ibOcbAWTBpifdrGYdDpX5nHawz5NEvLYqHjamZXnryD74Es+YMwevURID
lWnoaVctdOYm5CBTDDO1EAF5VX2sx/a599S8tzAgbXtgSmNGvDuLHA7rJq/3PDy4iH0sStrH+2sy
iaOEY42VqOw5eWXV1m7a7tor/zEvuaDljF9Vmc1VB5qA4wQkJV+PAN7QjDfqIb1vwokmP21GHIW/
h86ESeoxlk8788WWtYe645eqy3AfjxisK9BljUfyGhwPLOzIiVHOh8rY9YxYzdxoNxXQshTTVih7
rOHVKWu6cVcQKk6U+xUo2V0kOatwLEMHS97kYGT0Y0z00IFSFDnjJ0suMDbPv5l281B3GW0YCYlj
Yv7psC9FueYkgDcz7G9piGs8ce1+o8si2hk5+Lfa9L88t8d7qF9GjdLMaSg3vAmFbTuxPtvzhzP6
h8aGzpp+eZIbdC7yP/UISUN4mtrPQPVfTtF5sNWPJkNMobm5rPZ5zNpz0KDwwae5RWf+w8zgGniB
88fpG3zyNrTvNrDsdWh5FysiuZf5y7aP5DFA8nNS6fiD/KdwFSmDaXvFBfCcD7gB+46Mapwi+W4M
fXDdaf4MIYK5qYeTHxk5mrXpvreZHrhO+Aag3CEXAfnOMG87S2+MvrkDPJbvkWUcpz68Vy0DYo9e
RGaOSHU8/k1sUK9F6X4283jngDegSt3EYXzGkFyuuDsNBEHtLnPwaWVLdcYc5V6mMZburMWw2duH
2tVHE2JSV4xPxjSbdx1aIEu5bAPJAS6FS/Fuf1qZDc4YVoRRaULd5ozNgOtm1euiRvREBONZM0uj
5/ZuOVpf0H+y2vvTztA62JDBsg6cmLslecgruHwRa33V7FvHPMo+ZysHkLzNTfWLEFysdSN2Jcv4
JIviPXOy3xqiMne/tR9q3hcnGdb4oLKdnFtwtTQhCT3eGgYhEZ2Nn8+qQII4uNjoMDCxdbnMPZpl
hE+ssKdUpz94/x+93w1+SWJUXL6fT9O/DQS+Q45VbvQ5tuNja3mfKtev/tQ+MYWAQpoaERddM3fG
XVaHHAccc1HvMEc18FxLB7wRObH+itSzmiO/YOrshfZZ1eZvMxzALJXoxJZpVkmQ/IqTGrCwUh37
UZ775jQROurxBJWo9woW7lAaP4ny+WosnNiwrMd9Bah5CHHPN5+EELwGKqIbXVb3tbMzQ3ZO1vQc
fh1o9/5uBCiBd3ZgeLLt/ARJnSD9O6JQJR0h37qLzYXF58OzPhlo+tt4Du5GJGmb0nT+5EX0gFk4
PsEQOo3u/G0ov1MAwijciwvpZ/h562JP/IfYIptzqS4gNpZybw5jdGm1qndRWz/iA9sKl8xllTkn
gt6hSdUGRnnQA0VQa1Z4jGTpJ+EMLaYFfbRLkmhCcIoESe/Qe5ccwmS0NaYBC0QcnOlsEMFcLvtg
Ym5h9D/HqrnZxBWNQB34MZLNgI9249MtXzf0/CTA3FXNuHydTDD0PDu7pLJ+iGDdrqxRMbEaGWKM
BcneU76vtQGgRN3rWZhQm/sdrgnwahlFGfFbVQnqo6MnnJSQdzSh43483yXwq5cEynIrlD5FPnHg
kUCojuLIBMC4hV/zmnBYzAkEA4xLCaAjOHAU/QAgPiIGenUKWCGIjGRjTNa71PW9I/SBRNdpq03q
3VzjDqGuJu4+r2BtDzcd2b+Vc45sVs0xGTzGYV8BGofKcSFW9sGnN+l3ml9O7b8wQdmPZcSsJDvb
HErjiDJijKx7Lx3v4wFJ9dCh9jCPKsqLnUl7QBbyNlqY4WhPNXtVixNcGdBmjfXajvBuCIJcuQWY
FaKF1kEpr+VsP4V2+uiwpux8r9tnzbwPlHkK2ckdP113FQMyCTIpTelGYoFLsUhYNflDyCj5yI8o
dhS6mBaesdDFMalAVffmztNEDdMb5ARNDDwhAxdnbD7CtP/IWmYV6bwy68e87joemgkrTPUT3f1H
MrqfXV9tQ0jntsjVXhgj87IJkGHNqV3Gv2nJMrDHQEbzzLi3q/k5dr2X1BsPwrKPmDLrjaGtSzIY
C14WjU7Hhui2eG0vX2ipt7VQbBhts+4DZ+eSvaXF8BvJ+i3Pfjv2AjjIjjR1H7CEWbx/1escBpsG
9AFWJ/MHSR6okYK3uEPazqTzYoBJIOMXUGBUjBe38J/wWtHgLvwfoukvxIDdf6P8/3/qwb9IPbDo
jZIT8H9OPbh+Dv/jrWqyfww++M8v+s/gA8/8m++alu/5jukF+Af/d/CBF/zNk3RepQP2n/9Y/NF/
Bh847t+E6fquENIziTxbkqZaDrnxf/ybI/6Gtsh2AxPTqhvQwPl/CT4w/xJ74PgusDMSYGxXkEwg
5V9y1cxe1hwBouo4iSi/7wFsPYbLnIcCYGBf2hAWPzOTo1iNwi9GhpTU+eD/PVXjz/jv0Wf13yQl
mkuE3z8mTC0/Bfwc+pU+18L0/xID07fCQOZqloTPBvVOueFTHxR3cz+Z0FQ4akxFc9fQXOkRGcuI
Dnjk6q9phJEbu6SvILls/kWanuX984/kCDgYnvAcK7D9v1wYwFKWp3xRHhnK9LTQDL0R3Wziz/Q+
Cp2KG0S7Qw25b2/b0W/HhRXWuVKiIqF16BqPIW7zbYe0cW+7bsg/UDASCGZG9MKiDSiMYa9sOGle
paMt+ZtYQL3mQEVxIEA0PBnR+OMf7sz/7iIvEVV/uciu8LjbfG4o3/xr1k4NbXBE61ceRTAL2nGj
yY5UkXCUhGtbBc7BChuyP7PROphQyjI6otDjZaXVxR9LQJyedV9a/mvI4Wv7L342bvV/+tm40W1H
gmf0veV+/8d4LfCuaTP4XnHU0fAI1mcDSi8/sg9M+4hhOOU0qLzJrt/coNOn3LWKlTXUx1ySf2Zj
brgvDEDnyEL+xc/1TzemNHkI+akcGQjeqL/EfqVsBcpqgdQ7aAB0CYdTdLRCjAnGplleMGKjO9PB
FvBgurei4UUVQ0WVRqeJ4AgTiXn8L25Md3kW/svb6Llikda4AZyCwPKXH/nP+2NSRu1//Jv5Pyfk
7nMUjv3BTs1h56ahga+s2ArLN+6CPGmeliYC5OOHesjT59KUC+0zZvYhk13RQAcQoRqvJfi4VdUz
ferH3KGYjI60MsVrMzA26sPmbrZzSEe+wcadOc9yQgEme3FyiLMvzbS5M8f71HfdI9EKLmhba94k
wB8nf7S3fTj9Jq2qX3MuxgZQVRenBafQqPbo2tVbrLWFTwSrTp6Sy2S0V7L9jF1VNdO1KTf+NH0l
aW1tBbEEm9EjEovQJ6AG3TgiGG+SzYyybjWUzLkny3/+v7/jFtqVf77Apsnnee5FIEg4+68XuCwC
nywh3R2soVtJq6iudhSe6xIKPqfxhgR6Bm7ftPgxxE5dOvMZok95S+PyZkCeWjFFy6iLjegc9M3n
wp/ZMWKbNxNdnRhXNLmgISeuOTzHTEFUnSZ7BAYB19fauNIZNhKDxVuoGZXGfrDOR4zvFWfJ02A5
t8y3noMp7o9xu+DCG16+/y8Louikkbz1AZggO54kQwIzvv9+yePgaoZgD4cKWF4nq7PXlo+8jd2V
pBOG7No1n3unnB7i8B5gencrdWHuRTabzzNFaNY28T1NGGYvkzC23DwzM56NtKqcuq7gnCzcBoyM
itZu1da7eMkWVGV6dJw5u9OByu5oq0P/KzfjaEZ3Vh6L3YyJ+MgGtxGSZAQebijGVpMd4ql1LpIo
hvSSmZW+SJ+fnvkgIzCofwVRMA9F+joZbXdga2OkZM7TuYQqdMUhY2EsuUpP3GDEGZtewV0wrTK4
DHENh8+FmZiL0YP+pMwjG3uKfL+Ab+dM1dn0O7o4cdJeOjQ+qZ6nkxE7I51/tcuLzj5ktC7Lvv9B
99Y/fb9HSLaadR0jD/OGVu9sW7y5cWCeopo6dRxc95JqVGWFcY2ULjnj5d6FXfUY1F7y4Gn/XOjC
JogjSx5Co08eRBrEqwromN2g+zDIVX7qSi9kZUYGKkfObZaMLszUp2vtl9N1QKG8sZwJ8lQ+XSwv
pbEVOXRdSd47Im4Re07nvxIdlZd2NGF9gCJmeIFqMXNHYIE+mJqJXZ6jarH1e8da+popVTMv7SQw
FQ3xFXBNuEOmFSOfN1lm/fExxQ184qic3ANxI4imd8j968gBKuHiHL/TqqsSZRgBCzgt0uRYT937
2NTTrQPneet18YL77Iwdwj5g7bAfHVEbHC0c6g0+sh3xDEWTi2xWwf1EJS4VLAY3n49dBDP9+wW1
ZXIM/Bxc+fK5OSj9v/9B5vJ7aOYu2+/PxURGI21U476wqvny/ZdtXPIbAM3ONigQs8KhxO4ctdFD
s7zkxczMZqGafn841SymOHfpmDRy//0pxumg5jDntzYsHKzz8d6ysoiRd+ztI1TQaxYYA4UtLyJ1
T3jb5qtY/kbsi+6Q+xrjI2Cu1pa37xdtcUEnZ/rz/VHR+DMqaSBQFI6nqUVh1Sdx/vT9Mvbhmz+D
/FiOWauW6Tbag5TOtqcZlOdFcZqhFtyCnGmCOwb6KUICxwY7XxDTwbOwAxKL4aIVQzs82YiDzSp6
UWXhHTjUTAS2pMx3ZQt0FjPpSgStAY8x62jiWBV+31q9+QwzEjBXBFH/0BM3segx5+fuC03kAD9B
4R1NBxEfZA5vUyP9zSH+3xqOpp71yyfY/kaHO+yml07qs4M4HCpVc5AYjkv02wcknzAlA3eTEk5y
zsMUh14abA0mxW435GAT3XrbDgSSJ4V7IRUE0pnXNPsMGQ1EdWS9k98QKVIP0z4vMlyCAw1LnPEm
CvvkCyJdsQswgrJy4enJB9aJBsDV2tzPFaPO2C43RTOGD3Fe/NJ2F+8cFt9DgTugbDofAwZaFSDj
4AD7Yi+YNq85iP9INapblq76Rpz9QyKG5xAvynaIlvm/G4enwKSvzWCMlqEfYTlLmJUvVxN8sXGc
y4bAXQ6TdD5AWqavIAj1TWD4TGsV/X19QiBvP0/cy0370xeGemCnuhb2jEkpCWix++OTJ4dkD1+V
gEp3P+d8ltIdiZo9wk8axl9OSwC2k7TXzhpoQw0sEtInPXkOArjDQ0EfjMAiAiRxTMVr1I3lW5TP
T5JZ4eU7TLNEKMiYAIgGU5AtJDzjhFg6NjnbBjH5M7x/Nz9KhrOOvBv9a0i4kM+3NUFFYMW9A+3O
ZmWYNF8ohfdluEAF/FBSaNjTbi78JeWMoBIjLhFBGeZvQbAI9Wq3VTTtaIF01Tnt7ZS/pePLCNUZ
hOFwQQ5im+V8xUt5LqvUeJ3nAzpCh9wwqIN+gurDTtR17nz4B/h49h5zy51jxISHTrs4618TaJUQ
08JnYWfrKBPuUwYemjaogNhhGi9RF/kQ4yoEsr2HUjSab3790LgpXYsWuLKnRsW3hxMmtM/G2s9n
n8HuMZ6AW4+Dmd8LCJOnIKcDlKZrGsdkrNSFe1J+QQW+NFkgiAaXeKkDCmM3arc5ychxT3Pbg5YE
LlP9EX6VbQSzzYPdqTvCP6urCD7jAUZ0GNo/KWrcI/DezyStQCUJAtEM0inMjmQmd5qbbSkXeEiO
eYRWzfgIBYu2leewHfu6ZrSXeXuxzMGbDldEX0rnvWp99ZZ48Qt5LC4o4cZfD45KNl3OpFyatn10
uqg5dSE89gb5T8usFtdQdhS1vNb91lNIzGF3Y4JqiQjO5M2Ejb43INsr8DU1Uc5osSpsSSlJFL4X
NsfvH97QUfuguuCuokd+EkTurNypQli1zLuDArcC9JkdIZ99XxPMWuAHsjVSRqpljIFJ+lbHyEZ0
BnmL32wyGvjqadwCVU7ANMUjuLq0QwNMjVqTK3AI7Po+b/rmMLa7tjXUsepVf+jHz8ZFmzVUgDjm
sPlSsw9ZNWIDR9Oxpmt7NNOacK+INOi8su0Tm1q5Ba7krgOzRdYc0XuMM/iTbctS2IXjqwXSex1P
/ApZUhRMlCrjaKXcTcu/ocnpXRMfXu+5g470KaFKzyljMcReWxsNQTRk7naMIJKxrgSwO+WFvGeU
a8q4MMrKNzOBAJuu9bbcJtZG63WSyk/Ce+dbrLdWAgDN0gHs2hTPgjP5p07RIY8TP90Db8ROCdWo
Dfr8uRs2nVETW6ya+jyAIYFi+dx0Jv4YxnFjV72CpFLwMINnqyMPkdkzlriamTRKaOi3sJZ86ac/
ukl8NS5SUrhW6WPT4aFpJ/u97w1EGWahdqaBHCU2+gFBY4+sLOH75C6PrmYOuoECd5WtR21qF+nB
iEd8dcuHXdePF3YWLjGOmVizR/VoWp66AvGwEWz7ekBiV8bDWUkXnO0kwzvKVGvjWVnx04xDjCFp
/2l77ZHewx0qOFy+DtrEpijlmZhI9xy0HRb/3joRFsgDwmeSYZBn38onUjPsbJtCf6MtufyJ+v6q
Tp1ppjor0KTxOi+T4dJ0EbgWEJxr5O4DxKcpwjvCMYlRFB8a4UeAY3c3DErsErf4xRzYOPdREjED
5f++X7y4jzeDQOToRqjQ8H44xjlIMYFYPU3y5e+1SXYaaUbvxzn48rSFbkcghYZdSBdVWn9/KUHC
ruq+DjdJD5/P4/iFzXWVblxR5feARN8EneWdIa4mR7oHp76NuZQ3A+XvUIXqkWAj91DTwWEKNKnH
789hvmnWUdP7+1bZBqW0gSxiipEmZ/EaeR9j/+UjGqsMVaAjrb4/jA5uGekdtzGyKojGyCHcRTLT
2A+YE+2HKSOsIMsbxrozINaGbsuxtokeGqU5XsWgL6TD1k805RHc2Y+eiUivmhbiGt1e2vhmffGD
7AcjFI/xMc4oZ/Bwb6poJ6LYfMTNLx5jaWIx5gcMNS3ZiojnJLHImDCZgFjd8vggsrKUd+C4UV18
1l+sJyT6uIZxbzL6OU2zEKdhrmamncvHnkIo7Dmq3viVXKUckM7G5CMeKXJmRTTRTo4RPdqd3+yh
7vlnFY/ElFDYdcM4n75fqpxh+z98HE+Mc324kFtsTay83SQ/E7OdttI80CnG8VK7D7nq+pPHQ3Sm
LkefARoPxECw4SvSM66KZj+29dUKZ/goifvTEKjIcg9LI3XDcSwlLsgEtVcXFRery382lfwN3SE6
GzkB90Eq+deSS19Blp6n6EEMKaPb5No0HEe09UyFd0jN7jpCz8Ebhu4uL7DjDHZ+0ewCvjsYKNrG
XzVGnXVtpa+GcPBPCuZQafIsmZmsGuBL1Gg9MMjFIQdAugj+uLPzvqDmBr//QeZNt+7nt0LgMZAl
0u6IMQ7DoV6n1b6Ek7qKfeKqB8zBJvjP1NEPFCev8bLDkLm0n6pdK6x6o+qDZabQPo9WE9+yUoZ7
PJ+Ix1ErmmWECGhAwZOT9YdB7zh4LUDP/iRa8V51j9T5aOJrwj3mkarGbDxzEZVYa7cfD3i4MtCZ
hnnIJc9UjagOIEWzJh3oE60Ksk03ex+zGXWV5+PKlRoYxGoMqdD9iDwXWm3rqYfgTU/p5C3L5fdL
4WKxjtHup8EnOGLAwF27r215NH2NvN9xHyQ5ECvdIFHGj7AySkU8Fub9ofeLVWYz+VWpdUil8Whg
rsL03HvbEX0HbgmK+KW9UzBlzHwyXAKgFRK9at3CtpfTDIy8YXJdIZNAvB5jLeU4VBXmV8ilVkNY
bmaDfdswKQR0Vr9nb3aqihvSWRBqxGrslg5yCc32g4XjnmWIeYwNoxI1votpgZhou6i+BhcVSJgy
PDbHwH2JluDO2j1WiQ7ogEoT8TM6CYHH7geogJ8NFEGStjgCO0FI3h9Gu4tVt+eWGeVDBkBzJcrm
V1JW6pW35A4ZwEtTAytMmvodU2uKLaue9+3AnIkxcrgGn4q6nzWEQ3t2djxg9H5u0zDz7Phq5AFx
HxaCiSz3dq02XnqWH7AA/pkJnL9Viu3LD0HaWSZSuLAJ44POEQLO4jGYr51Kqn3rKfVARh9Y0nFV
EFG3cqTncSiX1r7H2qeqsLj0uYJ/3f0QphYXwbB5wy1MFFtZcxEtJKkLkEUBf9u4eYPW0RD9MXD1
r5LG0Wrw21NljUu+E6wDmpn3dm56t5gGdWnIG/PF3pnEuxJDTSaU55yJ4ZwOSNhRNyZin/X+g5jl
3RySBZr9L/bOZLlxJN3Sr1JWe6TBHbNZ315wAkdNpBSh2MBCikjM8+AAnr4/MKsqLPN2V1nv74ZG
KZRMicTgfv5zvmMJy6cLDXz9AFw3VQPxl5tCVN5rzCQ3qNT1Y1nHVwe/F/x498ynhnkCG+Up0D0H
kwCSMlUUG4q37ZOZcvYfnDGtd2JwFn8C941Qk6/ekrRioUCGMVRQGPntMzN5dm2G1WVCU0A1vTke
xBgyUVhqp75GqAbSN8dJsQH++Cw0mMzFGEK1YrZIEgdbBknwlhjNGr+nuzLC+nEo24dUA7cSLUik
lEKiVawHAduieq/aWkI7gEGDNqEAoOHen0EqgOk7ir7kvpk7JSy6+dW13OoI+gD07v1pK2gdWbWB
AQuu+ub2WbAa9VsJMEpLlQmqoKUGpMozeYwq9pSVQ4FU/UE49yNBoCDQsRgtBmm5x/vXBfGkMYqj
gx1XFKlLQF24VIC1Ll/eH0ADEEf6f/7znZ7466eVswCGVXR1ZeELQp71YL87KVYy4vrS3tqaucvB
/OwHHKf7ZvkBlKnjXFIaXeNsb8hGbrrIqWHD84DnUOymHxF7cCqCRhZr5yDr40OmMXm1H/uKaU0f
D89FUJ1TL3GPRY6pIavy71M+4n4wWsCufa8dZ/nYAmBlp6m5W2ydZHbtSOEvSOaXoM6BBwGf3AkV
Pjt+0wb5Ncbk2Oiu4ROHLv4gvo2MfcemkSe41BvDrzzlXPuGsYo3uF/0MS9vXjCVt9mhySckpDuo
g1baKeBgd3qI6IbbWA6+pBT6LcZwwVuTHQM90vchc3w+uB4lYyoOsxmAn5478PvaSEn90oOFuGpe
Ry5cVZUevXL+wYfNGH3QrIOpCpLFFIhSR0PfKHHOBxXNhp95NiXH1jqJZ+7GTVuyA5zMzVC6yLoZ
ykqPX+3RStqLW5bFqe4L3+NI3mg6LXADtE/IWBHO8HYraYH4aud5cwLUw+UyplqiZV52TrPiwRCl
9lZ5rtpBgHMPWRcOz96CKWX80H2OKS2xc+cPc2deHScqfU6BgvxfVLxRiXEqikT73geod6YrhoeR
3iYaKCnaZBOwrViML/nsV3Zd69IZzfchjJ7JCjg/czxtAxhsyTXmMYPSfabmgHZgfdrXZmt/5IXh
svWy+Fx1hPSsj168kYHOQNxqzYba2ZTgRw9SU8bGyWkb6wPiXzOg2A2lXwb3FogFHsJkWanE1/Gy
IHG0wMko6qOw2n4IScCjB5ZiA1xAOzsNxguY5SbMiux3A7AqG0r7QBFGgseoeEzFIG6IbccQQWFJ
a08nix3cZJTRtcFJjEW1Wjs147g+75yHjhkv9vhZ2zfANbfmhHGEPQJWOHbBIbiQdeIOJe7qbm2D
ud30rMzpWrpMieVckobKUl2zPxu3nQ7Wt2LsuoeejP9IUj22dHmqYNEyCxTmQSV0Qzc4ei+qgc6E
n+YsMgqTHX0kiWCWB66Zl0Ek/bPMbbxNLIlNUCQliu9TomOilhE3KTG6cFr7l77lZtyGuruhiPlH
W+cYjAPQMxriKjUsUbGzdQa4TRPtkiYknzXG7YXmCbVJFKw2bdapypiafd9P71GEl2JUjXi4y1Ke
ZfiMjewXoX/HdVntCvKZ/tC5X8FKV5uISO4xi8EmTPj5eik5xsaGqWc4v8VTXezlpK58WtPBLnCK
xCnkpQLL8woyI24Nh1wuRkKa8TjAuERATkqoPE5Rh9uSn4+M5ovXwWfC+ryqJ4rAh6w7I3Na51G8
O31OkXvbPEczltPCDruLRsgxN7mlNaodfWt6nzyaqwpPP4dpt7V4e49TXHzFQ6xOg22fEjBQ5FzV
lxBH0RN2fbohafE1FBAqfWRkk042jnqqVVNJN8Ecto8z0nboMLExFQWLMxSyUxf3LzQmoqRbP4is
4HkHtalCjcV2Yk7b1iiWnXqHMqm5rI/zba8Mx8cSGm5G1X3qaopOs2YRBBjGcj/sS+KLfg6U9BLV
cNmzECVNm2mudi3fmJold1aBy1qUA9Ap9iboQKF5YbFvHFUcQAJBBIE5s59S3g487w9x7jrvDSTp
FQyg7nGSi41sSK8hBRyU1FXylHZiY9emvh0noqgEiMtLoK2Fxy7Sk9KGVxzvoomNZ4Sgp/pe9+eW
7T9ScfWFqz2rcD3ZzUZSfOvmw0SBd2+YMaZuZs0skqin1WE6PcYhKyGHydNT1HI5NJpOOyeNxovK
8ElZiAHQLC+uSUlw3/bpTrAJ2YZMJdb2zPvHwtY+RaXbn/rSe1WjR0R2gbGKpjBeHZMsrAUQS1Sd
hbex9wYmKok8gar8ORiZvauyRDsW/UtMYI7I7BIv5Q7rFHPhRzhXUbJN4VfNTFCkj6Z1xHx+gjr0
LBLb8GnLAEWt68ODDY6kwj8bJJ15nsPKOXhj+WaKJDpbLUbHieaKbVbBspryNuQg1NJnl5fYxC4I
Zmkkga9HdHUuvRTENtj/n9ouguXmTfapZM14r8PGhdn57HDri6Xp/RG2l18AvrjEkf2m52YPhs14
Y1QBLKLAFrcbl6WFaBj4AqtDX6KObiPdCubXpGhyARu4QKzxolPWjHBCVm3g1ns0YzkfKzMdfDOe
cGPG1dlYHmIaraYm7E+BYkVYgedb9YyljrHNsLmKxY3mhc4PksWNVp9QUnNsZoVYt0r7nSJzKnX6
oLoZpjs8amSBLPddtybr1lIVeZsR/SlkfY/1obs4mWjOtN3uHSUozpiT4Mg7MqPTxbduqqwHeB3M
89wO/jDC2SkngHiKQuIZBZ3061rUxWkkRcSecrxoCUu+SCeZmVl2P25kGP8kT5ABIbbMo61n7sHr
3sAeMjkgzL22SeWRr+HGjtwqedpk4XyMU0o/AiQLmmW4YPALjseiZSqAW0/sxiFE9KOc0ST9Gw6H
BF2oIefd7Ku+JSM/gCIp8VKsrJj7yyyDECtqV6mHyHLFLskYxA9F9yqNWO0LtYT+VcGIKSsMdaH2
ZPa4JKet89jUTfvYLQ/3y07GGYwPJd074yNDS9bqNeD8B2cZU5ujaC/W+ChDC3B6whU+gUDM/Eyk
j3QBZQSEtZ9pyaa76JS9V5lgNuoNG+zlfC8oLsSh2rOZZL7LMvbU2KO1reY0O0RJzk4hipiyOuxA
PeO1aED9d6aubzUzSLhzh/ZFddSJqVy/pGN3xNCYnzyVRoeaLPCe6x6WXE8Adefa7Gfl/D1yaGfW
aQO9Ult0KbpGfw8MmrQiZWOOnMUTdc39OidOhQeFTHQb14VvNiD+Kj37poSMNqnywJ9YxTI1J9pP
TIf1/tHRjfBG/BvBbpxOoYXBM0qcfoXJ53OKzMafAlgxWiRPEXOj91Gnu8IG4diwJIVEEgYXetGw
01lL5Ah1GxYE7vZSfKSE3+c4Z3rAIrTAO8/aVsObN0mUHX8wpLWCKu3dksLzvahbK9auxLfQE4Zc
HilZoSJaLx+R6Lcpnvfv46D/tML+k+BQuQ+8drpVyNNIC7e4MuK96hCX7sfD/cigncY3WXJsqy4r
NzLPg0MW2pznYcwR36avZrM0DyBn+G1hNs8FO9MpIvGoG8CHaqQy5lDfKKiAtst9Y8UwvjmHibgx
AIcQR0M1ESM64lC22PYx7oTZ374MaW4eQJvhmh7pjRuacnwrPOunRsCO+Emmgyvr5Ovcs2otZjn7
94uwUTJVAj01+/TyfCpsKZRDtDomzRrGR8Fks0lg2uODti5z67wBu+xuhe6ZF2Clb2n9bDP/v9pw
K25eQxAhKmLhRwm1uJOnN0dTVfDpMW9w+1oeDGxNfzybJ+8fX0aTic0qjgEzWFDrujjxDobpObSi
9Vl9vD8UhfoimjTbjFgwTA9AMsgsJveUwvzzacpY+6CmC2JzSVcpD9ayNfMWFPL9md7H3D1wuQcb
TvkEdypFpK6FmIxcAtMS7/HyvIht7MyNAXtJahn9VkF+hO7+jwfPJRi8IocuulqHcND/SClz3Sbz
ktVRC+63W3DB92ciLW2u4faXxLHoghkQzY5/PB2Xp3Eo+UUdrkYRzZYb5srVUXDTOs7Lw/3LXw+W
E1EZlzKrja20PN5f4P6Cf7zUv77XmN5mJjC1Jw3VzOsszYKtNaq3+4+l9+/dXyCFVZSt7r/CX14w
rTBnYWZ8q9FIj6Wt+CC0JKqPf3y9fDOMCK4pTBmbYqD5wCW2sm4HNvnM7srj/dmvL4NIY6FKBv4v
37+//X/53q8vf/33BmMeQiD/euUsJFTPfLBnac8HGP36FO9faxpliESQwyMHv87gMjaPgdmYx0xF
kGc6K8eQ4aW+Uq6HdHi9/4BmfniyrQ6jM1YkRgTE//vrOnPBEXF/GpQgHe//cn8mIrfd6kn3+etb
9++7y4/dn0Efa31a7g+/Xu7+/T9esxwR/oAcE7CVXIRR8LojbJZ/PLt/ef+HPmYHnqUwUePq6jH8
PHRVhII72BnwF84oalrbI+uilaTn8nD/mKP74fbrY83S3bCcVPczaYz7+nh/GJZnpj2BaZnjaKuF
ajzWVTEeJfI8oh5f/nq4fy+PZnaGxBwSiLx4o7O8hLrIHxImnCT3B4CX4TaEMoldBEqXlwxYnfAL
ZBYDZHwuzWrxNUXEO9MGrgPxxSlG7vP0aevmDq0UFo4t90aarVkxbvaTfEEyDvYur2uglNGrKIoX
I0WCVeN2YpQP6iIk+R4KbAeTzwJNnlywTzENVOuJHR7NFsNrFsvHXCbuTk7pD9djv8Mg/NUu+R/m
3TJZ5JzWivKLOxn0HraEU4Mo9FvDuMBGYatUY9QLa9xH1vgma+uxk0l4Ds1wF82L2BwH5yC1o6PD
L7hSK4qlP9DimJUzGAV9dEirgE+GF8RFQP6QxFJHpW4+1UvZCNUwWZZjaknthVl2CUyaBI2ezAaz
4b4DPmQnj7rjncypDdaodcMSJEj6aQOL+IuZNU8oZn4fvAo9FJtocj8ri6gspd5l5x3aMP3kag1d
T/H3hLGfaC5+rXr6pGKauF3Ox81g1gV+sAor61Uq57um+3qbAxx1uk+3Y84yeQ5QWsG8IGhTCHsT
E5xIslngNh6D6Y6AbKzjPjVXWqBve92yADvH3+oYKJvqM7AHEqgnZouEyc2Qs7cMgicaH6gXmVjK
F7TcOhWQH48MAWACpjkIMq4rdwoB1exAJeJHmdm6CSBKmXvNiHEKg3euZSd2BEB20MI+WeYK0a6K
MubnnngvbV96bLOMnCV+1ZAoH6Cpdg9FCU2ihMlgej2dvqxrNp2xHtjTZi25K5ZfDAKJ7JmG8APM
NquxrnsmVqiSUsYXrzGuUwd4DHRgDzkwfUGiuvC3t8AmKL/DTJXsnJh3r6GJNbFmYMt28cbZ+bvo
Nt2MTkrhA5n+DooDHSmwluU+mE1mGEa08DLrrd3rH2wgWk5ZSd8bxzb1i4SHAIdhSdwFXfVl6gzY
e2X8EVfUaeKJ3iw5y+1sQY0wcvEyORa9PcHGUscqBVHSdLzHfUMWK6BiniFKHvjNaO6JIFOChnNn
p2vEI7uoG19lBohx1LRpyypZ+kVER0VTl8M+CUdvbUadeRsJq+ZKL04zcPGVm+fWbS5E+8xUfTcv
24b7t0JYS02vxIteQNq2Rpp/2np+B9BnXfK5cw5OQpdLYiIXzKF0DqE1Ojeth6VoBIG+Y66IodMK
biPu4oPHJnFV1gUnqBFDU7Itgd3HlJuAv6A1q+LZtIv5GpFAKhsi19oUsOLROWw8PH74WvArUaJl
o0y0w20cp4TEZfLKjWK43R+68TiOrX5NynNM29c1qY0fMKA89lgBFCgT+k+igwxN5p9ZDLheQq55
ig2NJh9I0hW8sCTPIFw583KaaPFLGDnHyDTOJYNZd7CGUz1bzAg6oFC582J0hvMying3ZfPwpPfy
Whe0leu5xz9NaNWTUdCIA3dS6QIur0gNrhoNZptSjBsBzpKerAYiWWs8CHZ2MN66E8bv76x3qJpD
RkT3gwEHe1idneQtJ6HM6l8126AdOQrUDaMHWalBqRXFNiydqFueM/1S2655gdBlXgqJXXHE17CD
82dzJiegCys7Q/Z31nEYCXBz5nM9DEyXgNZukasgQ2pfjHGwL0bnnkd8V/t5ruNNnkfjhqREtWli
wA+Y8SKgb93PKZNXnBXRtUOej4Iuf7XVaaJ27WrBXY6s9EsuJnUOvKm6JJp4ubtu6gZVMi71Yzg3
+8Hmf//vncViSQz8ybgNotJyDIs0h7B1+deoxTzIxIsdSDipcNO9Ghh6d3kAlyKiww7T4hVASLNp
5mlnLeaO0e7i//AryP+W9nBdlwuqLiyhMwg0/mJn9yj/6RMM/fucnkc36Il1hVwBNBXFG25k75lk
fY4hoNp55RA9QMyFGpCLtUa78bqtDZinCIenxWyqDyJ/HNzw1jFcPrBd1R8WF+hdjfr3b5xcDNd/
eeNcR9dJT+DDN3G9/9mQTZoBHH058sZ5oIUyS7iHcAgehAGvEvOC6VuDW27GQRwGe4p8tk3pO1wJ
QRQUuN05aE3v+7ithBt92FJ/KxFzEH+snxhULJPrF0tg1JinliT5Ko/j+fgffv//Fm7gXfckKQLX
s/kz7obzPzn2EzIzwi651BHe1wCxbuIOYnBoNQzZJhi28EHWWJ7oUsucr4Mdc3kwLwlJbeoPS3OL
t/+s3A8rTaCM2u5Xb1FA6qR658x7SmAn+GNVgq3JIws2MCCXLuvX9z/ifyJgt6n6+V9//84qr9jE
bdfEn91f0lyCaNC/j4Adfzbtz+n/8p/9MwRm/EaQwCYBbhK0ume2/qZ+tt1//Z0N7m8W0FLTlaYU
XB9+RcDEb4YtHGcJekjH4cD/VwTMcH/zeDUOpeWoEjoH1P/+X38KW7V/+fpvAAyfyrjoloiIdP56
goEp0h1kJ5JB/KP4a9aJpRpzu95CRh65EyzWubnDxxB6yIhJ03BkhTFFaw3dnnUOOa5hDaBxDB65
1m/oxqxvoQdANAS7T16axtJW0XKhOqChTcaihDLidZKVya4dKyxkvf2NFWJwojv2AT3B2olpNkh/
YmzQmQrVTM584yuEZWqPFu9gmbPMKPM+xg825Duzh8tqyIn1fWxM1/p7IJKPxi2T5xbY4pasyUOR
g8FjJ/kmSzxpSvPqU8ZCDRse3e3Iv9ouwjrv91n15BaMZ1wsb241XyZraFnBhEDCM8Z/uv7mWfS9
RanH5GUkl0IEdMA4W/chlKOR9krNPHZmWwNRDFo/HLkkxl5w6wvzE4fZt9rwSmLY7vAEbx4DCmGA
LgMUCxxz7qf06ADexIDCuu7S5GwqpJEwP0JMbfWm3bgtk6R0XDSZMtQOlI7cklk4u9pkxmAZmKTN
GoU0RJ1rQgoiGYYiJVJxqQpfKl6Zu6oiI8qRP8X4W0tuboMWfg0rhCVCTbfGlmgrzg0a/sTKKz7n
URtg6GXXEsW+XTW7vDfpF4+Ft67KudsmQ3CzBJkLTVGMV/SMN4XkqwbJKJoE+VaPb/Mm0jrKsCqD
JrOpW/nNjClHpLNk3U8Jmq/Jk5r9Wdux2HWzdk3tIz5QXCMs2IHnBukJG8Z7B0+WdN0a9al8wYLE
+5YPxrptWKMPIUzoXJ9IBvBfKNIYW5JQNmhGjDBewveoi6Er1Gqfum7a65K3o/EqbM6jFq8HE82v
eSPdxYcSHaaO39NAtAKQbu7nfn4rIqb8Fj3CbuIA1mD/ee24O6g4uIjZsc9QtM5KiXJnTlIx5g2A
oANPW6epOsp03GqEzVG7eHuH/FU644vXAPFkxIJvID1OQNlXxiC67aw4NSoOulgYZ+TCmEXqPiUL
uemtYxnNb3LkUMP7gWcWZKXMJJ1zeIxn94ifsduGeFCNCOzziKszZGJKVweTB5FBmxfc0zHwYsZo
1rYytMcpTr8W82NpukAJ6xgYRpexFKbFzYLKqlCPGXTTv1MD/99Gg/qw7a9VIoZrr32xkOSXD5VR
Qa/xodrwaJuExVjHm5TO0de+ZapiqHkGeQfpwjTKZEvgAtVOlm/Q3HdO2Nr+GKsCdD0fAahEjD6i
uYYcCmd36d7GOg2YIGmeZaCvc8C3PuyO5/JO7ZUBRgmT8a+TdzQnZ6m7isCDNA0N4wFihkd5vYgZ
MZRBafhezcKy4uDJt+YwjGtN0vDc5NVZY1iFodJdZwa7DmKlMTEHm6Icb2/M2YbY3TfRWaQ9uJDE
TXZdaEL07wjoLU8TLO915Rbt1SV44UwNIGBnAPLU4zBjBUBdYdv/tEuy24lLFkZZ/BigA5w0mu35
AVvReVS3LCSyEo+0yQRZ1K4ZbHNZbA0UjKHwK7N6Hh0FFQw9dj3k2Uc8RDZ74+RHGVLXA7TuRgyJ
ajaL4p5Z5+MlOAmZZM5gPQHiXjU44nYWW09NsL/8nU6ceBcoPmfU2D0pPnRAGCVW7GXnqSPfWTlg
flxnYPsrwlVmLLWKzTI5Kd03DebRdnbF/IytWSmGB3r6Gs4TmSoNf3IOPCdq6W0rCL3U5U+3LPZ0
G1gnSUbMjeIPbcTZYUcUEKSVPNjUQa1kmX40rQagM8SmFjPDdLSBAxrKsVVxAjUyfSw7XAJmFHCe
4urYWL27S+PxlDVOvrWXHxpD1KGxKPbhnFPwU2eej3cJbhzIKksl5jbZDxiovklDtrRk9MYSucPx
HOY3F8b6ThnT2TM4FIpyqx2KwEMfj0131Th1f0mF9+DmNaNMpjJwt6tgRwYLRncM1j0r23aj4vBn
okG07JeLavwjjIZLWBGKodCewmxRbild6raFlk8bZcdsTEbT7wZAAGnYc9nSQJUVZfiQ6rDK7MKy
dnbs/h47mjzbpRzYT9nvbbWg2kUriZ7hwxuNQMdlWfuGmbfbJocAPdmZOAfxHK17Y8h2ucTNKqcY
MHKm7cOmwhBnVo/OoMXnAnBG1OaGvoLfvPFm53ns0UAU/3hmtHjMEcGfm7aixpi7CpZ0+EK0zjwP
3fTgGUl9shxYphhFf4yaccTCFVwmIEE+eJXfZ5lY5yDnjygkZBYZ1+2lbgtq11IuTThr/ILOJg44
Ok9qRrZtOb7roTft0tlaDoN9HnVYiwBO5QOwSOw0xmrJaXhJ+4DNodtqAT831VzrnKOmQbSJSvuB
aGiCQUaHERp9cLfHhba8HG0x17H5Pug0mA/My9gh0xs0Uym965txCVvHePO69Bj2lx42o8/SjD8Y
AbCtcUWQxgMHrmsKEBEn44yFcag6uWmQ48Zy2Wu6gC1S/CrmMKbLRGRtY0DIZOj5duY9QIaCld28
yZbYrPJ0+hLCHKIPlxqdl+UoTiE3jw99oc97BIBPl4HOqpjoHjVo4cAXyexRmA7FjxazJCcBLTnE
L53mbmyjvzqj45t2RrhNUUJmetb3mfwrtyEKHjq4iJOriGYsMVn3HphNh2GT1kR8odLKLT1Zv3Nj
Jn4/PaDz4Tux+4ecBO60RHHjJZTL/v/dMDoODK62KZ6uVqTTznQbWLeT+KChBy6zJ880st9vZUZU
dCgWuOcqFkiWglw9cjd3RJZtHB2Rx7CDo4hoQ1F4vYPJQxmLtV2cvLexDv87GcWu66ObZ5IBpu15
pzxGVSZv7jrFyrUij0XfUGV+qTTM42pJGsf3zLH72MxdcymFBXdaHvUoAqGtMtYm1JhzYdiCFu0Z
vh9AethmoyFg6ifuhRh37BCSFWrGGfGBD7RXKFX4hLam66kDN8WG9tm4fGxaJmcZ46SXyUWvnM2r
TaPdk7CSXdMm7kteXMtugn4i4/aUChJPipma11vnkntzzr3xBc6JgSANYKfRM8PH8o6IxzgqduKn
yqzh8qUzV9QQyy4qkFz0oGZRhlIkomTRitLyPC3aUT8i4iMo3R8U8tK06EwYlIebuWhP3HCZsC56
FLIDcbcZjapa1CpaERiN8krdomRpSFrWom2Vi8qlFr0LnpdBATMaGOkabtrIYtwSmSQvSlk4oJlF
i3qmLzpauihq7qKtFYvKhvfZunQIb0yJvS2lVtq2XVQ51srUriLd3Qf9IOF3+l3Du39r0fWKReGb
kPqsRfNLF/WvXXRAlFx90y7a4LSohMaiF/aLcigWDVEsaqK16IrRaH4CkwRkrPhwZUc5cP3ZVuQF
5ShpC9AhgIeVHT94DF1pC0yIO5zT9hjP9CPYlFdh3yAjE1p4mmsGc/rBdcp5iwHUXZ1rNyK+RcMP
Rl0EfmAPy3iBjqKKib80nycnfaQSJ1hrM3NoBa+5CEW4by17Ws+quzFpWHt1277ZY+ysCYDhd6Ig
GXsbC34A1EERv2UhHitTqnQFijrac4ujKYhhPHVV4ovS8VtHqvYzyQ4g6MuvdgoxUjO4lUSDxO7h
oxBFpC5G7OC1X3qQh2p/5K51EF7xCmJ09IEg8RaQhOopgCeNvhIsFwAfSxjphfFchP0uFw43PY/J
b8/NjqHLSseksU0q0MnkgehZwW6z6gbnlo8FEZW4cdZzRyjZgq/WxN7EMFR8ZEtzSG5SO5YbLdhP
2zz1nDddQZVPSB/jDhIVxd9eLejQnefkK83jLBDLHvND1VFBHMP6HG13PY19hwuNqZE+Dj+Sb/QJ
5M+sRZzVwMHspnhDjJtNI8PJcSxC28sKZdDgRUvnRgySwTruHSuyPlicY9ibPWqBRwwUnvpo08og
j1mfmpppeSoVTAtqoVfeApdmNzUi1rHukcZ+0GS3zolAeU5Kub0C9WhzCth1SvuY9KU1HVzWJisi
P2yODfcnUt9N19lN5u0oN7jQ967m7rRcPY+xnu9HyamL3ZdME/XZX0PLvDArARlm2+Wma5uDCCeK
CFnFbawiQZsUX92KTyRPU2i6zAgMNzRXwRBeCEOzXByyK7O+s9YE31ybzUo8ttehCCidmbofIffd
WdHb0OVFhRwtv7o1G9QUt/x2HsnZtVGU7sn+fINnwi52lP2BApp5a5nhk611YMgzsswYbIDc2ewi
cMlQBslCgr8uhIolk/4cz8MmVJpzaN1dFobGC+7h5TZIFwBG9LVHN08VljvZzpSTxwzzaqwKVfTD
cRTKFD1GJHbkSCLBHPYOvzElZNy6g4WcnHeFvlqPGds0M2J7W4JPUR6RVI8hVBpCShzS5kADJS3c
i++jGaFJQQZjRalNt2GmmFI3so3rOWIfDPlGVR7QpbA62yLvHlVpvrvSwEfNhMksS2efluHjlGXa
gcnZJdB7ar7tiZyQKSsIdk7+qGb7sR7Z9BHc/c7y4JOAAR2W7B88G/dNOdNXUZ10p72FKYg5lnDN
Rpk4iZmrUlFpCU55U3uzgMH4ipOLiQ+Xi1gSKS3ynNtcY7NqAadOMJmLZJvJjYYpdl1UceoLIiHk
fCIGGU7nXGYpL+0cp2er+bBh85/MqL8YtXuMiTHSl4pxBTulgqyZ1wePMA776yXDrjA/IS1RcRiw
pHZrbU+NjAO48gJe60J3C77uEKtxHAl8fg5mXGEfekgRq0Io0MhaxTnae6/ChOjJAusnlR4fszam
By7AFMtxxm4i+EHc32O57pMBxqSn36z6020wnlK+VewZsW7s2YIeWPHL6UXhl63d+EPfY55lnzrj
yA1n/V0WwjuOEBLB9xpyl0bcysN+acoLTONUmO1TKHtc2032XsZ+NdlMY5qy3NkhBreXqW/tvak7
5TZr4G4RrwJXHKWrvsSqP8xtt+pM1tkzfp4Ra3NNYdnUUrjBpZxVmNCRCfFLyYZ0nOo2NaxNJ2vJ
ctCHwTqFjrOyFZe0zsTzQzuB1hPNG3eu34eJP8FLvWdiOZDJ9H6pQoFJF5J0NBQ61QigHA8rUxac
UWu81de8oTjFYQLszzoGbzl+AYYBqKEbfSFQ0JoOA6c+/zQxV3Mmxt8CFuCFhqeI5cj3oStBixnc
2J+TMvhmDRQguUt4Cds0WYiWfJ4xm58D+/A+6RuA6VT86dGHKeDES3fUNr3GEs0tx2xrtBhXO5aG
bP2YXYb5bugfLae/dk15sjPcXIKl0CYhKLfUPz3NI+TQBA4pvNXkLcaZuSKJJyl8o3TeSnMcL863
2dGb9/QRBDVjnbKhSpbkzW7WPqMOWaoNvwmDF6AyqPAXep9QVbj1jPnJKZi4MIRbzQO7V1vabA5I
B+zcumBbgpy1BaVP6AN+NjtKeKMziyYDpL5iqLikmj/miC2z1JFipjI5FXbnrfMlyYy+hoxWBbeJ
WNl6ivMv911cUpP+14yHgJsZeeKp3zDgz0ze5/tWwm0DXpUVY1S/4k0bd2PpeMT5x2M0PyuJbKOV
kJNb+Pl07a0oGKSANqmLNauJhr5ae1Ut6376uDmK4L2wPbMYsnL6EpA1Fg1NnxtjlSPV5E5R7Us9
wyDErZ9ppoIOmdvDoe3Mj0Qb2N4ryDsRe+RCljmT0YOTXTVhfW2AP691hy1xUeP4sSXFnKzEp6Eh
LamHwLpy++p1KQhQNUiQqbiB4YPcJtcJT32SPwUTjVz0zOFgaqn+iCtY2WycLkPJCD0Mwk+Fd5+I
e3alwC+Df5M8d7Y694C4zk0b9mS/QGGjksyrYkR08dJoesmN+EuPrwEO6vSQtRUBVRKPEMSj9VTW
ateLnsB6BWqBbmbsKuM1nt2t4hhhOF3QS1ysGldYp/+ZYBRd3E3/cYJhLxO1fzPBwEce/W3zPS27
73+eYdz/w3/MMDz7NyBtnsXw0gSEBQ/r7/+cYQjd/O0+3YJcthDcdMaK/wTZeb/pug47y2TrsUwZ
oFn9E2Rn/UZvmm44jEbI0OiG+P+aYjjGn4lt7M8c03Bsg+IYYXHJNv7CEIN7VrX0t8izsZKLge/+
kHWxMa87Yyb54rCGW0x+2mLeG1KJgejX1/dvdjpX0kEr7D9sZXjsCxqasIDmkGfL2cMyljWEzJja
Ufdo9mRzM2K76cpZzF0NKtVujLTHfsks3R/wg7EQjI0BnxS7iMwtyI+0/4e9M12Ok9m27RNxAkja
vwXVV6mzJVn6Q1iyTN/3PP0dpHZ88vbd+8R9gBthV1BUK6Agc605x8QQIXVU8r6pB2fyLZCCh3lI
84PAEi9/KAY99JYof6IOR5qneADPpx4KPDqVtpzI/ttas2Yeg+EWIcZEwOPSoB+sHttw+Z6rY091
Oj8qnNvdlHQI5FjVLokcOEUhJKHQcO7HODkbQdSDBxclp8fyTKxI5wfsve0UGIdOAxgecnrwyjwe
UGDW76JE0ERj6q4S1o/aSR+I1b2f1e4ZIIvt62ZNhkVG2jEITs/OtXavYKreWGZwqSHxe8ACfjPl
zpscJAaxlKxwCAmruqvbJ76Tj1ccQwoOB/O5zudbMy3uNRG/mnQxoLTkCFptv9CDjFCmB0tVqLn2
r4OLDEIwmYKPzBhyShbYq921i9pnoCvI2qmTTUUEgBQLRIoeeNOutac8rgg6MdHhM/M0UF4/EKur
cb1ieEdhyUiAMnXFa4UUYDPZ1HBSCyWB0BYkw81LRU4GJ85vWt3cOa39CPnkiQsvycBjQunGurqI
0dw0gQld3+t49pW2IRqVIspUAVNokAOF9a+6I0kSCvwvB11+2WBLgt+fWcURSvo7sQnvjmBskXPx
BMIbJcWWlBjOxOapD2OENERHqfHkuwEuG9s6NqpBeqrGiGcozGBbGvVv/BouAWILWRE9Ivbw3gXg
l3Xah5mxt7Lqez6MTPGKWSPQw/ydh7C8CHdIuhCRv91NBLyQzrPwRyvkXeGYY1vaPQdeE73GYz1v
bLucd43eCXLayFnMqHmN7ht4+IyKWXNbFD9G8L8bfAKwwTge8KSV30gh0dlUyBeJBjRIABiCC7X4
3Xo8VWrJddC5DzV81pnaIm5esrs4Oxajgvwd7UlunRTbutWJ6PZIaYUjFDO6LlG2tOn8C3jUDRZf
xo1dcts7jKq6FI5Nb/JKLb9vCO/e1Gr61BDjJAqgYj3A6x6RYBhj+QMFvFay9F9Gp94p/cnuNBD9
qbZQ9E8OJi0BzwCYyAGh7ZyqejRH61eP8thPV6vgABEoomPgqCB26NQf3WW6FQ6F6nIkvhWd/wnK
hVfXhLb1rXEH1mudHgUkqNWHPEyfa9JMvD49NAKloDqLvYYurHG672NK4WIN1DAKjmQqHlxrrewJ
MDA528xXCVimtzp6HWCY5ts4OOxke823UbfjbF7NpS5o0loKDYnwvpvEGT3OOYInwUZVCx3NOGJ0
VIXzbz7gJY+NOyWq19Zt/Eab9ojaBnFP8y2wkjeWSQPHO+AoCmZMUL3psYL3shNBconrkORHf+j3
40Djslz/ntYM2VE6aj9hoOHXmZ94pin8fGbmlhbJbas5TCnr30lH0dq9KdzmO6OtByZuqdeRZQe3
Sdz10ZXiP0XKrL23RPw0GsNOaamp1F1/HJURW1E53unIOqAJZ1wlOLyS10Fgas1b63fLpHZD1RfD
ljIxsFW/uQkHs24yqbG78UM1yQmcD3QVbtss/ghIuyUKfHzoRAMGvei+ayU0czp9KbXzItpGJD+S
qLH+rgCVRsN7K8oHtRpeJ1DZDL+LG0OnM9DhBecv96Ho3xFUhtmPQazd5z8VIiU0nI+DbjyWaNGB
MpF3Qw9ZK0qysdWHgIuAPcy/IddR3qUYHye/p7A4M9PeKXrVgWvgatJ1Brozgp9i17ezfg1CpSZN
X1Yvb5Q6tvgDEe30xaPK20OoTbZqwGgzFeohy4FCBf2+Xjz3HWfMb70HJ++Y78tsTNspcniTGFWi
A1QaWEfuLQsu127BQjYAks6KQ5oYz/TvP+xAP5UlrY1oMfptZNiXQCeedxrP9qwRgpEvd/hfzpPa
ACwYar4Tfb6c2B89+4kBGPTsgxqkBAx1F2hCU5rfGXlQss0UroOVuW169xSTF6d32j7LivtsyD7C
RFwXq23ISZl+OnQBCJMo7wbcm/H665qWeicUnJ9aFH1gg90OI87mYBXHJiSgjHPmC+XVooq7SVv3
UONpgjpKqTxF/c145cYpgvcBOxjcDnjaxfLW6eHTNKG9c2avHJIcv1stDrGFVQAI448ioHHJnKzb
KM58nGpRerY9HJFVXCaih+eI4QTzTNPmJF8ogR9Z4141lwct72HJJJQ+g5qUrIn3TY2rWoAnSjq0
5Il1qEZtV5v28zQxol+PdlevtH3rBMIPobVg3HsJaUd5YSvectHcD+A7wzjZu/mPAmezPU8f7tpD
ye1rNorHSjO/FQAYsX72L4kddGsE76ldhNf3FkpqpaWiQ/WAU8ORurXWOswjpvJelPqDsURnxyV0
hLgcoVOSdRtwTqvvTudJTvHdrelkVulPY9Tp+sXJU7VwIKrwiyoLbxv2Nd82K853GKmV0qZ2WZTU
QBeVRBmT4wbTMzEiCKeJxQR8ktU/zJHSJED42KtUjtwimIMLQwqyGlWubhwhAjdPWGQHq1ptXcZp
gBVJdsTy6E75uQFVxR5/iTXwUMli/cJeuGf6BWdjVN5cg1pZZeLAjlDsp+LaZWgD2zp7hayt7ssq
AWeFqycFxK+qKVANCuyYRAr9HJs6bRYoyUTMfbcqfuIEjP8UBrTVmVNO09QfZMXRVa0fRQorN6lG
WBhZdqmokkAdJ9ldFY/lwM8VSMCTTYuzch7jgfKksINnqn/R1oyaF93BvGWVlR+WyYOVBx9F0WC4
QjswEW8NIJzgdOeEFQGShRpzvsGlI/LpTVTMrfRQvanEG+rmjUFnhFQNYkFeckR6grGARvu5yTgj
5kb7nS4Unc1cfaZ/ueoSOBICNdwNQH04sTrPiMusdcq6UQcKAJwxT4Yx4SDsKRGVVu5B9PumOcQs
unfCVV9H0/nVRiU/n3ak8A4PmdDm6xxhRinLx8ClNANX7Q42hrpJ8BQ5IoKjxLRyo46Gr6yeOXL3
bvXo0BvZEaok46M0fMlE+gZ69WedLjcR+HjU8jBN1as9W0x/c4jGrbbp8Dw2S8mBCOqF1vP0NBdu
x0FWf1sc8Ypd/VyixyKhJPvWQ88CmyJozwb0SqjiJuPdWIbPZjnN2yKNzmYtOO8C/uP05yuF8V1Z
q3eKBWeR9qRfxNMPM1kCTl7VXcDAmj+FluFsNR3hHVyEovC2NJFmT/ne1WHfpb8KTeuodp3C3Oai
5czviVXQG0QI39iU2Z15oSxlnhmRI6Inmc8sd+vvvB4D5MRU7AG/VLQ846vqhgTWRZRK7OG+FFgg
k5YT3BxlD4FCjdTtQj7ALKh8DMFP6grfLYcyLa1n4ZkzPmmjLZ/Bq4Y7q37Hm/CQKDXs+Sz6OTnj
D6BTv2aEtPpi+Yy03+ALQn1R2VagIB56hQyxrM9PjTvsB6OjThT0D5qe72dzvGhNcIZ1HpDa3bz2
IQSIEZ0jMJS09Ko2SQ5JbP/Qk/yMPfR3RFYH4CD8fLrjI+w8dBMDelB09xpwCc9pHOpGCpT/Yrxq
anrrQhLBm2G9dZkFwMPGWUmQuk7cHdfxslcdLxyblkTD/OhYCq0kteby3xNB7ryh8YwY9zp7TriY
+7Ee2LhCVIPxf4/+BXTxOyecB0Ekmhvcj5XugSfxii7ZBmWUbssYCRcojfsRf5+HsKs5AG5lyPw4
Icyaw5DLv0cjPPOQ4RC+vKZERarC8ZIYZwYEu6anqVub0zGmneiViG+XyL4d8UPrpF/5c90euxrI
aNdSgXcoxun9BefdN70ZIwI9ykO/EFWhuu9GOD/QszUPTV/fzaP2pFbOS1AlFyWxOL+o/MAcimlW
0W0yLNfLQhV9VPTjQPEZKYb1C4b0faqAgZt6xgOELkZrVGftPkEeD3f0SZOtiMm+U23jlnwcD1f4
U2pHW0Bd+zpYnasjuZU2KL3gezKSJGFl66jW6BFiQeus4xFQVnztW3rqsZh6T5TTQcyco1y3czbB
SzBq3bHP4S6R1bdFUahaml/YCAbb2Qmgr1zESP8jyO1HYURPToDOYrRv1tiwsKLoVGYfva7utRrw
hP5s6MNHHAW/wmX84drmW483OjQYb7vOifn3nVHZv+u0ug8ch3J4jFoWfhR+UqTgbml6mvme6MVR
06ZLE99OGtfLMCj3TolznBxUTcB5RxzNr5gU7H6cy21sIWcLy+o7LZ9Tl1imlxZMal21bryFSJu8
ZhK5AHpjxhe9RM2tkZKLQzZ57blKdOni9EFfBISLOfpI6LX14XfSMTz4LO+0UPPTZMT2oSDDKFod
UPImlWUGuZh0lDgtS4u38i6RSvuo4lifltVCU8B0CYMZpMbqGJT0FDe8jeJ6PKJyq7ekK/2Sr8tI
9aBGWYe+2+mUMOTKcv14BDGEtllkJn+tmyq9x+UzYYgf+urzOzlr0WMYNGX2pjmbkCk3aDFZJ29G
fml9U7SIE6yk3OQg+TyH1O3Mm1eXm7I6IEME8XyyGr4OY6Vu3TbCZWcZSb7rUnpbq/HRSp3bEdzf
jmrpWowZ4/Ro0juld1WeMpJLAILE2AD/+WvhAmG6NsFT4xjKT90//BgE4HyYXOnmU34yMcdCkMYY
LE140qapyMX1plTCAjzjvqb9zMV7xKEk/6ysVYyFrBD+zM9F+WobDQeUodU1+Lm4ZMPWKqz4ID9v
atvJC9p1WPe8TPpJbrnPrRTTMSrNjD7Kuq/lViGhs/JbJFF/bH/5Crl35PM+Dwd5X96IlRrS9tGh
xqnZjf2D3PExiGmy3tZN83U0yEeaaWT2CY7Ul5tCfkl9aNg+XVjqjLYpd8xm/dZNJJm2WfS5fY3C
HuiUG2KXu4HJUUcJhBieUES7AhSe3+nzAyfY4mSsN3li2RTWESSENbuVqKNVsNX21obSTvl/ffAf
30EuIvongUWP9M9nfu69mETZDfZQ3Z/WgwMrR3nqG6U8WC2hPg/oAuPPjUsDlj/mj18NyucAmMNf
P6jPjVdHN7SUHGVpd0hatGWbONGr0ufq9msL8xM56baDqnM9quRWK9XhLm/GYSe/ywAcK7MWFUqC
OSyrGP9Cb0XZfT51/V3JV8p3/K/rMI8tCJxQN8gjYUgyagklmWvr99Yny4boQi7bPz+y9QkwzXgC
zGtaKfNBHsFTb46HuTC9BXZWYVOWCqTD+L9+rlXiSY7wb5DCB7dp/W3Kj5TfdkmuDkM3hoal1Rw/
j6R168sjSd79WlfaxnY9I5n6Ym8Dm2p/ZGd3dqhwIMrny5uvX+sfh+jnonx8oQx6cNc6yLqxP1/S
YW5QntCl7z73alGHLZELzfHrFy7/PPkSuU7eDdejUB2GXdulbCY73snHDHmwy2d8vf7vQ1Del3tN
Ln2+Rt7/XPzrcXn3r3Wfh21Vk071eeohYZ3ScWYcw6rtN5lOjw1CpIom4HP76O6a66OTojvrOxQ/
+MdbZkPrHh8t8sIt+xb9zT0mN8qVzgVbHfq2kg5Rel844jA2/dnEiAMEfAVEI3qaCCR2iYcjRldt
DkIhrw9N2EFBW3eSN6VbYhDWGov+5LrSpkefMdqDzWaXdsdoLNA8pxgQT1g1j8jn/+dF0qCr3ejg
vsqqhXSO7zPswPO43gTIJ8uNvB/oVml5crEnueUQN+p+FBOKUNe0wrN8ICQaDp0G6EQgJ2jT+fnI
G3c9NL/ufq2bxMQmlg9/LsqHHHnYfz3/f3n8653jyS4PRqMnhCsBotl9vfyPt/tctNev88faz4/+
Y8XXF/x6l/+07uvT5aOkaL+i7CATXrTm9q8Hv17/+XH6enD89fYL8VK7Ku4eP9/ua+P89bw/vurX
24CFmTb0OLF7rRtefjw2+IOWqS9RkdEtlKbvPxal9RsPqAvJi0Tbf9ov2tSAH1hv5Dq5JPsy8m47
ocsMVGX/CVGQUIX6H9DCLMkKYUpPuJ3CcEvRnMuItM1/evS/7qd5ZXkUqhiEyvP+32QFaSJ3SfDb
lUK7l50ZMx9drnbrtRHtBRPulklNI0cRwGcYi6H7l090xjo5TZ89nVoOIbp0CA9G6hAiqNIRggkT
qVvZ0AnX65GKFRMvDiKRJWCIAh+F7bVSGeR9BBDVSd4FVfGa0zvYSjyDvv5o5RIjiT0IuYZKZQwr
S13iHcmmzMybAnpqUg2hX9RLe3LUuj1V/yz9ta5pVJtZ6IjTo6aD1Wnjv25GeFGnz3WJilYsp4O8
GBv5hIGoKpKlGUuuLv6YMs9JLmlsmM8luS4edY4B4h8285wUx7ZpGf2aJqRECMQsyj0s71uN/hSU
ZbCV7TXZbYvpjGTIiUBpfHXf5gqIKbNrKsbruK5eb+SS3NN/rRPr+JG5z3siB8WfHbjPZbmjh4Ka
WucgJl93p9zFXx05S16KPu/L8eXC0Kvo4JGuYxawrQAs5OKc0xHhnAxTI43rjyGGBiT3oKEM6Z97
VK4kV5HaLGPVXlHZArCNWiTBxlEyLox13waDWAE1K/MinJNkV+fZo9nO9Qlwdwmouky642y9ANJs
TpLB8HXzn9ZRgYHK2YJF0UR7mpX+XzcdkAGqkgCqv9bNdQgHIqS67KqB4TcS+Ri/EThfHalBmtux
HX7g8ABkIvdTKHeRXOw5hQR6GO00Ccz42hNyx3ztnajRmKTa8+x9URvkkr2enL7WyV8mNs5ym87p
h9wNcgf9p13Vr/tnRLF0QAiCiZ/9U1nuzqhyay9/aZ+7SP7ynGQwPQhutEQkuHKtqM/2fEiDIiO1
Xk+a0zo6P5oKunFGoTQT0uo9oJOwHddtF2ps9swBC4vOmPufi25oD6hnmD/LTaiu2/Fze69L8i7Q
Y+aOMQ2w9dcSJ7qzbVPn+YuK4c6YnT35M/r8LZVWfCRVi/K2Q2vayh0irNj7nsSyRIqmI70jTjwi
L+SADWRL/5JCs3xUMlwCHB5bQGhPf/FTvu7KpdKAqQKvmsYDAwh5pEXrZlBWDsz/l1b8P0krNFNF
ZfDfpRXXuG3Xf1UV/5uy4vN1/1JWOM7/oKDQNIe0Ig2T6B/KClf7HwuOsyC54R9JhSAbUKUNYVsm
n05oOzqIf0kqhPo/mo3A0XWB1XOFIjvsLyPo/2YM1TGg/uW8dqmFuus3s4RwUWz9JalAqV6baYUn
M6M4f3DH7rU3LITVSKtwGARMtZidKcOyz6fUobBXHEMS1wlWoffQ6OgtDXI7sErdpXhHz6673LoB
HkhLqX5mU0nShtZ/TDmNvDJcOM3mKQDdcPw9lDqBRXN1C1+NXgo6+V1bJOpGJBQVZ/A3Da0mZbgR
yQ8V71Wq66W/THihVLqEXDuBh3Tid6MT0U458WwAqTubdz1qW1JX21fMPdRk+9omYpwsWMTeUf8e
RnSKOwedfzENXhODOBYh87BgQf2sBssBt9N+6qt0D3EKFDZGhoOMJ0pS7AqIGAsEFqhVlSADO2ym
dxMgFc9YVm/fFFcbmq7zScvDd6VB52jknfjedSI+dDVRziJBrr467u0gjP1OI53InojjTkizIQYW
BVge50cjB6a4RUqhbxs8rFvMrAKtcqge0qntYSDYfLm6ZSwj4L8FyPPiOeuuRB5cZ5dMWzMdrnML
2L1Mq33OgPwui5ZvDt7JjZ6kKa3rt2koj0NUDB8NKSWgHV9Go8eLRy/bUyjy7mcEq349+iRyYKMq
KZsi7QIzaOlP0JQNUNjzd4JS573bNrxRSVNTmQk5DzDfJsAqnHGc7habHVqJaN6XU1oel3r2TKCf
F1erN2XDGwtHEdu4bH4K5G3y2diNbkwEOGe6cHmQnR2sr+h4wGSovGGS1ybkMzf1R+i4pFwx0xCV
4h7mJj0Frt7sHcEfiQTpNBMZeLbhxe+QrL4PkZkQIcMNJ/l/3bRRnP5xVz4qnyef8p/uygcArap7
1IkXeU+xKArmYDy9Jul7pmf//hny/Sr5iFxccgMFRGg9/PU1jAScDc6B51q0zIP//U3ke5oc1fQ2
a4x061/wX7+efK181EgFlG4VppB8xdcD8m6YhLSU5eIf3+/zmcryZFrUQEmFntE6/vPEPxblE+XH
LG21WrcqbwJN6EVOqV7kTautc9HFAZ0L+uAyhikijiGHeTyn3cl0TcQE4YSo/2KlQ/rHjTIb6cXW
M9YpqJLCzGh8d103jYaGAAEs3/giXyPX9s6yImx02r+hcTLH9hkXTrmtdUoG8FhBBM/DJUIFHU/l
6hfiUNLUXLkE3ahc5JKIciLEAgwZHTCtc2ZPJwTpyxF03biF07YpYCluVMIY8kVc8NaLi7LeuGas
X4A9hToo97bPnuHNYkldH9I7GKr4di6BrZBZp5AooVo6rbZqNC5haBkXudRlBYKWeX6gAu22mAdo
6cAYXZ12AGoRzKtsw691sGq3oldRNq/PmJvgvXEjkq1SetRrZkm1xpNEI45m9EFYltftTmFaIO2t
nOYSiU0BWQ/jbbCpWpNgllX5L58lb9TVaCiXhBMR9TemP3RLlJw8s58j8G5ctsykUFAUeEtJTVwT
UVqd/zRfcPfRXddCsQuM4j0NmMCJmvJuoWrVNbfTJ9RaZKrVwG5aBDAod3OCH3tawmIpp4tt2dNl
RrhGQ7v8DrdjupTrzZRQIKm0xqVMzTP05m4cFnHOOdOfRjO6ie7i0bBI6cKZog4lKZVxSRZTEV2S
9WaYEnFqyQ9RJ9SrGdEltHqp8tq84RA3lKDjtLyK4tUSanahukZjEhd2Sx9rLJQF65i2XNSgWS5t
kqfHpQoQBbNKrl9oFK9mmmQn7ybrkS+X3mrjJFwHU1eGaMWhNYJpls3BLiigfaK4qQhYNTBmVh2c
LdVpdlpM1WUYmgxWDd8kXBScrWu+bPdtwLiYct7AIrZoxzkfD0bZgRw3XZA+NAE4+Ila2FfCfJIH
ViOUaVVOAzcl9v1aGyUBuy022daYG5AC3DWUFni8gS+W/Jj82rlN6Y922ePvbz2rpesQJ6Tjhfld
02egSWwn8EtMhsxu284j/4FubYowi0gOF+F9qN3aZr4nFyl7jhW69IiEbrEqaAdZI57MhMmzrODK
+qmsGc8BQqZwrakSL6Ru0cgxB0vWWTX5inAO16XPlV/35QsTOXGTj//1dHlXZ/fsXNHfyo+29Q7v
Wxxb3l8v+OOtPxdp6zy2gR7tyq9vIj9Pfvwip4i4QysvtOLa++NL/PF8eiDI/MMClQYRD0yxamiV
8sZZUXtfd1GkNqe/1slH+8GIYH8yDXD2+jpBAKJs7Sh33Ajqu8raeymDhB+c9VYX4Rv9odpX8/rN
WuxXSi7DtU/g06dDnKFt/2GueGe26zGbLH5AwCRWLykV9cTYAykZDk2Q2j6wb15B5J/SGdl2WuJq
12bZfMwr7Vlxm6Ol42JvF4j+mrPRI43kT7t6QDtwiNBhUU2YyFOBlREq0a1SbbU+NfzUFDFee61H
ZIAfJLTGrRWCFzIwqXOWWJJjnpkXgLndQUprEAJp2olWO/Fbo0PcL2QM1RiQ03S8PTbGDXKOamuG
+o+RgDRfgfO6y+0tElN0AXrtIplpv2sGIq7gORpWeZ9ldQerXN10Rj0BLnBukhIKDw4kL8qV17yC
hNvHpuuFk3OoUYz4rYkQtsR94zuwDYnv5FLLiXCD7DkkOxFRfqIeldV0UgytewQMiBHKXvDDlsEx
JZ+OIYoZkx0zHaMY5K1OkqOv1xahyyES0dIRx8gcMIip6rTV6pbi0UJ1xWlRYNbuVPtxOz5nGiOw
IDMnLxX2vcJ+aOKWqr5N5GkOOp3fSAspNIpWmFP2E6IEemMTSTHsrFT8QkeAu1n9ZmlT4odGdZ0V
oe71vP1hhW3gWwHT4BjzXTq77inI8uZIPSbzY1R+dJ7T7xUIC29aEhK/Fus1XIbwHKlNuxs5PBmL
WXez2eeXIm1eiycbXYW/ZNUevy7yRLX/0VoByrnJfhvxhmz1qfJTODz7yoLX6LbLxiHL19dHhUHF
FO5tFSmc01avuppEvnslpPQOdB9AROIgj9qsY7Qkv2IkVSuD34Qkgri/4CPqoaSRPevbKBzUuIft
BgOKLSaulEKnjXrWliG7dhyOCJFVH6kqkwaaoMw9sECY1cko1eaRmJzIpTHdlb+Bs6GUCnr1PJPA
NRY/SUxYySzloUFYR4ZbdyEg6aJWyBMLQgXdhi0oLKQIhaxEA1YWjXsWMbRB3UJqrInXaZlnJIzt
ponS5hojAlQdC+g1HrONScLxxqnU20YZvuXoT4dY21ARZ/gM4m1jBi57CgCyP7pIjpV+WxsTABac
88jBsn2M+x76UEObwSnpHOYK+SlgB3HYXkirEJsECAWCESRRYDb08FGr7ScjgcWLZeYwNKo49KN+
iHorPtlAIs3CvmLFqH3SrRD5ZttSK2/tme9oDoe2QKahIRza5WHSH3oxHrR02wtwZmpmOD4awyEJ
5ifX7B4tEf+cVqrjlKWhnxPxtc/6m1oY1kbpOK2YccoIxInIE7YyxZ9nk/wtxX2cWvGUpAALhipz
t2FTp3s0o1ZClZ+4TGo6494swMME+ZrwRETlOUlvLS21NnUE4SNWaRdXeKgmYyiZHCWrP/FH0GdA
6drpx1iXxMqM3U0U286ln4g17YpbU3XUbZeR8KmNnX6wJlf5OSHrBX7QYWcjQY4QD0ilFeQMs4ZK
n7ujlyekGZth+oSwWtnqEXo1vYoIZ4D7tOvneTuLRNm7kAfRO+Lcip1Q3xYBfk2GOBkaEwvJ9L4A
iA9HuLWAq0deGSLHnlT8oX0Fjsn0Y7KmmlQZdlpXErU2hg+B5eKq6degDqpUkYKNdphN1YcqVZKA
4tyhGdkUk516qCRDQKmW4rgHk3OIkugxAykXLZ/KUL7Qq1MVNO7RQVYXEDcc2zns6DAknBPL267o
k1uNdEEm4WxaXdsXbQaTyK4QRbE3EpMsURFXv8I17vjNEXQKDZoxqz7qlRkredJEWOAa51yFflpb
h3bBYVmRAUaA/iIRw7WxqX8leesr8BZ9pVXFVethIbi4oDri6gmmGB+ixX4phgbjtuGsEQac8WQ9
squTH1rRQK0OMqriw3EJa3yUiJ7oVXfkROWZF7iO2JqNY+8GxfgV9idnCYJvLRt9E97lFlkowRxi
5QqN34CeEAcT5nAQSe/B96XqOKGPcV8AzR6bLGKarhivCPuT06xtmSDD6s/ql6bgomR03W9CL7Fw
sKEBNBEQEa3T0Ugfr5ESDZxy4u8Nffktg4c7MYwJFf78PcBpB8MG8n2DNqs2STscCacEo721E/M+
dBVS0oRvZGMDVqj3S5fiez8Tw5a3GC21ArEf2dLCyW/hJD0UY3oN1Ydw7K8qSIa6IFEV6UzTnQtU
+qVqvIR69jSa7AYLnZwL0THJwidzGax9YY2ouoqHiplnbZKzVpgVJl6it8PU2SWaZnjwIZLtXKwY
L6yu5eAeEo1mphu960lZ+r0xdni+4zP9X9RtrUsgYYmSXgB7tO7aFoUneWQb8EGo1Get2t1VTim2
Tm19KxwV1swasBtFREMV7a+sCA9jDOQPZdi7tUTqg6F8OESb9Dg5HogAwTHIbAgKwV7gbqvM4UeT
MLBw5rsREP5xysOfRc/hpaRY0vIoZIi8ALHFOFyRp13ibZn1JveXKv4Ya+MF/iou35TTeALyeQv1
yORIOWclda0s1NmJCnwORyF0eUgLn4JxsqnM8me31nHxuBGVk0Qvdmz+FIUM8aGwpQsCZDAwJuFj
lS+/oqVKt6kx97semB9BIhrwA+UQ6LCZSvZrFGoe3B7Vi83ptSvwVeYO3KzVwxpND3HdeVpYvMN1
gKK+d+qKd1UOM5FeXU3wvNkpnBMHSOBJczM4BFy10bBgKjfsDbbX5WYIGgR1aflaUKMp1PRhHotX
xcQ9QKSVPw9zs+9mwAljGD46SU5zeh1y6SlWBgM22l5LmJ1m69x3Mcl/ilFZ2XW4NzRnV4zmVQAV
2Gc1/hzXHHY0vmtYqfHOTWHlFio5wWUab5t2eS4BBGwGiynQpLZe1lXu7exg0MlMcR5svOoCi7Ex
usGmbiDJk3vt+m0TkGw93c7jb1N0zW7KwdAS4GXskBYBnMqj574PDd9ojG9Frz7NUSP2DvrSLumv
GhmtxFOcTKGOx9c0XYKNazVs5gZUvOGc9WkkREI3c9rUNUoyLqq5aX8QrvgREsEIm1d3N1UUo+tr
oVtF4K12GDhKzKy3c06pQ3HJkigNZp+REx8N52hgFTo4YcowwgF8wIC3uzT3SbuoPrHomp855XLX
I6vv6rHFLeTMflkt1rmuoseDUMvXygLxlRHkOyZ3sQGOGpLrBBtrnbLbJvSH2cAilFUe18mA8TVR
8bYR3o5C+GmF+j9vrG9xb/zWyejeEK0Mfb4Dv8qpePDcRG0vjOvKVHuLGDQRTZZuK7sxd0ltE9bN
pHS3iY1pufah2NT8+k8xQOFA4U+fk2k/9vZzGriMrvV88PsFAGwqyC9K/RxIy6lcGiJwoModHU1c
VSV8JKAE6cPiNJDYkBTZVv6imPO3Dn0HV9pa3Zpu80Ix3AIV5SXdzkj1957KjI+YJD52JAOMMxgH
oCy+1gjHM9XbTDM09KNkdUY9qag9F0UlvHZhdTO0w+zZSsPAGujJVlT1RXfMQ58E2IOI5JonIBk4
h3rUSAnHYX036NEDUOvcd2gXecQ2wT2BHlAMJ6NdCFDD7JfrGltfV0gWcHvVD3M0ngZy/UBxaZgb
/XMbtFutG9ddwQwHpOGN3VIJBNpya+UqMfQ4l9PQvENsdjbz7koULQaOub+ynUhDClA9G/oOWfcz
5BfTB2FHuNf4kFbGU03oM78S8joKJX3I0MeiHqd3l22hz9AuegVFTy67neFkSBDXW5Cbwc7M0/gQ
J4FzqJToqjq1fV76xPI3lZEnp9bZz6m+U0VbHHtbH3dCYx5jNeax1obkpu8L/LvwhNazRVXNzOZE
IA7QEYnsw1D8Awhy4gUj2N1K6DdTseasR6lgKB06gOT1X5Wl2IQK4fIl4Ou2ahglYwLz8uqIGQuX
YFSdyYVxDjkE4E1ouk+Yv6NnK+poJa+Zez2XH0rrvwRy7TqdKcmHzh5R20OsV/F2bmxnm3Nx8Kvw
I6/68VKHPW6CHhRBNfmqTd61UzlMvpos3o5A3tmLRU7ucwx2hYuiRYIi1URKWN3BoU6+ZdZjeTif
fCNH1lpbEFh7spj+D3tnshw3sm3ZX6kfQBp6B8zKahCBaNmLjSROYJQoou/hDji+vhZCWSVlvvvy
vjeoWU1kIhkMItB4c87ea8fEvpDmDKSyU8UW87Ni6XJHnOJNQRIYxPkKKyZsNztX98R+BdtYG0jq
Q+NJhMkQ+WbDZno4NbhLwwXt9QxjKQdinOqroME3ouCAM7Xa18sqpCXpnjzQAUxbPNkey3xKpEmw
iAPbSsDlyUdsqvKY1SJiJM82To2kzsTNCEshPHcSzyLwGvOgmAvBIWO76kI8Y5KIjXwY7POQsukh
DNm6qhQMEvZKW9c02BcKw8HZsu90/mT5wBrDbvw0iwzy/opzRrhHLY7MZmS5e4USLgI8D8hRnJVE
lCUyzSK4DmDIcUNZYI6FTfp1Enp6JzK3wiTeMgW2OXxCxOEqXABGMFt2ZIggb/J+AIzKrtop+Zrl
Rwxb5Jqmbr5PpfcKOITxgxQZq4iXTSbEm05wOAQg78ZJkGbegymj3owLJsfgTyvVdEvE44tga+MQ
ObNMRzX7T31cG5ElERa1o2nvPYZ+8kq/JsnMUqUOXpK4l5xj4ouIQ+22jmTzjEGOrJC2OyRD+oD1
9sT6jeaRaRKn2b1Cdzpbw0tfwsx05dDcLJmhuURfCp2ym+2Nbz1FCsucHVBaHVK8ZSvIIQ6qTnwy
Sg9JXOqdx3puKQPqmDKE+yNckhc9jEhvSLumnUQ0qO1Mb007VPvUzF+W7jbBonnTp3WDNZJwzYW1
+a7uX2owXswnFHKEUe5Ht9t7pcn8MdfWpqjyIOoWMz4g3X5yEiKJZuJzN7ZZfx4casCoUpHSL+9s
BRfPBulH06jV5UPKFaPGnTPP3zsTS+jRpAYxz+THhD4p0flHMbt3qlJPvTGJnfBpeVgjOYY8lQBa
ErVz3oYYA4QBMpK6KhvSxfH7rauzp5Kd2clyw08I28+1mA9ZYN/0JnlC9P9aVvLsVbMXikbVnuYk
hkcQqa47kuDMQ0o9MgKBZ2zr0j1PY5JdTYBNvi2qX281l7w94tTw18bhPivLbS5hTsrUPczGcsSO
LpH+CGBtI3dmSEv1YIppDzrwZfIhQ2lvYFeWLh/LhEx7BPIad4G57b7HiTrA23wMFPa0ZH73Fjkf
AOae+6D7Es+J3BE+G25TB5MOBsWPSop533be60Is65Fps2Z9Q1AxzZM7bgu4Grp2sY0QB5xVCRSz
dXYMtHEP+xeOVvetHAgDD9onR5nZPgOyjmzAohRdPJim+zStXiqUGRj0SvG5swuakG4Ny9XaCTNh
D7x8s9zG2oGeuUr7EOqsx1Yx6d3VJlDvStfPr/XqAbcQ6U9Tc9dyi/Bch2JbTklK9ZhIaMdpd2lr
OVsm2wFFLlVbaizGtqvD8Eg8k7kxq/icCH1yelJdGiDAifvuGeKpL+VdaRCLRH7TG4FJ6Hl1AFAJ
00o+DjeUJ1fkTXk0qkc1YO5Jp6vOcV5BAe1aks4iK8NO45DAfPLnd9aY+aPw6TZ6Ul0tQXOSCggW
p5tN+bRTab4rPI9NWwYlJqEKtgG1C4iWuMpFEXjuu94tGmCetGGg8lLf2yGN59QFMZf2E4fGiN3i
m4B42FhHj/isQ2k67yAb673Vl+8jpvtjCucXF5tPk1HCyHNZXhJxiaZkNiRuAQa0yBjxEvuIx/Eh
VVAOkxvT1/2pIT/SsKbg0CLq4wHaWGvoIslI2ckgmTHI3OxYlBm3RqefIXMiQbOtcq/74DRmKNBc
lSOEJkJlagIE/5IjbrzFw+5tZdeucTPkiq5KXxHiMVzrmuIhau7mICgdnx1F9WVwPjfx5CEn8eg/
+P1txvLVK2mP4+dZzWP3RmaJI08MVYOxeMCUz5w59T0xhdChyJbcd7kFGM0Jx0NjhfcjakDfM9XW
Spu9Uk1IZByZKKHGdbJuj/Jghq4mI8anQ2XWb+ysbhbzZC8Giv4uvCXuIaYsaLyOLbUwRaXgoIPK
gSEw3JAXnWznMO922vPVvklNmKX1rarfM91mEIJO9sC8OTgh/idpM5243zMf6E7aPDrl/SS1SZHc
YD0bJyRmGcCk8G/F2w7v09agymAYn1a17EX0Z6EGAl8TUQSibm7eB1RLgdOENTfUxKK+dG4y138S
Al5kMMpDr8s+atWykpGBMkiSc8L52o8pdyrpNRGwOLS4+srLYbK0M1bQrJxvbEg2UetSevTItzfN
lmq0Yok+w/zN6oelsN/oTcEMONmNnvdVDzbRKjKq0JOHWsn81qdh8omx+UOkMUUUzBK7PMdsW7JR
2vUWtiKU1lnVYGojsHJM6utaJuchNqqTtRT90XbUPZ1/3FF5XW3ynDA2M/Yp5JQUqkHh8SzW4Q38
tc8p6qYdhmlOcCGDnRpnn0p6+sJKxIlsbmobcxDQmOyEkOoGDOJrLIY9nH31BTfeAQrqdJ8ROLx1
gc/ttdlgEFFJRkY2/uwmSJfzZOBYoz0gD8zilD+H+U1wJ9CQOI5mqrg/BvQOQJIgAYF+A4iT6Ob5
Igj7pef7TcL5nwvJVg1Z8DfN369X/9IBAhsCuOFlJo8CqkGCmTF0VAv6eiOwHy9/+efb/Pyr//It
g9WyYOrBjn6+6PLuzIY0oX/9oZ+/KfL6CtlfziptYk8Zx0dVBAkL3vV4fx3fz/epR+uatLMQAOIq
Wr38uEfozZ4pO/z9nS9f/3zh5ZMMgYfTOla7y1unF0vIr7/y609dFHiXL9OqTrcCt+328uXlB5e3
ItugPmQOyXq98UzCIcWGkFpllrev4AqhbJqwrxDX9BTvFOzU0mDnopgxZ0DYKGqYdG3LiirFppg1
88Ot78BwDmY7POVOfsDBa0XJSCVML/K5ZITLga+6VvKdLT9mpCbvNkyx0y73NcM8MssppH1v47uO
IYjMemA1X9fPoeyO2kHP4uWfSvVNlbWJwATkmieLW9NcWyYac4g2BI7N5Bp25ZXq8u9rC6PXhM/m
sr1pneWtAKW7kYTMTrZ7CNGSbFhiCG9v1MYtPlvG+wV+kZMjlB/UmG8pUACRiO9NhwE1FygEHLC3
7I8Q8S+Em/DA1kt450MgoVckt0vjkeIQnvsO4F3muCO4r4OkF4/fKL2Zge3BpINb0lb21TRW35ae
09vQ4nJasUtMyIKhMzyPtd1vkoJ2jVjTxJ1yPjGxHY02OFBIg+3h6zeHWp6ejC/odIxtYs/XSHO2
DjXbjQpMsB9Zf2iLYdqlqbNHKfgVWQ47h3EfB9ioQiPfuzM4rGzChG667UtV+u8Niv1Idfp9EtXI
BtFl4HYatclhtrHIHqudWr6kif3UlCxvW0aySKm2iJrPoIdRa2Hx9q2dbWMK7I3MO06FjHe1BSA1
6GmgE5vdojsKDp3Z8n7FVRxnFpZnKgMuOloirBhNSW1KQJVYFswUF9yeIb90k21uyKd/mgDFGH4L
cS80vy7Q/CmkCdpR/TcdJbL8ppnUCIGsgv1YA8jMoFqJ3o4y13vsKHF2c5/sbVB7eIfrW4axXTgj
XvBGw9jmlcfBd+HZXOKHdog9emRLs5sH/2XC+48X3t/WRtntR73np7SZwn6BDdvcjUv4MiwEyhfj
WzVn94umawnL76s5S3/nWSW4R9gd+4vmyV/J9r+pD+9/Zqb8nvVgr4K936NUaBeBtXDcwAWVhOLk
bwEwaezqMpMUp7Sm6VIpIzyLgs5CZpX3pYm6AzP5k9fCwzWqGrvwmMb7IKEqXEn4OIaD1ts+0EMh
KDshFdaqjPDBhaozpxATC26ERgwYVo3k3xz4fwjPWQ8chJRNa9UjFyP824EvJC/4mhrtiUZwcTJ8
bzXlNYC9BZ0zSVRKtPIc2qxMV0d/dtYYdP/dMfyLk0f9w3esVQoZsMrj5P6W45J1We7PaZWdEGvo
u7a0TwVpvydWfhaRXQK4YjkFwNYfA6NjySDNs4/Ft26//vNFdP6eJ8O5QCqKFN+yzcDy/VW1+dtx
FI3Wbl+I5ARRVu9JJndPcqQ9bzIITkP+RS0JqRO4byzg3jdBYc3HjGKLat1TS4bUjQrH7poFPYaC
YLpJEMwwX6GSTi3oc27CMI0iFCAkjLjY9c7BOA03rTHYsOLph/cGPem6jAnpy6w3P1DqOMOFLcJG
XF/+ydb/jeXy5Z8/9r+4d4UdOi6ZKBb5aUKsl+e3jy2JB0hHlSYn37IxNA9ts8vDQu+sROxbz96m
7tJfq25ib6mWo2ejbZ9r+vvlwrJ9vq6rRB1BY7lHy6vUKXZJvSTQnjAxwM6wFVP7KO3pUZIfsL8c
+f/Pzvl35DmKr1ykf5JH1/WP4e/YuZ+/9X/E0eEfbuAQDEpFlMqvu7Ll/ozOCcUfNqkFph/4puNZ
DBD/VyPthn84DHGecD3bCW3vd+yc84cbhqTwWI4Z/Mzi+W9opPkzfx1RzdASZOqKYL03LdO+DFy/
3ZUOvOtqdGvzqgaUwPaQh0T1zlWD58PZ6SEYoSG0o/MjnlN6SS1r9IAHL5apeOpyu0o+hOVM3ruZ
+o3x7MZ+F7xMbT8OH4l2y+ZtEWze3lUeoMrKF4RDcIeQTMytykjYDAJ/1cxS8MlpHPjl8Nh7QtuR
6YGgzuxaFbt8aFN5nLuxK46kGRNZAtVHxd+9VIIHLlEf2ldtqko4cgF6xXgyUnqkjUFEpGvKOb2W
YdgBh6sz1AhmkKLKJrEjdnC3BB5APaniFWJDCnFkyrJ+NQPYUIS5EDwZ9cRvN9vQh7K/QZjkZjSG
DABkJMAVA3gQ7IbbOU0oKfKAjsCMYopokHRhuSKSk0RO35GkY2N3mMYyHLB7ylybwylNPHYwVV56
jEAi7Qu4eX6D0hwnF0X2birgb01pRbMUU+snl0Rpkg0W1HaQf0l7dLTdwr9v4uKbPUzSAbZBQ4K2
AXgrIpdhGvVHuBBldahw8aNS8Simf60rlP57M2YC3wwUpQh2zyx9DqfZySMVVp5J3VXokIZOKqZn
B8WS88gLw/YdEEn6nIRT+d1k5UNAc9ENBckdfYsd1cMAQMXJGV/9dF0EOeEU31YhOZa2HTtPteWx
xLZwt+069OBUsWqgLFv+LJVJ13YfgIEhEbVMBA3b1moIURi6WDxLNDPTvlbtOLOXt5myU3LR88i2
tWmd+56PyuLJKQoZETPhtlCz0Q8CeR1QK2W+BuLTd0PrR5pqWUf4YA7tLZXpMuhNZqiaPlxnBB+e
oES2IVMeQQ7xkwUizqrBVwuWqoect1EZcLWrKvHRXFVM8cnWbdslIBbQVwBNZDiwqFZ0rYJDjtXO
g7xVGt4uNocquQX2oG18BUNFU8T2B7rcrbIec7e188PE7ry7KUekHzfGnMziBdQynBXdobUlTspz
HZdlik9a+i5DpQMfdiNZ5d76k5x3tqZf6LPLO1OiMb7QDtGPSjjOJwuuKcrlzNsOhTvdm0In1zwB
FIdGz7uzqBinfM4yey9Jm3pCGjkdptpOcTxP2bdO+QklRtSvlRkAdR1cSIBBRR5TS7EP2UBLnorf
YAcw656I1tG5QmWECDkhu3upa+fOKBYjCjNjfip73z5MWdBcVaIT13NqIu+n2RIllvApSLrVqfeS
6dHvkjjqR08jRLHyYyId+4Skx3sxSZhNYVxk3i2Ipx9uNek3if7/Fgeb+9CAsX9ANmtvgdLUD22t
Es4HzD3aSMND0CSSnZPVrgAe5zEtTDZXhRTpTcBebOeXnX8Y5sn6UtV079D0grrXPCrgYhFwEyl8
LOgdk8IETOs4ZElxRDSodz2RjtdJE5Pl1DUW2zNGSLIc8vq1nt1818kQGLnfC8gRebwTniA0gdyR
3aJn0sl6ezi6kiiDkNZwhF+8v3G4FQ+KNPK9uxTePY0U483O9MxbNe0Lpr3xPgCEvO9rQ++xk6i7
JUf66OcItuLUZ0/oAbwzvRE5o5e61W0RGGTQ57n5UZl5/djLari15oB1gm8xO0E8ruwTDUHjs9ku
w82o4ERvJ619hWq+aO9TpxQPoaJHovUMmtqpRJTQE99VqgUF1djuQt2HqrIDTQnfBY+5tMb50+J3
mJ1jx0IXH2uQv7rVhDrYoNvKiXybCv1KMHhsVSrSCjeZFOAWvaX+Li075w4xGW5NmT6qpvdve8wn
t02XNruY63O0s5b+VFXMJ+BxBn3V3CDR1nHOJHvNVB0nD/ymTYp8bpfMVqB/g5FSdlyFEDdjT3zv
JwhvxFJl16YDjoiYUGMnbAeNX0Bny8nCDuwxJcWgZ8M+abrXIIP1TSoDvW7xMDsu83wYc1rHYVPR
gQ/YjecVz5jvAi0ueZQOFOeBlFU6eAkGmR9mwhmxM8zdDXZbtIrLND/EbN9uOQeCIbnO80MxNQ12
HNwyeWv5R+LR4Z3GAdifvsNTZBNAYFZ5FtUg5fdGYtWnjtpaZPnxeCt0S+u31PKcFhXt09Kb9nhx
xG5O4KCbjbLQxqj4RlqJ2mtH2OSSIL+deaL3boImvGvbZhu7ZkEBrLff0XH1t14OkLoVHj3IoKkO
gZmCLgOVFxnVAnQ7mOaTUWTkE9GDpUfpkEkrqFb7WqtTakzesa6oNjuOY10bpjAxZ+bhZyEq/7no
A/vOiIWMmDDFYQopTFUQAM8UOYuIx5tBlIDXXTkyW7ReqpF0O8FH6prJlZWZxZ7Aiv5TEOiVCiWB
zlP6jCxldTSxF8QCS5CQMgWEoKrC/AyBrY9yJae7wCjxcchK3VIl7Q9LnBe7UiBeJZEgOeSuU+7q
TNS7ylzk3kOAi57SydhwJA7N6DrJoTe0bB8odEeV5cgozbKSmDUAdk6zcDtQxAfOWE7LVdL4CC5Q
+Ow6EcKJ9VXDlthfTjInf8dfaL2LscwjEeb9brZ4Mip6Hfu8IihjJpY9CrK+3495Xm99BFCgt015
wLu5TiBTcwX4G71uApYchC53aZUnUTmjeyhAdK9pXYCeckVfr8Uocp1pKT8ZRo4OkgLAcbEa/zQS
Kr43PDpcMcgN2igMM1SgjbV+6SFeiOddVvvysBS+ClE2FcMbVf+OgF/lHupmdoigmuUktgb6jgey
1ttTGQRpjDhk6D+3EgcxAWrtrVvmU7kviCIQtFKmyd4PxTDEVITc0YrMLCnlPrWAMR1na56Wa/aI
C2LBbvHHp9ld2nTP+rIfEcG0E0mOfkmtx0pZxPns/mkOdbbM6BNht8JK0KMZhETaJ9LAFiJF4H5D
3+vaEM/+n+yCDj+a27fqx/A/1+3V96bVPZm/4//665fYGP/cfUVv49tfvthdjJsP8kevP/3AXcOv
/ozGXF/5X/3h//jxX7J/4uL4x2zQmzdaAW/1+1+8nz9/6c/tDfGfpisYnKltYuq8oLP/3N4Idj4E
c4Lc9sBm/8UBGv7B4Gqx8bCp4ITsl345QMUfpAzD4vPZ+wiGCOe/4wC1/orUZsuFiB1MLtY5E08p
VtS/brnp3uR9lRbLsV3kFEmFVVK6GM2FibvaINpqholalFTAuo7kGzVP8bksEA8FHdJp7b+HaXXt
1iPEe/Cjv20V/0Uty/p7mDEHBwQ8wJXKxwzcv5dB2BGAhlsoBRsDudkCjhuRijXmU9RYI5wSt+pf
tCsObqUOViVSMJSsVP/5IFYf7l8LapwduMkOLl2f3a69hj7/tv0bvcFUnZfOR01oHZwZZu6upfdI
bwuRUPwEDXlTJaQM9P6Pb3lT41ZQTN+sHgoOsQQazHP4SNVsXQrAuwmyClFC+VqOr2SJxFvsX6yu
06D8mef7lxTYv1QCPe8/HjrJNja6V5fwWS7w3+spEmaV0mI8eg5KklB+ZikDS89BNR+DfM1nhEtB
lV2JNEfqZPZeZHbo9ZavmbmuTwzabPOktpdzvTBHb8y839j+iDLDdo+FR0INFLdnZZlPs53ivw/9
hS3eV06Sc8yr8UqsZFnoXQ+ImqZjq5Byzoi8E5PtRiVtvbW7IDtmAdwC4tJEj9RtltjDWIKsEQ9w
RUuMpEH7yXYdm6mYGBUfSHSc5tNOCwMNagLq1STLBt5eUBcMoOSUm9UENZsyv6UozwZIvXpNihFb
yhNry8ckMe7ZTbBOb3gNoFyuTD3sysILtiKzj0XPhy9BySFnb19Fi7dz9nAdqIqkdiAd43Jpi0xn
4g66yPHWM7m+uverjZ/ftyFcu3GRGTC1ZLV8IWdmSaG3VpFctcLZWYYZRungByRgfUkIHjymKTKb
MsbvBRP+IwQGepoq1GUy8NKDHcvXZHK/NCvdsVtv8Bhs6KbMSNMxQubgkObMlDWcu+JK+O330lyd
zXlQRNpI6H97d/y63qQunobOxtorUHxi92ESJX+JrLYXl2BfFtsIVEPNU9U4BL+ThMM2+L7zWRcb
4FPIXUU5HJKBEYfU3IdXa4jAdNy5rrHpukEfRuxcm3BCtNdCcqU7CZektX/gPYYrjGd64wbWVsdE
WV6eUkIvPlZt+RDwR3gcksB76gjO3gRi+jz4+atXp7dtHURGWLz29KCdzhE4AcIn6QAa71KPZRhq
hbWJqjFIa95ko/vkalL+HufMTKJiDiK+eL38pLK4TIicsIu7j7rjmoeygkOLsHIoWFQWqOIAPdNn
gba9Iabv2TUxJWn0IkZS7DqCbPaqVsfCBWwWFIR5d5w7sRbwuyX9QPODZbF8tkkB8g0WaKlEI09c
ODAlTAFFEO5I+EEAOt6Vqw2mFwwefWZAn06729jiRqwnOJqW30Wjm6DEILXMyWs0h43FsNwGrK34
BEkmWH7V+tGd8LDTZsIX1FOWMFV2D+iyiJjYPyZfATearp18epqWqkSV0KH15dI16G2XoT5YFA42
vTEUn6Zum8ZzNFMTgsE+ySj2+32N1xTJSns/dIiGhAii0ItvaJdyhgkejPAM7GSz3hhKkO2yAKan
EKCQ1TVl5E3L11zpiaAWu6b4w34MATGAH16frC3K7mBDCd6jtwFub+g7tZQvOWW5sz0532yY6JuO
3sU+qZpnInW3jBw/Etm3mCDoTuTT9FIj3tm2hke9A3kEItqWZGBk/pi+aKMDJceXUD2P1VRus5Jf
xFV67I2xjLoh5JKSJsr54sw1FNE2FB7IZnLjEr5ocx36Ad1zxa3EZRYpFIHL4EdwAtmfsX2XGC+u
GXyXHgACXDDXPZmggFHWZeveC+ULwSdYm3J0WpdrQ9baAE2rfNWr6gYeZ0MTtBts2mWSh4SEhpDM
UqaJ1G9x27TWjWm539bCzbYotb0jbAwPQIsVZuZxzu+UQHefj0y/bsGjfbkicmRgnqaUDDDjhzen
n/qZMUKDhgsok5O3lVfb7BhYUDXLhE9Xx8uWNuLI6Ma7p1NxqCqI1TXXqLHzj6a93KY+9/HISWmJ
5t6IHp3q8zKl7yx5N9SBXi0HV97lD7FK4Ymezx5FiV3HzY6mJnsZgu7OWbGZl9uEucHeJRhaFnvI
sInwaKgBWVP4lk/puemSL5dbBCmW2pZm8jFQ/arITNpkC1I6dKqUmj6R/RNscKS8YrMp9pNVfNhU
yaJ2YPKQOYUJC3nnVlnlnefVzVZl3m5ICotKDufX8SuONyqa8C4u0GRQcgRYaUbhOlesKa6jZX9P
HJMo0QzGw3rvO3HFQECFls/ACQ3MmR+OctpM7uehBJ81zvHpcmPGmsmbAsiHEacmvoYaOxDcq2YZ
vo1rRBp4gqhT8vFyF6HqmCK2l5APiru+x/2BfoUEIy5nt97gJPyiqliqa41Rk5Av8h58EtIDiUWG
DIkJRwDjgOE3r/ZKhJyTYt8r/2vNpQttBhVIDuuYgx2g8innYtmuOy/gGPhZW61gKmjAqcA4meNr
sDLiwCdsUhVDMcLHrRlyTo1xfSPVtRvCDKmumUzGLaqE4q7CMt0yrRLap8ldjJ+UyVUhtRHEZeuQ
YEfQ52pPo1G3ThyhokVaEh0EIHKK8i4nVni5s1zy67I8fyedhJu47Z4Hzm0cOP1WSGC/nceXENmv
G6Y+HztVjyoFJzc774x6xWXGtlwGOxlCV8XPNyCGgH5HyLpXOXs39p4Vnz5SQfV6WQcYM/f9bDJN
ck02S2Uz3te3GubWNhYTi5j580gSL8lXa8bqUHwUrfzauuK+8tgdNuO1bvCAWowuS1581PMTrMSO
7Vj8aszcXPik1qXztWrmZsdUyzRIOzWZY5R8DGT2UmHCgEzJqoUtd/zkmMkbJvSV0c/Kr92R4Kq3
pcEstJgspDuQyPSYsxD9wDpyLhPnNLPtg2C0wb/Pyf25BCENG1V7FbEzRkIwcFuMJNRpCEpYiu5a
gAk48fZpymOeTN2jGpeX0D/PPNBF4t46JD5nLQIJF2XxVsweq/uwO7o+KNBhDKK+50aSsbFryn4b
e8VN79zqznhnU6J4OnlUZAzDHpTgFZonnkF3/pyUPU/kOqxaKZ8NuztMs6Z9DRNGu4562Na+9YcG
E2W6MJ5xLgZJVGdbkUfXEAwOX2oizp71leNxCDlRXIiriA/kkbWRwCe5121HWHA7I+HNXKHfk4BI
NoCyqInZimxZiHnbkRy7ENcz5UyKXwtZ6ypel7pbc0ngLFm4qROC+5qp/BCox9G4cP80mVGx2Phg
v7H32jCNgLGddG1/GXso+wscCJE8DCn5fayUyRNb1/GzO1CjKZ9aAxCNo/mQpD5jsNSnwWZUBtON
KtxskAm4xMZwPgnP4pppqG95ATrch3UKUw/QxFB9H6hH2B2SkC7jMaceddXm3mcS1ALlLLe2/Dqs
AzuqrisqxgJXgtQHOb0UEgF0pz5iYO+7xSXWGh7zFY8g6Vv2iCAhA/Zeph/B+vcrhey6EBvfnCai
aKp72Zev1FPuW+NbSfr01o7Duya/zKPN/ZisCQNQz12/eC1lGUR1wzxk9CPoV+yPeWPau0q6VF4E
spGZRNlVQDo4lbkZGpaImAout1+o3AbAbFQ1MHOX7g189o6H8kasg+plPQev+/6yDMrsr+VErsRl
MM6tAAIza5DLIJ4PTK5Wbj7EzsivFRbrHgzJdkIaDpdSyuE57KlI1xaPiFMHT22V3c/18JqvLiT7
oMR8S5cG8V6ULCwzYH9Rvl7VQvFQfL+sfYU/2rsYHnDg0NJQrMHJ8aXS3eLFCLLyw2y579cFdzkU
XxGSM2krlpC+GZ8zmX1kVvGaxj3jJdqnLkYAhye1cc+W7u+xI+4bqZn/AnbaOV07oPcj5HuWqMs6
/C9FcUw6aPHMR6w2kAkjffgaK4aAvlfHdPBei4qJ1NX+YxkCA8051zj+X8XgTlg6UOese3dra07B
k8zCp7l2GCNH/2rU3utldlxW0azty1vMKOeOJTgbCtDKuXdP6fN1FfQR8Le8s0CJxLqKL6v4iZgB
FoN8dhyS18i97xF9MZ9UpB0lMK+DJv/gCrENYd4DNQDsnQ9EfhevId6YygeLgI4oOZ/QKRb/Cb45
u/6BA5+RuPGxK9r32H6N4sfl3hf+lB0yEvtWjz4RQfg0WCujumQVU8vhser6G1Gv80uxsGjJvqzr
BcocTzRdc84G62EHY2q1nptgWm4yw8bOPKtvzfhagEPeXi7zkj4UkkJpmAMv7r30PgFMb7jl9QSt
IuokwfIDxwogFDFcKw4Diod9O3w3Y/TNuMNKI/9Yt0gRNRUGtEeSRIef9/E6D3euezQ1h1WRPwjx
6l5NwfVkEaQ144/Fj33QtvzBUvPV9X25HxS0Za/8GB0Vb5TCTNyv+9wpHaKMhOYNW74z3aJPU1q4
J+xl9Keym7Ytri50JLj3+85fjKNhdF+dzHsezeAtDYkqL5v70uf5aqxh2pR++U4Ghzrk3Ln7uwLc
PmuSpwxvIoMSflBAhuvmD4EOk01DZlA8YcOPbG8EDUH11BbI2Ff3WwiE6bKoXGsAmELtXeOhLUfE
93PTuQYOVCmBDQsLQqtd5f3xF9Hoa+m0KsJW6W1Jwn72mSBBWxH3PMAJ3C8xamdykg8UtbdNZ+tD
m1nXJARIHB5wOzsL2FOaOHd1SSZnLDT4fWI+CmBC4Te76cZDrHhqZBLvZ4T021nW10zW10nASozk
xpOdkM2DSouHnZb1JqvRNDWWfjN7LtJ6nwtUvJ0i1MH0WyRq1fjIw9icvTVPbhT0LFkwN+BQGrTg
Zl0hHJwXgj3ygIJriCfrXDh5f57uUfY15k5VgbUPDf/Wz9rm/OufdqViEgCD22iyF1KIkgbsxIoR
NfFYu5XwjpBF073bqWeabO35chCxzWIF3hq/e/mmBFjCkwog3l7Jq6XK7gBqErWlpTorFmJn4YHa
T+g9UPjXyNou/ObLP6Zl77IyIHtjVcFe/vn5EvLZQmzRK4Tx8l3jwmrHs8MOOO42RTf//jaXl/x6
8a83uzDdL7yXy/cuX17+9+t7Pynwv7756zX/6ff+9q5ZhfNIUan58+NVlw+pLsCZX3/ncniDEHE0
jgUK/lV5e/knNkvo17qhakh79+ry5sS4u9XvJyV8b8JsPjlNp88WAObU8Q1EDWZFGxN3Ik6ffoWY
4vCOCYjH4XG+fJ0I/0G2Qbe/0N/DeKDFW86HbqwlMfavcqTjybmczrFMYGdhndmWaemfpXAbHPzB
6J85bu98+ebln67DSwlKxNh4iWOcqYIl7OKKZTcMszgTjBqcL/9jOBXnrDW3wKzwN1jD/djG7r7R
iX02+tY+pxRkzrFWD7YOyddCAbAb+u57wdK3jdlwnBJyRodZsvsSFeHEVbezSiw5k5kfeG75gAi9
N5UxYXwEA0N8wjFOScny66LAso/7Q4Tuc2n44bvUu1w7iBA0/aec5OiEhAfLbsl9Jvh05+YZCaRs
5U+ht5BPRkLUoUPbqmMSFOyY7LsQtOCKhCPzZJvW+NY4kWeeVYeHPmMBMbDrVN4TbL6HVjUCj0x9
awR0aus+vI3NBkvac2Im56kcja2DepgBDWfJYC1EAgRo1jFLFkhCsyErIvpd34e4uG9XZIUVWARQ
qIUtTUm5s0iwwOFp3Sxxcjeb2YMjk/vFIM+DeNjjIpGOB0VxNYHyZaIL1uZegP7F/R7UwqURZJBr
PVXv4fC/CTuT5baZLAs/ESIwD1vOkyRKoiSLG4RlW5jnIYF8+v4SrlrU39HVC4dlWSJBMpF577ln
QD7SNf0vtIjjNJLB1cAF1Zx6XyX91UmHx67GZ6cqpksUE443kXKO9l1s6gGZMWOCh7IXm7GraEot
MW3E8Ds35vGl6zprazEUp7vztk3MJbssCD9H6EEY2HFyiEPvUSW1uVU9TRAN2KqpAOfIOxQtjJ8e
5u6hSIN97+L+ACsSl4/KKzdmG79MhetStGT2WXdavBNywuEiexhWcccMTvivTp8R/lPMP8x45IAe
rZo5AS5SPlo9GeDmKOAEkasxP46FZhy8dO42oiHxCr+itY1Hk+NHn00zBlu7G7GPZFZOatJ8HNFf
dPDmddDbVWiNd8MmhkoDxRXBq4nuHaK2eTbFiLlXJohdsvxtX/u4K5TNocYkYYXjQ72uw/43V0C/
YoRM2K367GBQUjKYWxFeLmmtYn+lzXtbj0mS1/1NFOOgEBCOURBCIaMEQWVA2FomvcvYMymvqfCz
6id4HJazNsIJvXeOAdmY1tiHkOnrX7SGh6g27zZHI+Nr/1Y2Qt8OIWY2pKDtxrTlqZpkC5wa7/AB
wGbH95G9ZA8sIOw6WuaTTZPsTH08OK7ceASbw9gmlH5wjLuPnIdJnv2ki3BXdhqRcB1pXb0l3t0+
vgIjvLmhvx+wIyEbqblWbvBQGN4tDIFEsAWjXk2eOk3MNxw4vmhcgVTc9Dxo1YcB8wdbo+FadxNY
liHWuV1jUJGM/rFUOjUyBgyBo4icrWEFhPro9UFKUCo8976FYBBNRzqVL6ChL4hwD6NhnbUcCXYC
u/rRjhVFI2JOYqAXN6N6T/zyRcsr9hn8QzC8fe6K7CeaZwDZLmLZouNyjUeyPsZV7wJXRa4gFhHf
OKwhxkPbeAiovfzJdPydQudKV3ZHCFJ/CnIUR9XzSnO+ZCUoQiGnbRgkUM7l1G4kZkatVbeHZrB2
sxnf+rp4CNIpXc2Dwh4D40mM48OsxFu4B+2tJGvXAN/cqERmOKl/hDKPa2BNLLaQyXaoEfWNNlx/
LiB2un2Y6fqlzNP4wRTzMZ00lO1FdsXDgDAuzRi2lRu352drhIhOfirENfRPYYyqoA8Am6I83/az
+w5p7G0ibDqke6m6kRE9AaumeJ/hn1HJbQIVKJA4DkoDfy+T7mcoH3AVuTWVvWeru2EMuB4l2F8V
fngM99aeY370I3hv4xx61zoFOEjACVlDPwxWDgVJVkUZTJbmtS5QrDAKCudDn1S7glFBGtIjFsz6
YtLZzHq82T4eUKZ3RcyJ4J1DzHem57yLf1nKaSqsHmdYVP4ww9hb5c1UrBsj32QGcmAfA9eGWsUe
fqXxBDbRkEfSF8EFIcYXPmVgIiCMQOtMSvDByXAWDx9lZz7UVX3rXeNeFubToMr3ricet/gKmBA6
akkbUbq7jL4K4MFthPzIjYhCTuni0kMl7rpPI8TozNOuSd0+wS59iJvsNmtsG4TSP6TjBjOXr9ik
DDab9oCD4buIzGcPf4uo56O3MOKsFS/dNijLcRF9nLrmnKURc4DhYI/9Sb3nRVsdEmn+MKb6auTR
xUwEnnjgB44H0C4r0hTtHvFs8ezBQmgjajW0GyLFVjtrVtIgeCiDgkdErdx0ufdi0XOtRu7LXE6r
JJ62kArfNd2CERQ9l7b9rj4a9VAJQumGnc0HGTPbh9T/YWf6mo4d5Wk7foa++2tqvFu3sQNE99Pk
veV8HAO+SDP3EAHfW994c8L4y+lc/E+iDW5kTLwgURu5d4wkLjkaUQEGbMIMtYVriwcwePS6hKUC
gQ9I3rXpPs14MVlApzk60AzLJ3uKfoKnvMwvc5TTM+qQZUA87RDDxRyGSSyDF61gQsG21JMA2dCq
nqWG94ngjZ9zdrbEe+784mcpo1NfwfaaDjnGJk7a3LV0kIBJ2s+OnQy5c8aUqbARJOJ5w+T+wdKc
ffvQT+ZFaBlnYEq4mtFkL5Mz/wET+6BU2UDz+dUmZx/mlrIUokE3/ONc4XZlk39VFIcpn8BFu7Mk
5X2H/RSWnZn/PANweIpZP/RKoA4XuMSVAQmtd7Vn9EgDrSSgaIETKBYKuu2cXeA1ZUKucTML+9zj
jrMt80fq6miD7EUiGwzvzdT8qSc4sj0B9NiTEc9mbJtCc87TrB/SGh1xVRKxhcPypvenL4imXy7E
HaBqFqGeMWJ1AJXrS2FMWwOUG0IvmknYhZ34jse62JfYC3ZkUq/CsqaNcqJPobHWhDQYrFIeTIHY
Co0MAkw+JJTfvsUCIO5WfBxHzUvfrJn+qClMLKFt2gvkDxttoqUq2vzdFpZ3hrFcr1LtBYT72dXw
70pzDnp3AqM1URzaszgZqfEyUyQp5AUVMBYfY0g7GGNdNA/ikGo6UaiZvWf3+2UY4bsTacm+r8fP
gfSaHfgS4tdpuFcMUGPER0ZyrSqJxqYUqIA402usX7EK3TsaJ7Zt77Wq+hhN1gimDB9DAHCaWa6D
55dAUAbcxuH6YM4Wa14Mn3Mc70hjYKgFwQ4TAFwGy0R7w4+W9yRv3rRxfnCT+K3Q+41nQlWbZYv/
jBjOqenshWvCszKfshDcBI12zQgv2TItS3BvGL9x485X+J0IC2PA+NYQqSgK/w3rHpf4Q1tSX1Pr
ucr2by7ohbMieU6nZi9I7LbN+nMcnuA3O77x1Ugmr/yZ4UVQr6/xdmMCJ3auM77qTN9xmhN4iTkr
ZrygYiR046gFTRuSki4ID+DXfM5u81//h8xubVPetzkwesrcyS/WHQtE5ylcHl49WlLRiRNPOsY/
21FDKPr3YU1MPtQVVOpHAmZXU7E8XeUEB/UQA6nGOMOuZ9L8Zh6OSl7907RKmIVvkgBZHjcib9rk
b/XDIc8xxJhHhUbGTshVTVb5LrNhnWQ3H683rIlqsLOgzHBQRbZCAGvN1xb0w+Vr9X/8qYN2FbBy
LJiAy/cpUo1mwKdJOWJ8iUNbaSsLL231N/zYA10FdJw9Chh+L1oF/P7yX4a3U1+r2zHgucgHfGjH
7oBHrt2dTfuJfWhtgNiNvf6tLqzsMZOqeQSIac91aoLNjTtscA5GiokNauYiAMLBB23a19iQqJ9Q
z1fHBK9ViIh5DoekUizEwruVBAf15DWe6LV6AQyuLZiezJInJHLq4dR1qafV1MuBOL+8dh6jcfYR
3Zb67djHdpBJtlGAmPCjeJqu1dujXp56C//9UgOuypyo5sDNGkkzQVpUwmCtmuwt+zcKcVYb3+uY
gM0eJhZ8rX5GOZ/o7pdO22JXoBn8aJf9/fEk0vd6Eq5DHi7D7Mk38bcCxwKhaJAiqG9F/DephAf1
I2SobuRAh4Ivs21AqOehMAfB8oCrAXSf2/ZLVOVVPaT6maB6zOWT+gl1TWX1J37890VFfFNdcIRB
sHoqnuJBjCk7NQlgnbE8nXo4+OIHHsaCqEiL8hLIA9oCqhf442V1KdofesUQyy/L62QCLLbke2JW
1G6gqOJF0zab0WTSEVkJWg/vZnFXpULDiwF54j6OdI3jfr4uA/y6T785bm/axHItHLw94uIWpWZw
1guE5kzMTWEyDk511hJYtF6yFFFFPaRhOGHObn/XQXeYoKdTSmAYUWbhyhVOc3BaNOFNij/OzxRA
j8PGfKZb+MKivGDg7j0tNAjsPAYW3yOHJGCZGorYzc0mQooxhIeVQjeTk2rjFVQiqTKL+GhF5Sth
ebdQkoxsYrZM9CN5wl1+6qrxWf0pgsbc1oompqhgHaQhE/urHTaGHvb4kkMEvnn8rWNYtku8XxrS
tHXrzB992JKg7QBR6wnIt6Ric5ARb7GYeLNk+mmVnr92yVvMaRgEMtexvs9O/5pF1EPYZXKnmkyb
LGU+b4+0cfrRw/ngOKsDq03R7WJdVKzdmtrTj/TbAnf7Nmi6ViXYUmzaorhoal5pqAkMgF2+bm3m
MYl1mDW8GjBHJvCkZvezAIXnYr5iHIdXMV418DPnFYZ0zlrvYVB0ZfbLbpNuW0V0j6bg+ss/lV8x
rLXyT/gTuF32VEwM94+iNQ56wQDJhLO71kMckOuPsjbKi4C1vQnxPmgtG8sXBi29P1Rre9Bf6xxM
m2HaPazI85QNUd1qSFFFYXJoLHqdZThJ7XwoPbCDMgboNuH1rXpkPDLsmcTmHMOophAJz3vLrcqd
OY1nvSbABjbsGbsum/9KMPBTw0zHrC4LhJ8fi4rLXJhXFVSxlV4L+H/jLplIBsAgO9kbagyN81K9
zavXKKRIXRa678XTZihJITcCZ2tP4UD6bs2WMSa4SzL0K4u6o8Ji7jyoJY+DA0Gmwkl3TnNxEcsc
Z41PdRj9tcioGzFeP5TOLB48qiXGKs6T7p2CSnuX4fSLvFVjm2Bxvjx1M8G/cDMt2U4mOvfRjsqj
Tn3tlM0aOgMkksmqHn/TCqq+0oPHyM0KzU3RwcryIZUJcu/IPxcYHoF9ue/55LfrWgCcDrmzG5Ul
m0yeSD2a98nMb3qpg1UZFRWMsJulmBmCPTpF+TNpxsJk2JdOg7s5UHMsPMIY5vBk2Wa+EeMxH/hs
kw+HrDd0TcGrqwLJSiMu92L6RcVZbed0NvdwGs49urBwMn/oBsOJWOQX+kCsbCZJyBZ2J2Qp/GLe
Ha9g3gTb2K5PQ9hchy6+GG767ecPQUBp1OQtFkr4LC/3QjiwtrVieoPrgrIN2xOGDwTLjzQRho7/
rXE0InBCEuN5JSW+J4rS93ecqgaKC0uqqLgeijzMbZK7K6wHg3rfy6GI4N4EUSKlGuxYSsA2cRDr
q0xNj21XMOoaKfTy5DT4WAkxLlqGBm3OXI7y455RMK1DxVxQ/9Lt6oofyksBg5BhD4MbbuChNh/7
wXp3Uhq4kpwxRo7ZWF1Gt9lyHOz01GXmI4Zsh5PyRVZDifHvLguvkz4A4PoI1SW8uNKiKlNPIphE
l6HxkdfVvcud1wy/ZVpRWDxq7i4Ylkm8a4qEG7hwWWa5n+8QLfxR87OFmCNH9mGe9OxY8CbAirHY
DZnT0qPZcQaD/ULvAYqk+twpAn+zRh+PgOxuGriF1spUNYg/NRHjI8RQGz2ct8sFjlbmtI17LOmc
kAMfmflw6Xo6UH36iKPuM1YwkDPC5EliHIJ9xZGBhHIzJBhRyStsp3qiJ7GydRpHHNkqcgXXxt8Q
xCyGqgahD0BkOHZzIwxwItxWHMSAmbzd5MGl0HylwL1gVPYiGX0DHbJA3JEXkagPycZ4i3203VZN
RZ5oZb3WXdDgqzVvkmqYUNbA9KhSfGkC136yKueeuuaveui+9JQZsiWpAUode4SRjyBA6d9Ea8Mj
5FqdU00Rn2IUe5DqRrGB09NjVEp2rXI2WC0rZmjpHuzB33nMpAqGc23UvWdTsE8d3rnWY6bt9d9l
6t/+kqdE97OsvzXxTGhAaQ/nLFe8WDXyyxP3QZrGSVe0zk4xPbPY2/SJAW6CMA00o4U0EpV3NbFD
fw8Dh+HNdp6TbzUUdP36vTPFa2YEgDX0G+PM6gUITtZJ7T6zbl7KFgdlzaZwVbOzAZZIXQU/WiF/
iIkNqEqZfTYB3qiOUUcYIKT7/05oXhwA/sMhQDdcUohMqNWeb8E7/09Cc2tyo8GB7Q9hDYdixnOb
oSiTX99PS2QWzisCRj7gDhjRxuUH7YTKu+bgG3iTSo2pu6JH6T0b38TBrrhKDdYfm6qtrppiMnoR
ZREOU8flX044qeWe33lPmlMcuXsz7t2HGfNUTpNTmg/0byPjyEAN8BpS6WhAX2TE+/bfX7jzv+nk
f182WmOD1/5PhwFoXERzpk1/oE075GwckzQeApWuo3E0r2T7kNXfOPP4G9NQQd6+gZmloTgXFd5q
Lp0crADKFWIRaLo4G2KYAFsmS98UIT+bThVgMvjyG6K5R383OLx7yykKwIaru3YeMT49mjFeWG3I
jQAFOdSSb1U2xWqdZooPNGEs9i+uvSI4lCVQUNjMV6qsT9FSvagdDottWqJ4xM+5wVQqPtd/mkRi
K57b/8+bZgWshn+uFl6oaaE2Ibjqn2+a7/mZN2pWRxSdBQGuDm+SGaWnSqJllju1r73JWGwhUy70
CKYux8oGjlNHCw3LxasClz1IexuxVYkaxC6KHLPQmqRk8/Bc7L2NJMdGkoSnESNxYtXjZ2DSz79s
Ntt6G03muJIWSZEbIpEc8Dt67seJQzU+ttWOcCeyVrkD//ua8f73mkFjDmtXvXwEBv+UICCEzsgw
jLqDrncmPnMkjqCjwp8Je2otYr41JjC32St0MwUT9JPzQtLTLD7KpFAkcMUmD+fwyanlxWq8LZsf
ujO2OiwKuhqK5VIwTM38PME0qNShEtnFffZ5Z/Bfu5V5wRMawC1wINh/tHNYCGZEAfn2qnDFDAPK
HG1FTqArOardlkSP0xT5MKnSCYZHPh08vTykcl54SMS5kxrX1UfXb+AWqrPNjo1gj0ryWCkiFm4g
9RqT1+1gAR8ltOAY38P+zO56CPcomt8yqAkS21P0AJyujKtqCvKsgU/OJ26mwQYeNwCYfWxgYv0V
Gf3fsgbdUy4c/7kkPctEtIK8P7BcT/+HO4aDt3Sdz6I9pBWCr5Fidd/76bQxbTg7Jepf6WJz2Xsc
pc1wct0GS4sx/uZMrgeIzWYfvc2KU1crnlXZlGfyAB58J3LXWsUvaUn50Zo0/yXzq7+bUmccbXdY
dZgIbUnn+KkL+RvbzDvcs53okpsZ5N9+xsZRaK/gLByoLe6TilWWtYTudpX3kNrDXRYkTCLZ5fNw
PxvF48QePdlqY0zS+5xvCw/TpT6WK+V0+hR407aX/Vlren1HUMfGb0vnXBrCOTvQXbPMKg4tY5KY
h76MxUQO1tjyndI44iq6SYrmqQOrO1i48lN4dUZIEaPDJoc7u6kFcGOuF1u2NsQb1V1x8L3GBexk
w1PMsIXOZvUw0B3rt9rx25waSRVpbpt/50G06332JsfmaFiYVMv/mxRyVqs962P0TbQKHnEYGZvd
76WgxAfg6mpMMLFAj1aLzkIRt1rPucmwvai+OKqTH17aHoMqfGOnvKvWlC4a+bzChpBT/xCB8yPU
SZhwBii9I152mO/sgSEvjaTiCjRqBIlNEXlzn4oYRMW/trWYMs3Jvu1xem6K4mzqsUuTCIc+sajC
ZfB7LqP3qM0PC1O1j38qdbRmqseK6SECG7ssJBFOUWCnjFR2zFgpMmZipw/VVkO8uUma8tK63i3T
YPAqVpeqOPGCNBUZJF9DKr/4eXz0sWgO9b/8tkH1HeXITacXA31k2xwIqwKH925eDNShCHSEwoSr
TAc9VLF1ZlfIHbMnuPd2fRsM+PxNN6591QpTyW47iJG7brCe/bD6gTUqkgPJk+t985405o/lBsfx
Ez+YcnqO0xEGQB0hgGnMa52S91e19PgdwAOmMcQYtB9+JK6OpbHZ0Pdgy5fuHXpyX2sp5TDoh8RN
W2R4+svUVC91Ul2xbxAbQrxXiOkRN3H462EusF0Kbxrg+SY0jHVrod5d2u5eAzgZDaAASXlvKPpj
pfGLqcpSEZch+gnSr2nLso3js2G0nB7MjHLLP9cuDP+0t5Jzy5uMLBKSRFn+EIXcNj5CtkwwuGYy
/jZklXEeoKc5WoUJZpZcU1NgkOSLQ2UGAD3ob1dCjiHpDR6QxZC9EPLCeaIHzt6W8dWht0TX6+ab
OtQZAPrighT5y8lm8zWTYMnZeNFitGASEUvvvfm4XTCDKXSEASBOCXxPPS42rVf3wFslgGyf2Lsy
xnFHmNa4pUP38cLfMFrP926PveSkrA4rHKlASXs6VZvBXa+IPZA0y4OHGnUhBvXIeuZkhV9Vt52c
ODzBKjtZWd3sMo2wLpmgGZ90C/NK+WCCmu/jUYPIUpbHop/NkwzkQ1zaeNVL86oNBjYddq1M8bK9
tLEwt9If9dxgxOQ0xOk53fdk8l1HA2OoTMM6QUmzTp7X/esrxoYY+BYnzdSfpeGaO+hrh1q3SEhw
rZsbVPIU9O+iSVzwJagomH1jxb582TMMGvpkX8XZBF+x0c6m156hPEyHJpTaOfFS79TK7+UfnfrO
8hWKOoagLUlgWTmnW85xBwKg/yAhrx9s2wvO4SCx0C+tj6QJSJLD15p0imITGIXDaGrWzxGmvgP9
z6ES8jHyvPSQp1hpJDmxiEneFOccN7h1hdHAGhjROcejeYVE5+yXq1yuwvI6XobVfVchHJawIrsE
yhwjFX821iFt6BovNWdf+CNx9nN8dLGrdbFrueRhGuDNxtPpVYK/jN4f6hyc3mB4uLWwbD13MATP
fvHeDNDrTCc6Zl5L3psqQkiUgE83ddMesdmzHfX9QTj+3jOAVDLqTgYt0zsW8DuZzBv8+X5bAml3
Opjt2W769jzFxq8GcvqumKrhHNfTsIIhE+0qd95m02gcPbtkmANKeBam7eFoy9iQvfg1jPz3LBkT
RHY6dJYQ0RFpZkNJD2lZ6VnMz04/P5Ydt0scGFdTo7UAMYE/qJFoNL1GpTROfnKSXMAgoxJgKDT2
kJzGfWfkp2iY+71euHTJjcq+xg2gA8mwVqNkiLJOZ+NawnA6QbBPjylOE9yyymSVY42Ue84VRCYn
n52agyf1NstjRFB5cQ+wprXp9QldXvyYwBCnWAECpRnDhJzSjBiv08IAzjqUKFXVw8wifQC7EGB1
Lz4sEq6q70GAs/E7cuHrQFi7LLtWqbQZ0Kt/57H7ZhfybakuinGuNszJ9sJknBf13Y8xgu2ISF8x
ufO7P7NNyakn9IqrcSqA9tTGyhtnDEWNzqcpQeAumdBWO9FmX0S2nBd6dmnikOxRSDOua7kZEa0J
V3uEH7VbrnIhTCuISIbFdYo3kBpPRmw8GnYDyYR6XQ4B46/uttRJLSa0zMqLfZxCt8rDoF1rA90Z
MI0B4E1SkHxWx+fCIUf8Aqu/Ze/nVaSgFC8yBP0tuuwuFDVYh3ZOmd7eZFPcFR9Wsc9dCwY6wiZG
idOmQxKQIIIMK4lVP6i5iOYNpz6ltMsj1QJqTpVfupDqskeEaGXM4epmnTX5KQVXXA0Dz9NDfc4a
SGfa0NBa8Z1FJCOjWl/dF27/GNO5e8nOy6GiFpnYG4O4yZ64JiI3yE614oc2F9VO73aLZmshCE8t
MoJWpxcd4dlvMWZRyL73bdURnJIOnLOw6G+bSfqrxC1ORo/yNSXRi3vePExa89jqwS1yJLNK80p3
izbEFTcH5m6RJ98kf3GvMoIatFs2gTi4LtqBdr6PPgyVXm+2+NZcG88+lLOL0MQ5LA20p9jGQ+c9
wZZ4EkVn7cYOFlfvtUfs1UHTlB6QDJk2bK86JnWbIpqRRBBTNZCzHtSk0livmA/DmlPqGvKjg5Xe
BGcRDxQt1sUx4U3R6Y8dyhf+TgRY5YxFKGlPBKXoTbZryJsFNT4REJAxkEGSEYV/xlhQF6sVIWML
LJIycpWa9SNFtFgtYMsU0p94Y/7hBf0+TdofSNOOEfMVdMWZ2OgpQYYpF93hhQFdxZ6onsqIushF
MGDhU4FEt7h3mkY6nfaxPEHkkBWm2MoWGQ4rgtFuSrRjsz+w2zYfqvZc8IPQphJpHDxaqM+7pn3N
GF0jkqH2LQBt8EoCj9WqC2an9doXHmY11mOj9Q+JBwuavKSMOJKAkIgEUi3zWzfgrQt0XO6T9NEx
XSI0uDR9cG4Y+MYEyn3oBpiO6fF29IKPJyIoFB4CP2iAPq/12fsNuAWfXygRGC5KfELuH38Mqu3o
JsGlV1LUREmRQt3i0mzmdEuLSPQTJGOsecboN/EXFZpz0Oo33Qq/a03idAp/kpSeBmf4ippcyKso
udZwxq3DxxF2bY/VE961G3YfpC5Tvk206AtfVOS8VKkc2Ft39u5SNPdDNQefelF8GyZiAXXf9kb8
7PrFYezrP1mYHQ0FgBQgv+h6dVLo2t8jyKmlrnGi/q09XArTQJJ1hcPyOiU0DovNKjzJFsM+rKbW
PS5wNBoHnMjaU4AD4UbTxCYeLcSNQ2PvnRi2rjXhPK8QER+mQ6SF3doDCNzYDN2Xb2sxqamj8epn
/k9/Ch7BoJSD55oUwK0++qHiWvEOKOlQFd1Lh6woieEYoN45Uw37370s4oMWVXoPpuynH8V/ytht
QKNrlNRDuSEqq9xNxg4HdXSNRch22KGbmJmGWoKi2trX1UCDozR3Hd5b65HIaSVaUf24akmcmfaa
mownIYy0gT8zVzOtgtLXp9bPJJsRDCqFx9If1TGndhRjPlb1OZlawW0RTi0KDEMtqmbW3jCDPZTI
qRcAbsGtTVU1e+Tp5fg4rjoMFeCV4rAqKPwKhTPbAsswixs1A4g8DJOBzD6L/w4AFn2Ojs5xFcL+
MrwRKq3qOmzcVxLy//RjS3gZ6VDVdTQ0G+3zsxs8DrLfF3j4rwy4J8ekw2m6c32mOEl+Smbczsvk
bbBdPgznnNoRGQCms7Y6L9+lrks/BvEfka72OEr3pa/LkGhJsEitH0G9rV+z2mUzelDRk1irtRDP
6dfQk7k1N1F5sHHcj6G06onrbW0Mq3s+xUURq5NxuCnKYIucdsqNbm2UNPoFEV/r5RLslB2XSNtP
O9bRp3Nza4QbEBnC6cqOlBY0i42Nat8DoNU7ioNM2NsmnK/GbEDAQHUxyKA8WjUudNWMkAixxmkR
iIroYDsDrVG/QeqplU/LgHNpcs0R3Z7lXQaNvIcA9L0tqk8Ln6aoko+d4EZdVLehx7zSaaZhZ30N
wXQLtG7a9DYCtWQq7WOqC3SL+PIig9j1hXepSwi0+BwTtT3r1rEKv+wqBnvQTZS+4WGx6ZgHbX4w
7fc8ckj5FiPCEoX4OJGN5q/zcRD37JMXoD2Y2EJbUpeqjBhZx8u46bBEy/NrmsAS8qmaKiUxXDTL
i/Ikls2RHe0W2M3nMnKbZ846v58/ZWBcUl0+j7hrr6DCA4wFmWIplJsmSD8X2GqBnKN4+PJC+TQp
h63Ku/XN9G7n5dbLXOx9CY2rnL2v+lcy/XBF4xoWPWcYadW2UCovNW52G8SyXPzST2o6fg14j6eY
SWdAPgkOQ25DxjLn3XLypXV77Qamx0wzd0qBuNxdmTXvbJV0WZpQl7I3O+Kl4EZ9DAY4dGG/ylV5
1/Rsz8stV6iJzDLUUIOiYfzySIoHAdebfT6/5za9e8/issh0cvTf5cB9qWnxbnTZOYMCtwOFHPse
XFc9gPahjmQ/i760lOQcpfP/O5I2WoLrvbWrNFGDJLlac16XSe/yGUK1YFafAjq3DEnauj0OHrOJ
zrsxaOJkUTVSpbMzDT5yOfjXx2kqUhUh+q3p2p/RHn/0oXgGDmPgkEXpJj7gkUyBAICxrAatTert
cl8sGILGgIWRDw8IPrmfde9F1cyQNgllV5OLZYDVOz9Dv39dtEQB0uYVoWwkQqUYOPkRofGtfI8n
DUpDGBNvSyW9XKsNaLjKc2fNqJGHz4CgmhxHCz0OUQ/w5gAkYmOg4IxJXiK1IGsyASgbmXxa+CnQ
g5LQimOhr7S9bLxGzubbUTMlkQbjAbY3hdB0sNSJR/oGlVyfX1U9ZlXTpsC6RukF8YZQ2JeqtAxK
z+VdTmP7Q1B3+hOAzyJVNN486aZcJUZTQ6dximWriGrHCIfzbEffataXxPBTCHKpx3S/PJajprqy
ZpKats2Nxv+71JBET5p38vnk14uwuFD7OLs+sN0+75L9ggFNsE4WvHmKDAinzCTU1AX+GQHSVHvE
l9a7FO1hI3q5UyNMqGbMvHw+lqK9Im/+0dHcyiZ4Q/rA4AIsA0a9+ZDl8Y/lHmoMQ+y8qUWw4lXb
qJq3fo/CRHnUKEkceS8sfz+6LkJaXwnwlZrX036TLkzLaAZ7tCWUGcpxxR/zO8CRLumDl51iYKBt
4KKVUShNKR5whvu+jDhkgSlB7b7O8dvwx5krd0VWDIQv7xFdzr2kpV4FQBf4MzBeKvNvyyvvSUHq
QDAjt4xwPae5sb1dY8E9XvSTms+hatacnEVXXmZlJkD+eLmrp72NHqCy6RvUYp0TavteoVOqbGFG
lmyI49ktqkJVzyXKCsEqkL8qBeJCG3EIqCHtBsi4YagNfUpZkR8sryJCxnLxRyP+FqSTm5wbi7HP
yZnsZzNiXqZrs9hhXLgRtX2woup7IQxAsWdmWvYbYUX95t62mgGjvLgmcqBAidw7WpiDesvY6X7o
wbxT7UyitLV2V1xjj+pYDb/VrpfWRMOndKlZE1krMeW/FQYpBmrIRcHN+fFOsgLmlhXr2s+QButo
fVSdXgP9DuhEZegchesn6+UlxGSnr4OSNNsqduGFvy4TjFKtzckPb4uvRYbMmjMS9m8fkSdS3rNa
H9aZY96DmXYp575KKvB08g5eJo3BWWPydi+GQbQhtYleNeo0FzIwmhYbtTktBElSRvMy5y7ZJ3y0
HSbzc1Cjjx2IQNEQErMslmIFJdS1LH10tPG3ekfVs8VWS0emFB2dyUhEYdKFbW6YntUrx8kuJQiy
dMp8t8D8Oo2pgWdg8XvIkwdVOcmMEo3adpenCarikrXDWOVdN4BhQjSihUE+lik/mgEBrgfQ4apC
wjFtA/8OeV72jE7p0tMUQlOGfnKFjuUcttMOWHzL5dLoMUz/K4unspkIrGRcBJZr4LDUusCkFdHB
a6qNDEkF3W5U4N6XroCJGO8ohUPR9n90Bh4kMgdrc2QjKb6hjgLuht5xMALwFDowWwlunZ64PhMm
OX6zEjbG+MvFTFEt92VPzNKEpxvS3TIPcXVU/0SLIvZGoqXKTD32ofI7v/wKCQSZCakdx3gbluGJ
meZaNJq7URj4YlngJ6QJpv7jYlVgKFF8PIPyVg5iqYIacrl/YstDwAHMuyrywtq2Mrqo2sv2mIfW
kXycRBauu6SFxee9zXjSQuN+W8CEBcfQuhkj29F8Xcwx2nyGbZt1sD3RA40Z26gfxPTQlneK8+rZ
ilk5ksPGNf1o192kzdFNBB04kz8g1/iecYJdZxrS08ZxXmMm4ETQycPUswZK8mIhe4/GrsoOg7J5
KbzqQRuIYGVM+dMXfxaVethk0EuI0ibrLdz6NKlOnVxilLq+Co4yJLquQJgkoUEM6OmIgOHJ9hu5
ifAkxumVfcgKG45rUoed4hQbA3O0cqOm77oH+jiqo07U7z1bskJWigo8xqgPDZ2RR9KmIg9/Lw10
/z/snceS40q2Zf/lzVEGLQZvEtQytJzAIjLzQisHHOrreznidt2sW/26rOc9oTGCJEiCgMP9nL3X
nttHy5Iv/TDaK5Pfh6CIhOhtRqOQdolG13aQ1nocxpjlOeLbgQWG52a/sro6TLnOFJDoattTUl9V
qEdd9g5J8dOMGSJMHfzCMOuMdUi2TA9xhoZJJ2k2do2Qa8jdUxLqE5I6+75Qio986K+NMGf6NcnV
9tFgEZJEYUyJp+qIyTsx9CXF2U3PpSWaXICJM9W3hirpWif+epFcdK7PytMhm5FJCtl2jMfh/Mtj
Yos2B9dL6ZF1/N11nYu3osGN4QgoQMJje2PqrDlDEXZl7mYRD8UuWropYnnahgxKdp6/jY61qBha
o/8kqIoUQj6yJz4sk4asgyR3pa7kqie2kHcSlwZI47BRcoX+0Gx9sxRQ+KkbZiWvC1wlyZqLVvWP
6rrZoEGncC9PEKqwkaslfEp3iBAu1olR/qOS5GoyhC7jWZl+JC6LAqtGS2m/5kGyCxPqA24/koYi
xMWj97plmf+hxc6GeL77uPnV+/Kzbuir+ym/WW4yZUtQ1a1GDwOmlZ1buJ1LG29BhTAZr2+g+VF/
/VCruzIK9n4y3PQIdazSpcgT7Zr5bPaxwgO01GvQL2/tOjhpWrgrjOxrgXIUGiNcoUrTeAhuhBJ9
RKH/FHTMwEKLGRhBAmtV/fKAAiyajmGOj4OfvKE4pLg33ixlzppWzwo/4S7ovWS/gKEWpdfQ3FgR
14FFOKCaf5mLiJZw1V9InpgZhTK8sZvs1wIWclyuKEFlrbkCv8rU/pW2+bMCGKnLpl6lmDQq8dOv
2gsiyp9Luw61325q69fZZx4EdaeG7aK4DZTPlGao71BbtnR2Y3Xyia56wqJ5WBrAhkfHjgLNDeD5
O1iAtyFyvw2mDIbaCM17Fz6q5dM4Mr2vADLRkqSY13uKYMXssFASP2kXFzcLCLcvtV9Lcdh0lZ14
7ClPyRUdEoSspNKtjRYlfCkIPmFxgIIoQidDfw5Tkdz2iN9Wy0FKY7RfOb1LPDT5GDTiH2SMelbt
fQ5udD00IIuuPlMmPCutEu6F/TL3W9ZulXZNihBSNT3N3E0cPCMe/i+B8BFhtsr3RqKb7EY7g+nr
vhomQzJq069YSWpjQ2yC1qRFyjzEEv6Dz5r2mPT1a2f4zZr2DkT47orWDCG8QompVdqokEj4/ewb
O3lXNd++yEEHaBQ/VXm9ap9I6iK0SlF2OkUaW9qoUpo/Hbss19L5mTsjjkKFk1ArG1UdTbgCAqc2
VtZI8KpafeY87Cn7rJKC2EhD0t6/naR+iasZqYDF+sx2miO0TobR0vtUJ0RaKJIwvho1i14EcFnL
TAsQ+3tzmwoWFIX6orGaAXTyVtu7oig34ehDCTHa+4XfBWG8oF26RTfvswI0YffRbt24SMPbyoo5
l0NtW04Yp01aVqua1BnDdJ9UdXyuvJ+lJj4V0UqtGWl8PONp2Td5c6eYIlXinGeKHhSRmTOONt3T
4BFs6RsuQnyYjOQMd4wrd8WsPy3sw1x9/EA7j7oGaReG+rpVNDpIIsUutJDptieKmJ9LlcUYGTni
dmYhKp4r6vwYTxNkgIm1VrtwmjNitNP+wVdinqoCpmt6iGBYall5+ZLrS1d9kVCqhedy5s6KrqfW
YEvtiRrF0WL2ktvFD0vVT9Ve9uv5UtSkSte062b3RzE02GSQ6OrFH5NiHnn2TzMZ79XPA5o/28a0
N1kW0wxwOQ75NTSKTPRsGo/5Ib+p3Txg4eOCThtPPWwyRRtxadw0amaldvMyI1bl9GV9PXqc9Aut
SD17gg6HWpwp87IC7MAr4DzOTpMaKNQVHM9RRuDBjRxTRBLkZcpJU75NKtuWtnEK1sOsGj7wJb87
LQOvJlwm3HBq2BOzmmoTOAxXxE9u3RG/mlJ5zhLFtWj8h+VK0qPyAXekM5Wnv5/WzEQ4RN9dgIXF
XBztMILZxhAlL1kp39VYs1z7nXC+WgiPNuhE7WmrUGwSOc4NWQ1/hHAwbhw9ORk1bMOkrN+66nGy
nKeFIKUmva41f5ABfcKBp/CDFjnrUfTaXfU2fq8162d9b8Morpy1qPlB1axiudhoPm7QadoiifRD
NVVV1Qvz2gJLuLH7/pCWwwGb1C0S/Zd2IDYZd/1TOTzEBZ1kLBFPjWlaNBJThq6MRHPmtyT3aSsY
3UnrPFeiIadTVeMMg2KA4+BsNCPrWwX5/xNbnqb613//1+dPTLnrpO1E8qP7HU7sOAEKv/85sGX1
yWoJiVry+e+v+pNobBj2Pwx0ox56QNtyHBum8J9EY5qB/7B1Rw8QV6p6qkplKZGMxP/9X7b5D93w
TextKkvFMnXrL6Sx+Q/Hgu9LYZrAKs8PjP8XpLH5N8WizscyTMP1Xc/SEdHbior7O7B3tqq6kXK8
ckgHG6PSt3U32ueePMZdVMf9M5UAwrDthLzcxIF2JxBMG11Swx2SjwiKiicwrz8ichb7MYi3oVVe
E6hoTQwoySxvCz3QjqE9fSSaj71H5P1hDOw9TbbnwffH2zKdxtug893vkKH/UfnmKBbzb7o39cVs
IL6ex3kM0ddVWsXfvhgo9DoL0EBfIzIHFCAeQ479Y7aFs49VGGTlefHaQCa4Q2MMjUC2ACqH0bjW
sf0LWVl9CsYe6FhNVCX1sb0ltW7rm717EZyDdGzlnZfENmKnIdsbyngPMSC/hH7I/AnJJfbKh8qT
xpNXVGLFnADhSlr34MjKjmi/8o+uwngkVB9gsjtO6maAKFKmJ0sOqRJ3SqanrbeD7km+xGiEJ4J2
70JN8wmk7a1nOTLyB8jkT/HGKbXoUE6+9ujOtbUvFcoyikCp/nZw333vvN8hye7f+NfLPnU9QKxm
QIvBN/9Gd7YTL/bdYOqu0Tx1217GyRZYmdxEDPdPfUSsYD1PR222+bAJTsKyTj+6avjp21G7IxXB
PLUEc+V4/m/7Xlr7riJ0juAT5cXaiVFQsHXz7MGIIInAIHtmLdMQDuS8RXkHqid3mYTXfXmKGPsj
259LLoNgDhJ9eGI6RiSimz6OeVy6N3kW0YMipvfGM4vqao9GvGucUKw56QwWYH5+2zshfl2CCteN
wdVqMgfjyfLYl8F858du8TJFzrr3kCV2Tg3+xKhup15yFU7At0xzh+XLeSCQdN6ncVe8mN21cWB3
WVb+mBTucPzrpmewP05TmvwHubHx7yevZ1u6x1Hucg5b5t945N6kRQOe3fZaOl8ZEr6TnwmLXZdq
exEz/09DMsQhJ7iXsSdONhPxxg3LTWPGp64R6dEsnavsbP2cYNPAGL4LunXQNPrLfzhu/nYqYuPz
DDDsgckYw406rH47FR19jGyIi+VVN7X2CIbqUrpE0TvxkKwhEwT/4e1MJWn9/dRX7xforLbBKhgB
sPh/fb+a439uRFxd161mxLea8avpMpbd5NDAIjLsK9MButLWHDw2nFCss8ikJ4+QiR4zG2nrD4AE
piB66Sy9OOgDU9LGI48ZjVuXQEKMc3RLIoRxoVKjW6p4l2ouxLY2vZllSOhe/sP++5uumhoG55pJ
gQyijquuJv/6hTzPSuKoLJIrGT4fXo60z4s5+EffEAxXUbOK3EwHPUzAfdvX2tliJDoJaDs0EJuH
hBnButfjTWfwImtiNISec7fcZHbwi+W/d7ASTsGJYNz1APfxNM5lR0Cn2JpSMLJjVqHkOzPVkDZH
VTMcG/QpSpVtHGfNwgGSNPa2FV5+1T3wV+Gceq9BgSUwjo+TEcZXI5UeBdDcl2uyTiLy6RkC6nZL
64jlpZONF2h7GF0DstYNdBOGRxESkv0fXavHV01gdwm5oK5lAunM90n8rSdA/BEhXyc0ZCA47K68
/t/3u/PvBxIxLVweSRVAs0XE4L/ud92VTuk4oXaZ/FWHl+zG0JwBo6h4G2KNgbfHXDQIH/BbPP3M
DD/9ZRUGMqlq+GwyClMis91bYqbo+8MI2HWmFz6kEw2dRD23b1cj7ZifkhhWmK2H0QTknVa+MrVP
8S30y+muyYuM1WXOSFS69qdthNh86ge78Z11LtpgQ7aftzKxPKRwSM5E1ss1Ol7tEJXG42BmNtCW
xt7Hs49mtGFhpDl6sy1ZGe3J5thoWjnsMbBQoXKBK0ROB1pAvPfZWCOAqMWL7d0Lsx1fidrpwC3/
h8wCk+T4v5+rlo1dwsMrERBt73hMdH4fG1zhJ7qIO+vSFSG4EyM3ToEvjZMO5ZYid2IQRegS+qwe
WG4oq4Nv0tRzhKZNzfav1xih9qOea/Hbv357iuOlcDOWjf+1tb4t0CEQfkPHTW13eTjM0/999/uZ
s0vMKblL9pojxQKvx4fRBlEc0ONuf3vh8sD3Wy4fMC70cBtAHfn+H6EPfIK/3nwKMn6M0JP6oY27
9f/xO/317D+3a/wsIn86fn8GtReWe3/7Wt+faXnk+01lXdymxhrpsNwBi9VP1T93KCR9n/R69ffy
yHIzLbt/uWtzymbNNeYavzN6Y96EbXTWrPCUGGawR/dctRJ+EUNfH4zWJgVAs+16KVcD89iX3pn/
mPMu207d86QNf/SVbRxkZlEmn//Qxw7w8JQ8dVn8mY8dkMps/KoL3VmnsoeHhZ9mNY4nyQr8OZR0
u2hSEqdOqNgsylczYbpK6vullPomEUa0k2Vx4oJf30gDHzwWxw3lH+smDumY1Z3AttcozWNoXk1z
qDCD3g8al/NIkCClMnEHV66HkJDiuQs1pWu4iXw735qhAA2ij49DyTBKRI+CdtHP0tNfzM5myvaz
hc3xiASUmpjpvrY+pMvkZ5P2V4pp6SWxtAM/Gyw7V9wZPUQeOkObLB2wBXegtwq3Q9MntV3BaYCn
0U92plU9YNPhggTwiNP3A8+kDy5n7Uw1jBqcvo7V2hAg4xoVJJzcKgj4VKQNFK4PTQHIRpbV5ypr
3E2b0NAnP/UNsxr6Ugv6oneNojY+aR3Kjlx1MQGy74UrNm0piBhvUMTkVfYGlwMzRJ9hcRl/pk79
aNpCrivXfEgjcQkauMNzUGBAQ1lct/WuQTuwA++oleET0Qc0pMcEt9OwKWX/wxtHMhBLqmRGDq+t
aqxby/7IKC2GVW3tuqnWVrFFu7sVq1Fzid1CNXqqdEZGY80EIDmIeq817knErnvkin3KpCbWMs4R
JwBzdjKD/eDx66W4nJv8ofBK7WISJzBVtrWvvRHkLiKsyWvg0Y0cYKUvBgQLZ+J85U3ZOwfSpGin
zKtERB34CYfLe9ycG4f+yNSHB9kgWxIZpZKkmwkZpEl7Y7ZwewiwYnZDorKZec8G7fgbuqyo+hN6
OCP6ULOVG4/iFTtfH1eiNw/C00y0NsijZnP8wxuyY46cw0l/upXcVqPoN46dPpRRJc6YrY4YyxFS
DQ380kFuqPB+obE9Ew1Ipz95oOyoCI/GuWyyRyoZfgpxL7HL7MYYJvPGzvehZpy63HkZ07i5pb0K
BURCj2j7O9G4Yt2x0pv16jG2ahOEu+tuIoEu0TEBcKVJT63BwEweBdu+sSNUaMamT0vYDfWOiJZI
aVQFUXBwi9GZNjcTxsibDrv6Kp3zn8jxkWzV3QCYeDXju1rVpecw6+6vsuiAEA36ObJmkB1avtMn
F7GgLrauh+nBjwHmEQR/HIxpW6beV69FtwxYKAza7AW5TsbKrp72pWkdp3DCtJDpxyJCPmV7sN/o
FNzbFSApRHabOPwsXK0Dlp1xHIz+ltV6d9Sneuu7Eci9Jy/Nby2iAXQGROz96Kww76rMDSLWnTG9
ytYGViNtkkcRUTY960FjJpnMqwbgw5zKY1nvZ+aXSB+rZyZbtPqC58GFs0U289nQ2+LQmch/UoLb
UVD4eysr0HsUyK8agEJcoJ13zWf/jQ5JpUBrza1docUoEPTcjNmZpESx8fLCoGxuP4KljPCFl+W+
Bzu6MoEnIiT0fw1tU634hPBSEu/EcujLySGSqD2dwMhD9q+9YE9k9HOj196zdyzFxlU9dwEkfYxt
6WVsfGhoEalG0wg2tkJXopOxfHJKxkm0Ues5tdP73E82vTm1d62OglGFLos04QewxM51STavUcAS
3x0E27mnVghvaiW7DL85LT92JFr9bJV3r3GbHcZMIvP0iAJEvSbWgeyuk3NXNZp5GMMW8TdW+80w
jwbWiHtkRYTBTCwawaCdhMqtCwIPuAlo2THXrZ1t0EBsMEX0sOkArhf1CjWt85iQcRgxHpJBgYbE
DgtsOqJ4RB7IDLSzJXkv8T7Mw3JnOB8y6M8mIMKbrLSeHNM/eyG/8NxhSeppV02hkrsm86PZeBVf
bgTEWeGg761PTjDyk2WijH+qWtqaiOxp0zOrpnlXrurBNtZQrHYFkQJjoJfrSUgSx1TCAJ6XlybT
H3A5z+8lZhsnq1DbB6kKG3ffRDNeY4bOuph3lF3l1vPqLQi7eCULxJBJnJP1kIF+txNtN6b4LEJt
nO4qag4bPQkOg2Uwg7asR4zHMQUczGW1qcXrqeqe8AlCSDK0BlseusygC05dWDs7ChN3Xjo+poRI
V1V80fvwlyyzXwaoBKzI496ZESLjwXjTlafBiPFVJjbdqQSB5k06ykvTRWJtDxL1OhSBzilfXVEz
SHOQ3/ROj3meVVPsNAdFRAkEcYJwWS37xwDKZ5pC440+bb8JdHs49VGg4ZWoMJuoZyw3y5/ZXEa3
uhuPp9CZexzmvEy9HvwPnfmI9+7nWXvoRnBodZ97uwgN11MCgGjZRjtMqh0pXxuup1u70LHboLq8
nbS8RPzPNkofgV7efbkAVenXG/F17Kr2nEsrXFuB0N57/PzLtry5QGLFNfze1MbqwFKs2MmCxL00
JoRo9vJPT6vFT7MwTi41yTfNNsqNb6KspuwCJU6PSXrRZfFBNuh2eSq7Hl1aFlEeifuJ1duQHWIi
Ce8FEYw331vrL9BC8x+mp4Gi1HX9Vi/97ujHGmgZSi3PYR28wfcSP3WZXUBCx280eugT6FF8HmTn
XKKMSwbZBNMH2P+Nytb5OXpEBE+ykY9MeSCqQRckGirY971h3OsytG+Wp+n2q2XX9tfUavrKIpn+
dopG46gwnChiRfLimYQ4qw06s32FkWe+SkjTm8Qb7VOhtdE1XmcaSTlG0GvwCpEGNg7dyCgRN7pr
pY8BfcGdOU3m3utc7d5uTONm+S5wMm+EXrZfY4XnUMx+fCvxTx9dFN7bXhcdK3j/adlBBg0iLlfN
a07PYcN5MJyarCGi0hvIitZN8ak6IstTaxKXwWhVzkOdhfneBZizL+lQPeRWxy+rdmLAbNeP/fBT
QyC28pH6XjHfAhnXcg07XeW8hEH8uDw1ktHDkKqyQaP7G1E75Ndy3F2FVVDFd6X9SXLbnzvS10jK
nMv+wQjndo/Cut4bQ6c/hBWa2GVrA0irWvoA3yO24bSFi/puqs+t3tjXbhoJztCL6gepK9qcm5+9
ylhpeqGfq7zqribVwe8nlNoJcE7+lSadRE8uwnOP5JLICt1fhdAGfgQV68vB+CpUpIhtD9VlsmGV
9JURr5e3IM+h54DTXSNd5343X0LXay+DdIt1k07eF47q748iJNXVzgsuPvV35DWyJdnA55pM7+cc
9vvlWUz5HJTucX2tRs06L0/Qg9T/nLSH5fO4IYEm5ZTo1yy3Ia20joUTdW4/+566n/rORaz0IlUQ
XqfaSM86qZnrsnN8RGvz9zOoQ6A49rH6MnjiTZvMdNNVU/fRghBc3sUJBhUbZRi3OcvpUxd49Qah
T/gec1Qu79KKKFmxg6Dg45o6FWpoUov7dxfx7PKMuePnMUFZ32WR5UNFpflNdnn8Xk5yu7xLaPkO
9DZ3n6RawtqgmY89HbENB9P0luJ/WraDsRGAFB3Le4f81mPENXfrulqKKao8LNtZtKFxKsb71sRe
jwm+2WJwN1+ZHkCu5lfMoo5uFqfE/dzU9sHE1LhNK+xnple9VEa0csZ5/Ez8LFg7+pScGqcyH5xG
/4FMc/zk5EEKG7rhrR8z29eR0hF9wgt0Mz9Tl3Sec9MK97rLwiaMzYGUs9PyQtNJcWNT1zhyPc83
lk7sjOuXz8uDNWIcCqi1e8WA113H2im+t5pm88Mw6PIpJf/g4EB83lRZMn26pGMxFn52oyhADcbV
Icj15tmkwLd8fKS9w4qyFtDnKBxvjZwO/fIx+3786BBnP8rWso5J5aeb5f8lmp687Yb3eqqYnZQp
XsDRMV9mfETLRyQbC2xSNCHM7hLrziGR83uLbuYDAyWz/j4ByXLqJ8bqZZNuGKxNwp7ffGjiOzrU
804P3OxNT+z1ssl+hCzpzwmFA4So990E0CNwWaRpfhvc1aUB3q1tjLu6Tazz3A2YKNV3H2uADW0w
v1Slw/rMGHFMjMH8XutM7YkHu6PNoRJdwmwz1sI8JqldPEpfe//+VCYHWphUw62eOPbF1+gLLA+0
8XzNIq98xlJQH7oA1rI5yuwT6fPyaSVsqU3TJs4BjRi4OjOkRmxWD997p5XY/KK6ZSxHgerEhGQv
WxWGfB4ojD56xpAf4UoN3z9gjj+VC/2HH5HpbFkkYOtj5T77ImF5ypeEfGKslkNMRkN4uxx2EzmN
HyRK6Gb8Y+y5dEdGNh4D2xRoDA202EgwqjqXKLfJjRWp+6EZab0vLKe5oPlnaoIscefawATqDHil
TyoNI2HPVVU+kDNaHVLP6nB9sFg1bGM36OQmiECing9QQaTd/DB1wr5UQbshujzYlaxgucR8uVOm
3ZlwfDbWgOOhbwd7HYzuRFSa9uGpgJzWAFRUDH71XPnBIUkHIF9hYx3H3t+LkjVg4nXexbNYVUc2
wuwgofE2m/0jQJIPyhhYan3nRZpxtDIxQ6Bl6Mxt7HGOtk4N16gXCA27rDmFjVd/30QF5G+PepL6
0cojKl0v43jiLti14oga8CTGJt75CYbjv/7/9+ctT15uLKP487WjtOMdJtTT8rJlA8sz5l7wHsvd
v/7JMB6sKg9wJhpAtDytnVXHrI9AX9WQ3TWIJbPfThe2RWgT7JJNn5UvuCqovySsgGKtm3eV370k
yK3pcDEhLvK1cPv62EoQXY26yaTOXLfumfOXGXTUsB2OQ5ewc2EHOj4pdz67aJu7n16nTyR1GB1O
/by7QUmFlE7mkovAmG78/tazpfv9hH7CD5thVz0W6ma5l510ilN7OHuPhIKvHPKMjp3+q9I0vlCs
oiqWmymgU+/A+qYbY26DodvEspg2SdO/JW1UnbyEBQAepNZrhw2CmtvCs85eJNrdsns4y9qNmQ0p
gYMYeFyNBUPa9M/Ll6M6Wh8x5xZ6rUqOeMI7+4u4yOpESCRQcy95Nvqabbfdkw4getVmvKAbBPvK
0PUZx79xToxK2y7/Wx4FKKcolPU6lvh/SNdYxZ7Atl56yNHOUd1Zq+WDxRZwkqpmFVdBVVFxXhrG
FxdbgnhqM/5ttdpdXIT9pjL7KyEF60KytPQCa2OUhRJ3yvZYT8g8q4gLb1WimA1xSB/DDLYX1Svn
+/j43rqDhuy4vG+RwINKRwdwvt0dCLrat7QMyZwGShAxVNFi0XMWy1KuXYeSA/pcwh5mT1u5PXjt
vhP30i7lTo9ppMJhGndm651dbRIFcE4PBojIaYjUgbadxfCS2Hheq8ZHC4NElcWi3TnJMSa99WgE
ujiKfqQI2aPTcnzMYKnq7dU18GQjNaeNgaT9qI3hj6Ftf6ZeiFVOioz2mnW1+7Leicq9zecGV+U4
vPTqjNTVGdmqOJHlnqBzRolfG8ptF0MD7zJ33pfCekEj7F5CLAW+9O404Lqn2cyZH6J3OUheemkH
3Hp5G9hb0Wis01OHJHUvSdeJkchd6Il9K90hIgHVRQGdTTvHIDrA6g2J4XROgVT3L50jZ9jKVn4q
W7t+mKcGEwjqzwuxL9Y2tXApTLCZVzQhvW2IounYS8M6hjhJgwkPfDKGLI25NKyCSYOeaFXlLeqn
bYnT4IRFrtLrBkXe9BTZQ3hHoiDekTzHZqTn84NWUmXkfWqiKqjZZnGaHI2JDgfBZfNNPhjGvkb3
dozt4DKhCybOlugXlPQIL2VT5bvWyk4pS+TjclOM1l2gmC1TZRICzgCGQRu18D9vMo085KHCr617
2o8oS56RDGILsprwSDzFixtrmzaDoWBQEPH0pj3qGqe81384foavcTTvYstsjgooURd+uo8tFjqb
hpk/53VPaLoiPPSmIXaDBQlVQSP+uqlcheIklgZtafUVxgjpymoq0TL6359/aDkDxj4nmKrGjF0n
qTwuN5Sc5DHxXoKqHw8tJ+ix69LbpASvmJt4+5d/LS7/5V4fpOgwPOdl1jgBccUjEowgcx0TdQO4
Wdvo3vgGGi4m5UGAWkXF32LiWucyhJoElx7x/XKceygWGQ0xKPWQBYjGiGb9MPjZdHKI3shSPLmQ
HJkceVxGQd/J75vlTx0NC7Ab9YhO+dythuowqG+y3BTAxtdhSTDNQuKYFY6jjnqwPiXQTkOPLRV9
ea16/SkQjPIxSSzfNz4q6+974T/vsTGMpfhI11naDUe498NxuQdK8/c/lwf02iPyyq33kYosWm6W
nKCsKZ4jzFWEycMdX26KhnEsZMb2/efyPz9TnLc4UnElrTiSt8HFIAXuDIIZJIjlPssIjXg4WwRR
qpdmJkMJyS/IeItmBKDgjYeZVEjPqOuTEfg52WYFiki6bpRGfcZ2k3gjOG9ebW7noXrBq02hxibK
rSsxqYZ1dRoMQoYJyus3kerBah00kFyoRin7arlxma3jaEuK710iiyygiB9QpVRHxfJNMhJodyHL
dV3bl5Yvt2OSfWLQTk8OQPNmMkC1q3FqGbYkZ+e6omZIIyS8o7wmb+h65JsoHsgzte3xiNAFukUw
kE01B/oxTQsAHC08BK1n0C48TjWz1DFtLn8HEldYKMmaGiDp6VTVCHSyVkUTQOIU5Sa3Qq7F0BGO
nTSVPNuDfRGH8gkJaXXEg0RQlBoOlnt/+1/kciCCzqXjynEhuwqLK2oDYKVFusljEa+yKivP9AoD
8CF+pRLFMbnp0bjz4JTT3WUxZlb2U1ZmzVYfU/92BNAiWeZ+0oOB4xzYDoVp2BNFGA4HTB7nhp70
RY4JKTcQj2+AKu9db87OqG05hJoWCGzcfASFeUlosT4VjhhPfg9PKXuMnWB8KNs5uILguqksrT+m
AQ1BK6a3ZNMSB0BptDuCEKdbtJ9YujoNu7XvopxFBgW708RfgyohphZrOsBoq12RufFdMWQFGmuz
6NZxAc4aaBHLFc+5onjBy0iFd4MwV4ebOAz3nuOwjDL0cB8T6mgSKnBXiJIqsWvdhT6Z2yYA8Z1I
4huP4subEeD8LRo1WqfA0J2sz84GOjEy3wB9u2aencl5nunO+Oa6LyJC5/r0p9DD+rL8RS2eKWDF
oJKnQbZqA8d+xbgLbNUzPmApuuT0GKgvzCJ5He1ms/zfq3u6CGZsHFwrEy+iELsKUOZDMFTvguSm
dZBZ1JSazt2bEwIYE8RQrTvi1abPfyAkLV/LqGxfKzwn6zEqaQqpR31sq42D4t6qg3LbQoPAaWHE
2kEHcYa1fBKvngvuyQ+Cr8bGKI8YFJNele10ndglYW0x240P3TVz0/Z2ubHamlgaprCHtIFTwmTR
+Ow0gXigcJ4iGUoWBkw8Wief7iTtdtYeL02n+S/W1Cb7csguNFLkRqti8w6ZPyj4ZC42McCrPdxl
Th2ny45tZk/3cS40rCzutJpm+Clovzp2dUs0QZ4SPZvqyNzqOTx6MyMQKGZx0GPH3Ldl/qsQ6M1l
WdcvQY/luEhaim32DKsezN4GDk2/Zd4An4Rr5VcfPQZZT1yPpb+MAGlaXPGr1I2aJ88c8wO8LUjS
ziP1ZP3atprDh/CURN0d0ci1M7K/sbvEOXGibgakK08zLoVB196LppCn0ajCX1bWFSSPICXawPs8
DKKpXwQNDhlV+a09p4i+RuvqBuUDnSnzKYmt7skFUONhb0+mLj2IUba3Jd/C9aZi31ldeV7O9MT1
rVNSbr2JVtfEa/jVuNSVD3mZywtw8svylwET+0HTGzo3Hs4KK4oJw5rj27025varN+Y7/DnFFzLd
aRX2aXTt8xE3dz2daYtS+3Ys7+D5jnnvqJu5n89OSh29IGucFQtgCRO+IDmKeXeH9mmFPY7hR+Aj
SEJ3urecuT5At0NchC0urBCLlBMNbTNk7hn2pfVmUqy8iUdAWbURf/mK9oanlb62fEd35a7HtnUA
20XVE/DqO8dt/I9IlRIoVdZnGkRy5RWBu60zBw2ymKYffu5u/Dme34OgRxGVg92KfEuua71qt5o9
dY9d0TCCNnPyA/7u2q8995eWEsKxhRwX7Zie+ceq7jYMZPG7ikzCNhYXx0Hqwb2cUtZF46sRRNZz
g7iaBiIXAjPWTZJTmj//XB6lw0mT1GGqWLVh8+iODM7jZL/ZVjvvmjBCsqL+bMT41gsDxZ05/NE6
+nzt4wirXJDf4qBC/ga0m2GDCrDjFtktVUuQ5oTGfFnJRN2E8q7u/ggK2vdIPOIncsy9HV2SaR/p
vvcwG7pqw1RE1ljz8FTuHIz/f+hd/1XRTH4ty6lfI94pbvOIWRLR6doNmWD0caYspdkgtmgT02c7
Gd+hjuJXHGFtmP+LvTNbjtzYsuyv1A9AhtEBmLX1QwAxMzgHmckXGJmkMI/uGL++F3ilNkm3u8ra
+rUeFCKZMSIAH87Ze23pPbSe2X6NAiYROQ4JOZ4Hij9RulmRNE7jMCyTlRRgGYBcN8fyhEtBgJAf
423GimCvuYsZxi6mV2saxjv4Vz8Jv1qO9iLVxV7cEF5189IwspPjeR3wvz+VXPOVZas7uCVgo2fP
OHISQZVyYPR0el4Cx+nVabaFc24G9VS3xbPRWmqbrSJ32IH4vUz2NTCTH6WG2azrB+0QL83wymN+
5B3uYNVyYXS0ioPWXcgWUNS3sKCyRbNt73WpJ5BaZB1JS/yw6PCX1XFqdePOauW+wDy5a+2op2Ca
HCxKSQfKTGngiBGQz1Dp6/wKJ1DlzjYxqctYUSHv6AqzYRzIYLLzSG3rynSfuhlzsawrAWbdoqfn
1O5J5X18pHq07K3CuWS5nvxMSAsisFv7SAxwDQNhKXinZi2cGZF/yenTxjwI19xqiMDBbVV1g3Er
s/5l0sCUe3Xp3GS9xHhsdE9F3DSnaK1vCq9z3r2fU93Ee6kc4xnXXnH2VWk8VkyeG0bTgpVvZZHZ
4b5njUHYOeZwIQTR1ZEJ5sMkvlbC1dnLhcKcRy7ncXAs+PQdAL1YecWetgiTmB7PN0hlqCukNfGq
tV5f7B6iqWNrlwyRNjC7oXlsOqvbeYpcnj++QQUy3YrNZ1FCxvD8XL7LFOh7TTPFGZPiSBgtR0W3
nto8tY56XjSg0ujjGoYkoc2ZHpNl0m4NNey/f3Ow5dBgzeRF4sWuxUL0CM2t0HFT6zNf6s/OMexd
ybe/jSXuhkK67yOSWIh/LMUgQibtrVI0MmCMXeWE8AIDrP3TH64V6ZI3Av4bgkqpXSydKKF5lquU
SD+DcPzzpqv3rtZ/0cm4H0FvndhxsrRIl+ms1fNNkRjZNdVm94y3Hfpllfl3c977d1yV32kMsH7Q
bH2BTCKOLrGXA22q7Kkoj10nvRPgIeIhde1JWjFnoZRUSIW53NZVfqlIHGS+A21JPECyy3t8WGbS
mpvvzbQse3WOCvM4jtJ/KgwNAUya3vclsodJ+PKWIcqtvdtiZFvVrJ8Q/ZN2aSMWWO24zUayceb+
QvHCu5XKxXjYDs5LlyT70p+XzRQZzZGmMVSqVtbbtOKxyml9whrLa66PrymbqhdzwtAekdo6RW3z
c+08vqcJgScwXMR2ljMrNPDqOz5NcbGbkZg46gsnsu3U3mmqX1R471SRmg9jHnu7nPJY2MhM3/dY
wCEkYQBTQp4qqB8vQqeWHpcJFmsuk0FWNSkQ7fSQz86H3pRi3cKPD0jsy7PN0j6IEiOFjiL3aujW
Tx5dYwuvZoGO9Ve0rii16QAcDntbage192BZ+JS6YRg+PCYWQWw9jIq8QB5EcNGCgzlIIi3UzaW/
ahHZg7JOmepgCjhLHQcW498uIVzqxpHWk+3SZRGpttyZGjjiERH2IYZ7tCvofdDCl+/lSBOoxxpH
jYaumuGWNyMJsydTpI+t16QhJIP64HjDCPaeAXsRTnEGRkVOjxUD7daL+iA9w+DYk0mKY2dciJ+f
rIOd2GHj1sWrU+mUWKjXVypnzhfK/9CZLPQkLp8aouc7V+qhPQj/LjUttW/cZDjPdRqf8V6JvQEf
8c7s6WWJ4WdZtzHN27I4T66xl75iDkvjH07sjrzhCNW3FtZGIy9phnNNx3FCgNFQ3ZuZA0dKz+k/
GWyF+Ni8KesaK7BThP49NFkOUgEB7pYClkFmQAahFIoL3FxFZ9S22fjZ3c23VByEdLfVUpmHYhmM
1Uwe7RPY6HvmD2RRKzDRWoGJTcosX3fzMUaAv2fFAd7bNwsyWopuhRt0586bujN75VuA4sc5UuN1
6opLm/fWkbUJ9m7bpMyXJRa8unV2g9uv2gwYgNOe9Vy7FImZ33p5oZjh7ORC5YsM+0JPbgDUA7FQ
8myk0dHQS+0eKoGxmb5zI6mGvXbYy7Kqf1ExkOq0vFWeVdxq7WIclZPcf/+pzA3ktOUa31fMt42Z
P8ep7j4PgKSQl/qvQ9qJh7R9HSZ8n3HzmK2pTJpoCU6fgPo3YEK9mjqJaxxUUnPBNAuOyq7axxpL
ndLZm7Qr3gjJBfwG4N8RffuYNYz2IDzEh95i04Q7D4PNJQ5JYaOJ07esH/xd6xAmq2I1vSp0SVk1
+QEcpgLsqy2fCDQLC9ofB0ymEKfhClD6Ky1STKPqiaOxxvOo5IwSZhPPH6pft7vWG6yUGKVGFB1g
+06nNM1v5oF1Tt15JNXjrHhXyIoHHeaqk5MkineWOISBI5HN/fSK8WQBAxRnNJjc6ZU1C0LKqHvs
V9hUE+cP7CGqcCRqditq0YHogzpE7SC+fN+kE6Q1OMxD6Mcq6GzlPn/fYKYLZxNSY1pOr2OJGAoI
9BoxDjsuFj4WHE0/RUlfXGTEdGxXKGCMSeWHQiU6kVlQncsS4x6VqntlRT80RzuwFx9YWjEUZD3b
V6/3ilviy2eGu6zHOmwLr95J2jkIUgo8qMVQ7OfSz/hm5/xZLTRqyH55HSADMEsZt1GjlVTsiSi0
0vJZg/d81qnWZjHSbcWGxs+1Gc+0HAOv6ZqzucbqEfCEhnwkWUUh2quUYVxmyTazLtyWtYkGeoLd
Keck+7ZpLB56YRNoNPg3sZgStpQ1IrOShrOGqAWSD+dB05YnncK3L7nQ8sE6gehkde3Ro6KI6T96
UgV+Eb9Jy/VfiKslA5vlCBrROnpZJqfavbDJr3C3FNUdApPt4JrjTbInxjm+i5M2vzpAIgZDHy+t
uXYDMVGTjmW7RwJ8fxhdYtyhYwE/m7ZHqxfV1a2MUzW1GQ2ZNt6m89RQrMjSj2k+qWw/emb03I7z
+GzC4jO7/JM+lroAYZMP7IBL+nugDaYIl2lZ1jVmn6y9uCONV12OFtqsnhaErtygkhji8xq+BYNH
cVDK71hgcCNkTnHMms44g8obJ++yA2sg4zxNE+Wz2qE9POrOc6LUXVzZ5btvehbiLwQpXfzUWAv4
aSDIP6smpoHjOl8Win1R+Q0L0ZUs6vj7tvKyU+nUxoUylX4pabVckOOp09hpN6pqtxVlqZ/ugLC2
VQmY+zh6VdSED3TwKPexfafmfJ922Jhaq3yOlNk/rMlETgm6zGQdWuqd/o5zG72dRs+4N8BGkF5S
H7GeUzJqS+tF96x0lxK+tOtgybyYArnABFDmaSwNSvWe/MQYfnUJtd4MfbqwfZXNjqa2vaOu1xlm
dCONwXsq3eaS5OWWopVzmmqKZHM3H1KHkQ7wBZCYXIegZlLVucMjG7MnkK9C1vbd95+SRHrbqh6a
g9PU1AyZNYuUnCam1RwE80hVE5kladnOL5uSVlD32mvZLuDX+xY8kR1P94bTxDvCjD06Nz0iIrrJ
meOh+5/04oUd3y1WpTbs0j4/0I+B4onw8kD33aLyEYubzGzvXCQQyjPjy4hdC0Re84KjUbu6vdot
0rF3WNMyACiWexE95ODObB6Fw8VUaXVoavArQF7SFJkpTpJFZx88Alj2eBvNEA/+1VzIdImX8r7F
mbK1bZ8x1jOuIk1bAOg5CwajRssAPJ6uGGLELo22dbTEl8L2/7hJ/c4/5dVSloxTzXtZauL8faNJ
hRgCXyAlFx+ruNIpI9TtE2J/48HtwaroaQF8KAYyT/pc2iKAII9xmTz7Yc7oHXTqIVtvWkIEQfNi
+W9FqOiqhgZpyaOe/wTq10NWMYatmEEJkxphnPLWylBxahmaG+DyVplVB3rR5EN7rRN0U2PepaRx
Bbj91GHQKBvOozbuJSHC245KKgaeyjtVY+IRRdE+9ZDazpS0vbMfJ1kos6XdaoLYwSWXAEOJJ32S
2bO9jruxkXr7oRy7Z6QhbOSlMiEZyk+ys6M7e04WgLZTc3IKxBqQIMsDKvWTjwf8waneZVTGlxng
BGLQub8bUy7MSL9aQ68u5EVr27w1NYJU4keCE91bSM3ieVZc7ylGsX/tq4dkXgI60tSo0cCp7s1v
h+XnRLwI85KV7b5/RSByI+oFjTglgo1eV8nJnAz7rrFm7PPGYgeV0/ywpLLux/FzHI3+fgFEFQ41
aqCeEuyFveQuhxCGnQpI06kANuqhLoGrGb1m9jTs8lHXj2ba33Oh0cknwDqMevSioovcvbGeqkkN
TABPxGkcWrmNhrWBnUb2efq+mW6p+rQkvMZJvUmQ8xzQ255Ebuq35Rq81I3VS2lCXEFobP0U7XIo
F0s8tALjQF0f69oSn3Ycoyvus+lxdNsbVgf+YUz1NcElz660A/3bdJWTe1Z3ghgTB57t249VBBuw
o6aXW8kJQl7SZdHGJdf4BsNQv6/WRJjFrD7TNmbLk8rbggyNDefFcDQoqJxckt0t2/Qf0U1nMPsT
SF/rr4i9htDFmnu/eMbN1FRo1oaOSE+Pa8XS9Atq5npLpVQEAyCeS60P+qUACL8pM6ZEw4rl09T/
LDUzfTRdKZ9qlshabP6shK5fYfXhktOqP376/ps2kEFJoNPeVRrySUxXT1bhXyijDD+XmRIXuagI
mwwCracOeExcM2QYaJAwo/a0EOP5jcLokzV201PawiIZgEgGpkCw3I9ldwc9Cth8sQDTkoNztT3E
mqDb1A8+Eo2xNKvfe+Vdyfl+SLnU94mzUF/U1T0YXxKUPSxQoYoEtKRk8j5WlyyEbhTaSVwcCx3N
k14h3qEaFz3bEu20mYiTmxTTrQVveJ+kcnUO1MURk213MnUjOkHssuzxJiuGCvRkH70rJ0Mb34gf
Q+YQ+KjE5+hS+TXALVxqEwFWW+jaIyXkJtCXKv+JcPE1pjl5rhaeYmQ3fhQKeULta/ED4ydy+xwb
X4HciBolrQLCrJOn7xttrrHfLL57MseyJRHFB/neuOnN903a0+BoE+v9u4KboLM0tDgOQW59mQyR
xza+V4xeB3Cb/SGj/ko/ffC2kaDNbGnatqbThrzawAWJkRE1u1HuUWLhtopKmroDiK8W4Q4bPJvC
tnJhpmca9SebyGNB7+vgUPYN8m7NaE18tkB0Jg/eBx40/0FR4Apk4ZV72gFyy5BmBbVDQZnMdpgS
yV1rj+bm23r438SF/4K44BsWpvL/O3HhT0rDf9S//0dQF3358Xf2wr8e/wd7wRW/+ajsfA8fMBk4
hgnc4A/2guv+ZhjAE1zdwrJn2Lr43+wFy/vNhyvtE5cDFJXGEP8k4RCBZeCfPN234DJ4gqAjk3/6
n//jb0gC+Y/f/2qnX1/+rz5l29ehP9iW4YBdsIS1fvK/eh9no6IFP0/6QfPNDaauMv7dWdgRxzus
IiR+jDiT2Zh4HjEgX6iPqH4+oX8kZPjTpMCI03ibstmKy+wwjvdjw1rhTrU/DBs0enr/l8N8/+/e
f5SB/4d3S/XEsCwODy75fwQJ1Q6uDs9b878m/WQkQFckCTW6a9Lrtn9Q+r3BJ7ZlnbRx3INWYqLG
PNMst7M3HMCEf5hcW4Ntsnlh1Uuksl1EFzSZu9ESxxl29wjvZ91Er5HG/p1rfUkga2s4chLd8TRr
IvOagxxXzf36dLMog2j9G/fICXK22/rXep+BVotqsnB9uTVSefQjxi6Np/Z2KibZ2LpZg5zXP613
WZ+ybYz9+g7W0Ob1qUYHuRn0O735ZfPsf76pFon6+p7WN/j9hkGvEOS1FZTs1vusudFrLnM0CpJJ
uW+tEewGyoDA4PXnlp8lQcJ4TXjpHJJTvk0JGl7vkxA83DmMgDyUf7aJJY4JU23Xu7KwWFMMZ6p5
nrqzCTM2+zJoUYK3hByvj7ZxOuiEHwtJCvL6HCmxyC3xyBEZYC2PbWlXw/iD/x+OhCmvT2dm536Q
B5uo5fUeOdHLLfeu1yzm9WVHvBEmE2RMjrRlM5mdbbbGPAL32yXiNb7fFy9OL3n350ddX0+yKHOJ
hUZL2q4h0Xxym9Do9f+YRfQPCuv0wfrt9wfgeUhix6aSYh0Ez8oLry++fgabeOqW3N/15/UQUivc
rf8mWVeiTs/yZwpaqxT7xSbg3OwSgnkK2+V46Xu67ygQuTRoMa55y0NNiM1zhDZ9zUHW1SklQlE4
CldMFKx3JnaE1pN3WCOS13DkFsuUnQ07UsSCvq/O69/XuOVhiMJseVtDmtfnXUOb17znNZV5fQqT
n33lbrALBOu7Eqbxnbq8PnQNcl7jlVH6bVOaMRE/r0+75kYPFIz4ZDxbbsM4TA31tAY5lzx8fQfr
w8ZiJ/yfBuKdXESHoZ13g09ISDbU72VmoCW2Alu4q36C0//GjMEHwi14p44TdH0OWDR69skx3LBK
e8tluS2gkPszrf2yeBkbgWpsldB4ZGBL9yxBGrQdjrSYumGWQwkzv7UNYYXjeMMieFSQY03PQyHx
w5Q4l7Q0Yv7MMK/P+virWsPfqcAjXOCCAcJwXxgW03DMeQaBdVQPhd4Eq6urr8n3ya07BrH4X3iM
/55D/4s5FMmQ/Z9Oopf3tPr6K7Hoj0f8MW0Kpk0L5SRzpkNf3PHBivw5bRq/6Z7uGfCMhCl8x8LO
/yeyyP3Npvhgeit6w/sbssi2fqPW7Dq6q7NDZ+5w/1+mTYP592/Tpgfdw9J5It+zoBeJf1BPlJsR
EE1G06EnYmudNzn9TUJh+o35yzh1b/0z+AN2txtAvfG/1mV/m8P/Omcb/+AVgIrzDGCJHrhSPg0d
rb/P2cjw61boZJ5bpMrpq1H8XIy3JYoXlpR4A8B8iS9j/P992XVy/gtCpbcjZ+hSXrb7QfRZUt7h
FSdfGXDoJpJnp9lRHvjPJ/x/sC/+7YOu38JfXjEXfhd5A6+IHLhfHgxk63IbR5s5DVX28p+/lu1a
//Zy9EhYbLGoAtsCq+wfx5W0kiaLh7Y7IFiITolw965NxUkhq2YH215oOCSkQa6oN+ps4Wzl2cVH
3wTynVQsaM3s2ypy6kmc3HHm+niFUJOhlqqDpSO9ykDWgGCZCMLF1V8jl3TaOjP03cykDRDzc2Dc
nPjiN9boVocKqnrYWaXa5xVHOG+jbZKNd8SIU1TOxostDBTri8xCZ8Joi9BiR8NqCKV+TBSGdRsb
DaIVO1iYBBBgxoBdHeRForyNVJqccF7S3uhec1/mDJ3T1fKaFdPnPmEuiZ4uEFaZTJqUdd2ibyNX
j+mgxZgrpQFQ8Z06DGee9U4tAzRxNV8dXQRj1ZNcUjgnKZDGI/WkaFojDHJOVYKWxlS/rNq/NSOK
roQ1fjllf0mbFojrcB3hX0gpqcGOr7M5uoFLIAt6bwOcgYjCnC1wP2r4miUKRXyb20J89KlsAkFI
1GYZWHBikr5OMmNQbzq2xYRlJoiCSa3YzbNGr7BGUCMmbF8UQdv8l1GZlFV53EgLlWkzDSno8ZFx
Ia4OLZIolofaqPfNWMzbrh+jLYcN7//8o9JOguSnrVIL3jeyN8vCAAHF5NuQDmnb9Zsb439O863b
z1/ERV2BhYZOPOHpn66ktq+RTc0enArdLXf5sixUn80ngvX3nuUTNg4PSkgmtaDXApQd5dYdm7do
IjnJFTuz8uydJYar05Rf+kg7lokwXJ+ntKarPjt3c03Ggo/qUoK7BhWZNlDTaMtvPJE8xg7DFdWT
EKwpd6nrrW3KG8o6Fcoc0LS91rSbUqBPKCxrICWKo+Y1ZjgK/Xdp8hmPE10latj2l+Z65h4QG6pJ
eot4UiJzhHaVpb/LnE9QSuq+2CluciR9LHHo9JlF9yOzkG5ktfz0QWAheyQ1s8/zU5lzb7oxX3qR
4o2KOefMZQWTZqSr1U3QeryR1hZY4iliBmQGbTM9My/oSQ+tgLJKhB9COVk9+Eb3aC+cJoVh3NSZ
H+P68FcLGEzNQkuOqgDwYyIUGAFXB22usAkWKEaJdoGNLDYJpkxOGR4wtPvvL9onnYYY0HfP9+55
rjioqdr1EQdjNLt9A1+YV1ehgb4zbsyHGf7D9+lbmb4iDLj+ZWRiAO9SPMQzUVRDTC68sr1HzBYk
TxZ8OtgIAFupVVLfZ/uC5e64njfTXD3n5XhL8Zq+cqHejFbEgaTEV9fNShjwtY3md2js1urdRD4F
Hq0vAvAAjSb6YejLHZfv2TXdDME+EYsN9Psh7+7TaqJ72wPbbdRVqzps0j2H7/vM03OkXx7JLqyc
3oCUcCakbbnPMvZ6XRRvnfWKq4moDdy93ia04dgQTjPXbIt0+TA49aY3yYOJEZsjV+XqxDeMvUD/
KllUorW9zVlULjZXqrHeWI5FdHfPGG933c4X43VwOcbS6d5crLyh6/cPSCPoD/ozyYAxcAeyhILh
JRqAu/cOpniYJaT9tQC1GT/JLSkWSpmwcTidPAqiNPEYzGKVhlSEwC2/dK1p73SvWQNCxYODNwUx
9n5Icofy2PxC+X6kqsslnkSkQFQM+d/fJxrNWRp5MJfq0jvYT/oi6dHf8qEw4OiCF8li0H2SgWqY
+UYKj8F/IrTWjB5hqPLPfKn2Yn4RY8ZY7PsHKqIwVmB78MbUxB8rv37AD/LQDeMeEfJVM/Nu16WE
Rvop2If1pFgUeS81FOvx2g7ztfNLWCIR3nNOZz2d3IAIjmtPMmDspk/9Wgh3+BKr0f4ya95nTzwG
hv/yrUuda1tth7iB6NRZXwTVXU2Hs5Gx7KhP1sNoFw80r8Fct7/7yLwGx2Q/s17HNt/oMnG4pAZ3
elhh5x6Qdqcl+zhy571NchIG4kuvcyjKiW+nz25kwmGd1sF90hiDXFTPrkI95+RZs4lHWpGrdibo
5omYN6S5i79S+DrzK3Vhv6dZ+lyoO+hB7aJe5vwwDYyfms9Hiz2iHiZtPuLdf1sPydyufT0bHP9a
DCjzAn78sHx/QLgDRIX3yen7hHca9dbK7FRhs937yxYFdBzQqBjYvzp7lw4aM3IclGay7TK+cJ9k
6C2lkQfXxmncNm/4L350eWKgrbT332rrmWm8p0hn+Gm096ekCJVpoe8oPhZDAMpZRzUn0km9MagG
Gt2CEGVR3SYd0200jhBWxpzmLB2wukG6rppopRDJh2yuMBf7nbH1OkQZiXPTNXB7jKSbA2MsH7qK
iwKLzz2hQrd9JC8tEd7IjRj01pkvUcXFytQDUc/91qmTJ+boM18hm8mhPnW5SXF9vDaTW+5sh4IK
zooqUJP/OzKafUliCPptUnwNAALEIIiAniJ+ZAcW7OIRycgVS0RkhdhRzVeSz5DlpvqWUVbbN01p
hh74OGw90W6W545Qv7jc6m5+h7YjDomQWAjG9IBLuCg9TfhWcBvAWgyEBmFtQDKb4vuQKDccnopJ
9VM6C/4X+z7LTIMJECMI/9WqKtZG7KExB/MVPlqI1BklFMuaKOvPY6b6cyZazlJnN1SleQPcFlsg
CBesf3YbjM5P4XIqt6R3bPXJfBvxcMg6D2jGEJjeLf1xQOpej7F/t9DvS5ZEY4y136cIhHheIHQc
RhmRwQTu3sNTHSaVx+GkcbZDYP48LAg7TSwDAfKQD63Oe2bkhbliiGmg9JrOoN2ZYWtDUKpLi+ic
2D5Jk3c0jAoRd2WRGDiSwuHSkSc8ai7yIFfam0agOxMtALZsHg7Ea9ZxC9itBGvHwPdIk+HY0dwM
MxNfogThXCFBBKgBFgmTB6kzJPrp/eIdNBQ25tKCoBHVWS75S0xQ8m6YTCBWSJ9B9iDz01F2GOVO
GE3YVCkab7CuLMuiiTJMifZ+cdLD4I2/FrepThk5H97gwOpxIJao4ZmaP1UuUwuZHWpOIh2ovu6d
ZjJeEV6M2naRn4x241kM04rkMbYAM+Axj3iyDXjvqRO9Q22C0PT9JlKCJofZOdgz8qrlxp/SN6Ok
O9piXwlA6qPwSxLWBnUtAysF5o6qaZdp+qsWR9iuVHMQFtXPhRSaYA0KBKCT0ONQiPrZhOIHs59n
K320ErcMXTUQIG9SgiNzGSmsH9HhrFn+NKhq9tPk3doYp6rUOnXMvfREagT2EKcd9zjV7kfkkZtX
aKW5b7rQWKbPAXNNiDStQSsFt76DP6RUBOFVpekGCJR+UPidqwLBMjYfRKIu6d/NZ7pGSyRD8ss2
kXLMi0scI6UMGmBL6LPiDbNZRVixCdyePhd9MLYTIhIWWig/kTtwtTDkthrxiMAk0n+dUQwUKU5c
rpe1IEolxp+wb3WkbTN6IP00KM+ArK4qGnAmccZqsNadBKE+4N8Jmo3SG6o794XzGRd82VLUGRTT
6uLkS7G1saQEclrAbTnpFkZ3u7XSFAspVqsJa0Xuo5qyfaFtfcApGza3rGw8pMhRpazNAhtq58YE
RtOfsULNpH8GJqaPzXxbsPtCVtK6+3x0aGnTwGzr4+J1w32ZzgwDDlafONpHTOG7TAL3pu7zO8lO
LNym/INdEQEqJoamprVZC2Pl0KzeZ/8QM6PTpOU0zkJlUbIkSXhX6eYLmn9ynY3CC7vYSwO67m6a
a4GVQCVPI+gPTZI/NgDVqIpFEGH7ZO8bOGq6nmWLCRYJeQ3jER1nP8kZFcsB9Idj3dhp/pFUY8Xc
RiqYScWvIEFhsu1bUTufPRtW0hQLkpscU209tlud7ULhI5WKrKJTR4+NvUdGLoe5xl7a0t9Poj0K
R2Jr0QGGUad8LcTw6K5hcuRBclyi5Bjjf98UuOceOqTTA575beJmt1rc/443KNo6DU2Aes6ull4k
O80cxyNr1Ns1l8cshAxSD5+NYQ7tWbK0QIxFB0ux2cwzYMKd2ESNNIJM9mw2gJUnoi9Cdgo7Mady
H7vRzuqm1T7q/VDkH4edrT2ljftoNoNgN1Gi0rYWcr7deAdhjlUzvPe2kyxi50bu8eT6g5NeLCd6
ii4FkMxHiU4MZSZJiRX2pYzYQr12AhIleSyQ3gxXOApNVR357cMFpBQamtiN8IMx9ao2TEikVhNa
Y/vV90b1PhX+k7BmdWRlVZPtS+4GR02AuHIZwkc0JdZUIrbjuvZH/25cSLFLKRkk/YhBSuJcyi2P
kr9ugm+y7zRv+oAbBmXPAHBWxLfZ6I/HCiVgBFZ4XzbThwcOnEGR68yQer0do4q9uyeTkKPL6Q6/
rM4yEbp27B/VWLKjsztSPYn82pLKdEOrnsst68aD6EW4rOpfc178dbfJ6ennWTDF3W50HW0/jOuZ
Vth6aDj63kJ6xGvvxoQdY2dgSYMu70NKw3abatapn4bjorHWT1pvJjQBsm0cUoE4kJPkBEgvdoOk
3lDlW22oGWsyN1BoTg8+UP56bC6qgIzli3lvRqz5UtBciJ+7UE92zTTpIe3PnxXRTZ0x5CcYRx+u
lrxRo87TX52+nGxWNZvGad8JMWJfANgnN+xTSyxWb5ZkYkx7bUCwG+XlAxluX/k8HwklrAK/IyQi
yXSINDXnr6lbByGrn/qMqaaujONcNw91qr03celuWGcTPKm3TCdoK5CabQTLHFIy/UfIdDK8M8jZ
5owFXzTmRFU32GhMcFN7ur27JXfbsMZqhbDhsXfYyUawteFx5R8ZqgACquyRhBqi2nmZJ+D5yyFf
5kMUbQf6f6HoLeMmQsDSVfoe4bU2udV+EQ4eWqO8hR64HNKZ8xONGebU1NlqLTKmdNnRuPhCYPg4
lKB+quilQp4YiAJuv7ciqJHsaFtXO1u6o1EMt7tj6tSvjSLTp6hwg0Te1qQeBfrNoeHl5nAFveXc
IBcoIHPsObo3U2c9yNS+WKIjpI6clj26vV1fWNPRtnk3BWRU27Fv/MUBzhVnFy2ikpLxtbGqte6b
NS/ExuiwWdtYHVKxPe4UN3RzYsyL9qpX1E8mGErRlC27XA52GDflvZDkCBlUk7Zzw/aOmFE/7FnY
b8TIIIjkcSva4V5ZU0d1iEG818WLYJG0M4h+x1LWBStW4Qw85pjeazrtvzlRMDCy/neRiDbM9m5V
U6BrOFymjFkjuWQlFouHEKkAQtyVQ4AANjoVq828j0IYuBUYphpxhedeGzIvduv+Lnfabju3ryYV
jEBkYAzoEBHd5e0JWfIDO+ETtM0tOY+C0aWAlojok86dBkzRfCxG+cOtFNLreQEBW863uduh+pog
clip2H9HhSYOvDRjdY1Lib0lZQhLwNTm5KTizsw3guj3y6SmiV1b0m5ySoKHuSTEbjbIT9SsLvAt
fquLxnrtMzJNWzIqFgJB9rYNrrvOsZFki4+YtNHwfmSPbqyVx9p0HqzWss4Vi6BoHepz3T3pUb3T
pkxyzWWsWN3ICORM5deKYzpEWuwcQEvKcF6sj0R2z+Cd70w3cUnOgsnhz/O5MEZ4zi4q9cbxL2O5
dMd+LI6Dad4Vbe3AfDZDO27HPd72NChnHU5lQsGpPTPgsLFf52rk+EUwsk2Ded7B3WPCpjHNUjcC
15i7+I7GpX2Fhr0HlMhaE8V2OIH8YKsFPsUUHis5N7r3LYLeR4ndV+dCasAJdajc1ky3u2kcXyMS
wumdwaIq5uQEqIHFsmt1xxakG+NidiUrtTv6BpViIam6Ik7ak4CqgsEsi21nU2ptnVcC062tScgx
WNPPptR+FmAGQwz+xWnJmRUKx9/S6t3RBumOBgIPFpTeriEpIM5nsD1wWfYVQevBwNhrJJGzk5X/
4jkS2oTNMa1yKbeQAbC8dcSR2Cei1s7CKR8gPmNj9JkxRyCngcrDjEobR4bgXOFy+eTTxpjzig2l
tDa2TrYfDpjdPIDGQiDGdqu30j2pBqhgSjq6I2dOoWmS7dsvEdmU69B7+jH1W9JfZZyCT+titkY/
RYdoPQ7ZcaNK77pjjTAVGAjFx2rJuFaM4vdKiCGAtNDvHIdledRjK5LkcP8vws5jOXJsy7L/UnOY
QYtBTQC4gmvSnU5yAqOE1hpf3wvxzLr7ZWW9nNCYkRGkuwO4955z9l7b4eYe93R8v4HY0xRMeWW1
oKJvFc59DI5zHA95LmXOPMrJRS2Fz3yJC00MVyYdx6pFIiyDOt2yFUle8K4Lv8DGrA0UTobiDR7S
kKTNjRYHGaYZhgrYhsdIJv1nCo9oqrYMXyPIW/wdur3XSCFmW6WAsGZJI9Ms+c5H1ndIK8Q13It5
XCFb9Z1eW+anUOqcauTERkoYcjZtxMXcW06DlQMqC+05jfsPFRmsN7yMsZwLNyPvyQlWBphjYkjU
ta+yMxJUZNc6nSA4CyxAAeluDFj//GSxNW+NOQGtheSRyMnXMIxuYk3ZFXzR3Fjxhi7KURewBIbA
S5ZdNBIsZsGAyYVmBgfUaUDBjKUJONMbL4bqPMhmyZGYXFrggPehVQU7qBkH+BK7hNQtZ2tZX9eS
fh4EGtCtuEstAm97dObfmu/vEYkx7k3Bf0+hdq2maN2WyrBctLXWh+uqLHedWn1U2m5aeJdhRUne
aP6n7kdrH6sRhyvY1PVqtiCtGDBXIA2bD2VU9nqKjAJe0iJOPwg6bWzs61nD8472GT9c/ZHUckhH
kOWU3iiR9qui7r+RUaeMrtOTjjFYS8gvDuJmWhVPo35QdOx2tOiEVauRSw7/FYV27a8ZAR+C0i8c
5so37F6s8A1slqXICAVC7rTwGhBMhfwQFloRglxOlIdPrJ9aVR8mCFQuOETAsPwoISBN3fSIA/PA
nODaSCx2g+CVERSKGRfLmEylM5QFfiDeWo1BisbgA/fBbRbU2wACK2rBLzJztBO0uOgv4tLljv9o
9PlZFfI3teYPEqHeW00nuhMYAxpg5UoXyqe0DFOnYbNMZk1YTaPU0sd6bQFSEPJtHTLuBbtQii90
jEDwa9azWuHL9JJJ0nsFOWrVqjKGR/Y7mO00PAtW8i6DLF2RsJfXBhpA1gXcpl6dGk5KfSX6KrtI
RVawmaGcCcbw2Fv+SqKsTZkPuRnABEdTnwpdtZ5hKcBSpwgU+Cm5XyH7bEysVyVnbo0xix7XyCpb
OXLr3cQj6Vi+32NuB4Q7mFCNyzgerkVfbQ1jhMoFojpSzg39pVWsmrCE9fFCIWnQPydtndTNSNaP
6OTmxdnwmDX9VdT7CEkOR6cwLKAg5fDEl4SukLyKPqZyF4OOQyckIx3g6lKtQHZcirw0oIugYolu
kXCHQvRZJ9N4ajSWfRJGGIUEMa+B2g90TeO2AFHR3BTPUq+YVy2ho7eY/Nxcn8qdLJfVWodIex2Q
8mU/Q299Io69CDKPuWZVbyPiYK4O1Y55I0ed3xcvwFsLHzPmBMQMi8rSF1OTXG/ueoXoGvtPYdsq
iIehC0k8VqkiKbaRXc205RLGLJAj/h8z0an2O44lhFfcehTKddXRQO0H6KvodJYDS1XRIpKGPt1r
wrXJ49oFxHohmKs4DEwcrrikyGR7IR0SbkAt6p42Ro+4qwJPkNJmnUzKWijEcF8wq7PFWr9r1aBu
UxV+gBZtajh+kCedRGXERDCvvK2z5Kk3+uoEYQiRaFpvEDHHG2BosTkLx6RQbqjTvhuhYjZE03/P
Ya/ea/hvMEHDVhQYwfhU891I1p7WFGy6IIUc2ddZqfjMIKRbNABRemv3TIiCnaJqwVZ4VLU7SS2t
gtr0fGgC9EM4p/7ZCwOBHxDLTygA2A1GnUQCtmyTgARFoAGc0VRdYeqtCLhwBS0njqg0boRikEBI
zjMX0VpHfsNsdGSMKHLx/iz0KBZQyw1Q9zTSyKow+vxz66J+p8QXU8zwSbWcQEPafoPwm0qE4aqK
dRAz8yKSjuFmSX+K5mANDaZlHOhD3Cv7d3U0TmYv0lBYnnPqlV+l5rrL8WcdoTxNq/KXfLGV6fNj
waIDwy5JYPQnMGzL3dCn1s1aXmOxHLeqZHZbk9ZFVSwnIvqIVVxAQs0h14cTjVDwzHrJuBfhxnaM
Cn5kyW4WLqBvXNvrTjJ1J0Jq6Mmx9QGERfDQia/K1Jy2ccIJIDYylINStyxEAFd8lX5H2vtXSNIK
jUXPKGYadOmK5aeFBIBtl+5w6MAstWZ25bnpGH3XAyW78Bv3w4TNM+qWzGBXNwyeQYUotomsXV2m
3pDnQdgCKbGtivKJ2ouToyiszBHerlRKKytEB9wbnoTieCZt3lMapOioAhQ3NNrx9Oe7rsFfyI0q
MdAfo7XlYx/ozByIBUeBSGSLaIN+QMGmynD82ENKxQR6PZV32BjJTkq2xnjF3kHzoc3Qv4XEMoIR
ABljsloHEvkB/p55ZepJPZq1OKRNIVt41EtRCXbFgFqJXoMbxgFVD/sj7srxooEfomGRobQU059U
ZZcZ9bqjpWC6ui+nr1WsbMiVxHyuvhVJOF5nbaKUjC4hnZl1MMffuWgwJpVNpjaS4qqd/671Aro1
Xr5TZu/TgOiqH1JOjcYxD9157iz8Z218six8e9WM8C/AeZgvLniTYkogfaVpXOzPrxOvnGeyi/da
TW1XBpaLPA3UpFkcEEOikKtw+XdVSVx6oX8NDOA1OeWZLeHxaQQA50OcvkFDu2AQd5pZOxMCIrLh
xUBWlbhfMQbDoBJNv13b7+NWwWcdD5eeOsLWouYN1fSG1v+3X0ZHoc0lN1VI8ZBDDQ6+xVwDbgHV
IWaooBWgJfZrGIwuFdCtqPoOsGbzYzGXd4WGVif93rI1apsBfWGjxeOAzGgVQ3Okr1tDe0cTOHu4
E2deFOV+TuscL8qhzOEmTlnf7KoyOWUljsxchnyhkYFc4BTZSH7/AW0tv404Xzhaphv6Wnc4muCp
kBnKnFjJZUkUR7SYf0YKJsMGMAWNsZOR4B/WQAdsON0sXfCxP0A+JhKCgAPMm3eZ8qzsEVsKfniT
1Bpw+mK4sPJJBdmq7siSOzEd93xC2emtxZYX5OaR2J12X2bSR9qS9zCmKThK7sYlqFZd+wRMrAqj
rzeZwPATpv9BSaZfmYGI2/XT7Mn0ljYqOrw8ZNhpYQRn8VLHdQjpwNeHvVxZQMMKf4PekdORLG/G
GKuZCDyXOVFB6E6AHQY1vIjaJEI7HyzaCYn4Aayn1pQPhPTCldExOO042FhOzazPNObqyVAhHVb6
piusCzZqmh/zSBFu6ttcUJJ1G/fnRB0kr5wz06Hjuspnn2YK9VBQaTiHUuNcGoFE2WGBWfvzpWAX
9xQpD2Ek5PP//VYWucGkRm1F+sOqvkboe/rXP2V+yP/683dxHc/K65+fEIk3sq/sFLEClQXQvVYF
z1ZzHenH82PjrI3WSuzfxaDUdnN+vJHuUp9TEuYZspGfSGWDvLiXLRQos3W1eAIcpZQmewxLqOLW
OgFe54xxcLbCWvh40mdY6k2zwIcNbpZc/iRU6Se5ToEg7aI2zTCTIGNuhn0Ski/Ge4g8sQQzHWsr
w4Q3jYPaOotyWRJBE6xAGUXXPGJ6DFM2QQDzoxHTTodMNRC2kT8Hb6F+JhMumwl98wdbSfCoCYO6
y7W2IBKzfMMz39JJGN7iTHKy0e+P4NF73JdqhjpgsWZYyjHAabueUq6hEs33sRxwiPe0TpUuSjCo
jRsr4hPJSlh1cqb1x6rA0B+VMNQBam5ljkw4x9aRpewxvSWcrJMnPJv1WkiK+ygjzFjYezO6L9Zm
okWJ23tgiz3oSfmMG4Mxrdxe9DqBw6oPaE6aek9PKkdv1gNCTHvNE8AJUVIl6k5B9+cQJbZUWAUL
QuskRvFLa5FDupY+rAIqV2Sg3fZLLq9XBx2d0soupHgvZsuTriLPs5QxesqV4tQPhmGHdA5XUtBY
HlP8XSUyXR7kYt3WsDXyIXDjLGPkjrTK1Cd2YQsp2BAN5po8rubUzZyggqbFbSNnm3le1MtjbG0a
xmp0H7TujkonpvCe1mEklzsagNE5FBGkp05LReoVwvQz5WbyQFBhm1hmYdmMu7xB+xGFTJsrrFQE
E9PLy7GvrHQL3n+Sc7Oj1lr0ydUeAj+jr3LJB/R12e4Env+kLL9nEuTXZWg+leVAZwLevV1NjKbj
RYbUh/Dd1BF0YFbr3iSjiSY/+1eOB6crMnxJzO5IKvmNFe1FG6avLqyQFUXqQTO0PbM3l8YQzUhJ
qZbO0gNZXrgKuvzGTaydVLK+OEGnNab3WX3WL2Sad9cOvmAsQ5XPRGDhCk4itPG+7kLpM3Z5pjPA
xhiZMt3yavSoi+/KOPqWOmw0I6VpRkG+rdvM3Me0i3ZhI1geOmxrVyl4AweNt8Htn+0CNNCkxRQN
NYglHyCNzpsxkZVj7JcwLZReOxU+E/Y4PDbQZ07ooYiAlmPxYkik4oGszLcz0x4ULrXpQvcPniT6
kK4maf0THViigQRNeFIG0+0FDnBmkI3PrcponUTc6FapAkjAuhJvnVVNoH2N7I5kp3Yqo+AAHOoM
ORmUAzSloFJ5whw99+uXgTLGyWJoZnBVucO1qHwJfM6mo9jlL23FEKkc9fQFr0pCp4C5sFiXWKyG
Jn5plh8qT3X4Qi90CWFIghd/Yr7Ucki9jzkiAuBq5p2FiYZ8Uxp35FWFI/VqffETC2t2QRKSiTzK
rFEk/vnPOJzlk+YXoOGi1y7VyfUZmK37FgCipgL4GmvaLtKb4eQHao/hOhpOQ46roguZYy5/3lYg
cEsr65lTGWBKpXZfx8ZW6nTzpU3Mezugi8znz3Rc8v+SZbwgSMkqM4O3eG41B0Af42Nk6K4+EuCs
5/G4LuArrZqOuBSz50KAN5FctG5fzCundVTXxM30Ona1gtloLUrTUeZcQmMkUVYwxT6EaT6IooQL
QI+HzVyeBszYm5SQtsvMKxZi/ZAHsWfFS2iQxnLMBBhbCYSQp6zP0UXx+v2kNvbJABFIapgIYo+k
d4cPdBE5YmwOaxrgwgo+no4uwOiPGthGD+qp6SHaUdy87p7aIN63dQHSiggHhEHJpY6ibVcPsTcu
mi9/ZpHve+bJwLMPeLgHQpyBBxr6isb+Qq2iWgJQ+J6LBd7ZWG1W2URSgh/TcEtO8rJqBym+ET3r
yEXKM+ojuPqRv9S1TEmcATkoizuLSN43h6pma9DDiqmfvpkDhFgIwUoEAjJdnpA4WFSUuq0UDQf2
tBe5q8z5oGi6fow5bFI0WWtTmbq9pOLwzGkBn7F0As3o901NpofqA1MozYisI1AiW24/jRd2Fvqx
QsQ6r4c+onluTAH/tkEKYsyc0tJQ23bED8XEzrrixDkErD+VQ8xgUcWVqkvVJYDEais0xVi2oTwV
1eRRCslB9DLDXHsKaCMcDIK+YGCJ/rEJBzBuMB9JEbM8JHFOXigqs/+UpSSARdJVhjuN9AR4k/Mu
Ddv5YswSjqz5aIpScmoIp52GTj2kEfTB3DBMT+3BznVRCCxVnDZ9gGNE1+QzU0GEqoryEOLyZ0rr
e4iQmTtrOuslw/JRkxSYF6y4JMP0NvTadEucDk3Lgl5tVxNa4Dc0BeIJSqc1nBFakCtEFSLqmcfe
768mPcwdceofBYGw3iRakxN1OQagkTwL1af0kI1zq3aF2wBysLtSzjwhJBCqD7vDiLxsZ079YMew
pg6czMhx9fG4cL8xWk8cOP3FjbKOmJ2MkK3RGj2ygIn7rftmU5Lzyji2W1OZpJ5mCPUKeNCxK4I3
QbSQvdMy3kxddZlG7J1KLQFRGoJXWaYMChVzaf5sa6M+WTIpISqWERjBEK78RKlWlo+4qtUDrzMz
Ns+yvjYKFXDPgQCmNFHyQh4q7jyOzGIh0XOymbgZ+4NhtOthTMkmachZXApHPkm7Bi25CXE8G2Cr
aRegIOi1DZpU/SroNWaoTktXHe8Heq5xhDw3MpDr9VUiUkdXIuEihRCcYL/gaJspLwSyBVYZ6c6o
PCy6hIjxnAG0CI2r+EUJ/NQjfWani7K+t/T2MMVau1Xj+KIVE10SGAWOUqndzogGaqE2IGcvKMjt
m3vmg+Wy+f/5sz9fIKVLe3+2kKVp9USzOms0N9MNZVvrzTbQDHGPjM2EdF3Ha9Wvsp0yTuI+Wv7H
n+9k6LlubmlLR7z1XfNokqdz7YE8yZh5CFGzdS+CHMbw+tq/Dsjdb1AbdpErXfJX873/sg4S48Lw
IQlrgcbvimOV+kK5oF4rbgR1NVzN6eh/KAChhmtTbSy0hIK9tFUmqOHr0LKlt6Bfl5t4K27TTb7S
v/iDc/Gs80+R0UvUG4VNXO4Va/j8ZsQ2DwYiO+1CqFpN+/puHKL1fBTEtbB9gRuMSZxTyXwmTMy6
MSIUP42dfIoVR3lOPnWDhCx3Lm1xM7qgq/Pv8gZkyaqORnmGoaxfgxc12zbVZ18eWRAaRozsI4wy
873UrAAjQxDrgjUGpu6IMjrDMpbTsHMtcxOVVAzpOj74sKdYXp6qzwJa5jZLj6ZxE4Qv3jrivLVy
T4g1SwAb2cN3tUNYAtIhJNXFHk9Au8raKT2C8ZJb9sypW813k0TE2AbDRnrFQ9Lt8pf4RXhHSkAr
CdvDqth02kp5UT9TGRKwrYzOHP60R+VueYAY0i3mP9XYBgwT7X5fHdC3ERkWv/cfGc76a+iaF97c
5Khf42Z4lKPXv4a37kVaY6ZHansU6EnP9vTMroaEaEPFKa2Qi0BwN+zSqVNUGHZ+FwsXNYlwi3Ht
EVPVr/oWZ+JpPuNzjw9WzjyHgQ/tSjvVnCF2Gm9+HrbYXwqSHlnCVky3SKm1uTaTlx+yF+mskWvv
qPq1k7dwzP2j6pFY33feyBziWbwaNxlXNzcO2FXu68p97Ty8ATO94dgRDtnePNI4ppC8xTtM7twB
ARUH7MYHA7t+nf/Ux+pNuI5eikJ/k+1IOtvfEU6uwiPhLdUjahwENXSTvxqOvB9EUp3Ek/Q90u63
SaPD5nCu2ePesUM8WIAzZUdagBRtBnWDEqNlUz1Zu3CxCTrGbspsUdnFd1N0OipZ4Mc0mXlU3e4G
q/JEHY6WYHIgFIUv6aKrdrkiDSOW2m0O8P294Hm8C5v4pG2inXGv84sW7fTA9QP3IV3li7/jbJqA
B3q0ILp+6n3msAw2NEvora4D8LQoQd8at3it9z5twEe3Vl3hCd4AoYOtTTg1MVZc3tP4kXr10biU
mw9A/81B2ZQrVLngKFxQTe8YQp6NKxqX4lW1C3rRwUpN1lGwIuOs/Y1/gU4gnmiAoa6Uk6hcCEXc
0/QZ3lnKlE/mfIugHgX4hu53iizvpPDBoNTc5s/Wp4aT9L24Cw4jk3Kj3to9oUDVsJU+m3cxWTFo
BbN8rHZi56ACtZzRMV+rnfkshc7wBb3KrTfdOXteHD1IcWdb3CbP6bAVbvSK4pZLSjtIvKlr+at5
jT9wYFYrY6NdZ/BxjzJ1zWfqxPlXSokd3mYH8Vm5Wtcw3tEG83czDeQTnxDFeuxhGW4+BdVtNxw3
8hVjIt0LveKsvw5r490/1Ptgk2/L3wYAtRN/VsukybaIGmV6wg+HzU34oe3D4Hj3953xlF5Tel3r
XrDTO337VxGMxTlWXY1DE06bLQFhiJGR1g2/gXgkvg1L7DL1+UbHOU0YYE4D0hpw66xANzwLFXsN
N42MHMwuLaR5pCfYKuluMKQ2oMFfwg/BwGvkNF9UrETvYJzObYaxkMlXzVa6hKiPNzHItn13iGou
NjdTLhEb7SiL9sE2z+UV3o9ZuOTY5NEe1ouhOQigkdfpK/jVd5VchMkR6ycEkeN8EZ5l5o5P8R09
t0Ar2CbkrFFXoKy2GO/ULdNY3K6f/VdwMo+4sXtXXLUH4Xm8WIf5LDBE5cRwBKujHf2fwXTig7Cm
SsSHodzYESXObq/azbgYb8EzW8KbsVO+hUOz5fmLKeppGODLbpxwW7/UHmKgCKWoI56tFWYGJ3zT
f8HnXUl1F2h5vkk0+gebiUTPjHQrnchNxG4cuJbXQG/tHATAouKCjjWfYXvXv2KwErz4XeSSPkk7
6Vx1H/Ehe/jc2pzB0SsPNsy5yEEmU7j8R9GeU5ayySc5AM/+sFF3TeUGuwzo7K/VvgiEhbka6N5W
PY68lsU24hKjyJOloq51oZbsGnD0hNnUNmFV4g64XWOjsp5c6CTYvoGKX8OcMBwbvqrbDk5IDqRt
XJXJltfti3WUxA14sRYYp11txgOELB4T6Sy8JisAPoxVL9FPcIwL1/wW+53OmnqZJBvtQgdYb4NO
mEOQ+gVYbs+Mk8jpqLr3LSGYENudcY/MN1wVp/zNeuWMLh0qAfKYwxhQ+KDPjxzX/9ZOyWDLl0S1
a5hRlCntpyWi00NgfKx9lgVXuOrPQX/VR2/epy7hJ06AAWhTHbFnf+YP+Ta9gpMxP2n9hJ65z0+Z
umrewpdyWjVfPHIw6tq98ik88emuJchvLh+YMZz5IObKicg7vSXh1rKu8QDmYweLVWtpa3KVeKZt
5SFGnm6uxp0Gp9zut9JmRqTx2m5JHbZMG7iX/g3sJxndxtHFvS+6xrH/bcUtvBtZphe0yV8aBINO
fxfeZj7pfgV0PTub+wjAywjx6yndp/ne31rU/nZ1CLfqpwoF+YwwsQAYPa2bL3+nkDEdrbunWNsK
w7q5Y5jHv9jCNcCzxYe3x6A4rQDHBOV2OGvdQQ83uDHkg/ELzLiJbA162ZGZvHZdQDrC88R5A3Tu
S30dkMl/5mguV0AFx4uwDpDUoKw1UCaTZ7fiwcw35cbcZu22ns/cYc0lK3dS7oaiw8AK+UO3T1vX
xIqUe/ITf98Q7By3Qb+ansZ+b5AuibaSxFY8k3DvwrWSr03No2aP9Csnhbi46+qxbd3GvFFICt2R
A1v5Uz+11nMbb32Ooe9xtpOuLFDIn+ToTlMwf2rO0TnHU+kN1Sp47h5JtSGmhSeGcY0duMbO5OBS
fokG6cBO8KKdRwWfypqqGGWAvg2KU5V4NOc4zqFCik7Bh/kuH1kk0p/42r8b9O62/Up5Lw5kTHrd
vn1Tn0rAfkyE0ZQ+Kwt0AtsU0XjzFgJ2uaqMrfXeZhsSC/psD+5lys+k42ABDB3TPwfzc/Fdvpch
zg2b0o/ooUD7CbQVdo/8F29Xpv7gLZte8S5iw0p1G5UcwsFF8F3a7do417IterRJgUxH3b55Ztrp
PwTBno/zb3HQn4vXmBy+rXkLOH55+QseVEdpHTDx6bHU3JKLhXUE9DIPK1eJm+0KMbJGgeKkd85x
bf5BBFZBa/Q40tcDeEkKgoN5gO2L8GdMYbb5xMTNLx9afxUu2TNOmVG1OY4zvY6Rin4i9px/2Ngq
jBH7gKMEsN+9+EC38txQdXiCArza9k/mtkEwveRrOtpVO6Kjj1+mNTk46ic3vuD1qce5FcOPS8M8
f49Auf10hwa24QrDyAKNRpD/krNUe/6Wc4ubXZO9QpjzuvDStbmLjuahxAtmcgp2oGKdOTkEQB3t
dN8XXokFRl1QE+WzPntlTFiDTVwPDOLauvlYY7jbNE87GZk97umr06dQt0tiEXgungjZKZ8Z/wbv
EgsWJ6rYxViS7xNzk774kgvU+E14L8d3sbj2qVu90nUOhJ2/5gQVbZAoIKTmeDbWt1GtNuZTV678
gGN9mzN2c/jkrG8uBrtqwjGegmYn28Ixu413YIb9u0Xekgfdmi7796TZAAmFLdNJIlrnS83Ib109
xC2X0X/ykRQN7Hf7kIOfDANybcrb8M4DWqAcX6tedg02iGzBBZoecKhD8dGbdrBPb8EJ1mZhcVbq
EOz80Ah4Uj+Zz1CIcmA1V9hkrAOKZULREYt70SV/4mVLF/FdvCo3mhn8WtxR1AhveH16FMnI2fek
DHwGwj59p3dHoZD+NP4eAckyZb8F36zGmeChqGpP5gPD7mf8W29jRnq7cqV++QcTsyYUFHwOol0c
rSe8jPT1ysPgZYSFuM0q/M5iZljUQ1tYGDxHtUdsUG1zv3SvtArYr7tXWh9QpWuMLS549LP6JLxl
a/FLnNagvBse1UvCeojwk4+8/YjpL33Vv+xaQ+W2s1M07rALe1dZ+V/+vnkE9T5GzLuTD4JreBk2
t5C0OLszd5DK34B/5SNPKB/2LxJ6gewPDx+IgVbC9ce1trGu9bW9I+Z8mJMLOI6uL086ZRm594fw
g1N1/MvqR/yEDjzwc6LBF9g/PVh0dgV1hT6bXb59dNdQOaTf2it351P04W+y7YLCjFxrb5wk/IXf
zBYQXZAHGNLAXBkKUnhbfRcO4rbCKL+yJjtyWf31PaMTNzxyW41wtHcEvmCBv0jPy2KziMSo4Yyd
dCmXIhZ6K5HHuPVO0116fa0kxvIubR+GtnjO2Rird8hlsjOuVQJKcBY74VXehz/YX80nks6j3/jW
f7EJCM/SOn/Lb1O2Kdgnrv5m3BnPrFE8FMY3U7eDcpi8GKPwWwK6AbjvMz9sfGsDt4NnTxqwwinN
CXeciP0flOOU62hv4x9ILhknIxXlpB0SHueIT6zygT1itzjGeGBuJAV9IEe3Dkt/U2Dqs/KfgueQ
58n2H+kP93D/yhF68tBjitfozHIks+RgObMZdzWP5qG9NQ+Wx/BJ3GMkuBBd+6B2VY/5QVob+11y
BS32WvO0VQhKizWLJ4ul9sbZ+t6/D1umMY/yjkANqjw6Uq/nKL2eSPN0F9L/gcghuXKbtcjIj2Hf
i+VxN33WIHdoyzgJojDIPDfzdRr3ltufiBMbHzERDNlGEzeFSm1po+rfGqSfQlejKbJiBawGbIy2
+LY8QOOpGvblr78m2mMGw84JoFuLACo3/MVio+2BGJ9ZBdEcWt7Ei6039RPAzw2fgHiAzcJA8I7H
OLRhI9OSGDW8QLuIjZLh1mk5PuMl/Mw5loGbX4nflblJmhUL+ENgIV+EC3a5NY7lR/OKnUKm8JSu
wh0MHEElsNf6Tt0YiKAHKyVrawmB+/NdMuo9DtSSaMOZFHGj5pFGvI+h6T1IfC6ekgwzjQYSzfZ4
ZUMx2Ud//jxBhJUlbcWtYiX7RoIFF9fs43iefBeeJm3rOX0VUqVZG63G+9YbQSZwLefbwEw8HIdM
/GLcJRFnL1TKKESH7pKIcbVJc15PWPZYnScehmH5EiO7cTomG3i8ZwUZXHNQpZHjEozJf30ZzfpI
OqG+IXiH8EtSkNR2oUemdVp51o/1UzREiltCZ3Y2ci6asOgTVlkpUKn8+aLP99QQyBIwVJqYCIzL
FYG5HB9C84HIst6GJQdzdI9YEGk8q3hPUXLQop3mb1GLb0JyCehYkGRgIhqQsD7Xp0GVv+UEpGMe
U8zp5tXn/XrQ2jW0TB05y9RcxFt1joW7uwqmH6X0j37ryxxhgw7z2Cug1YZHRcR/zIXoVHmLXjmz
wZyzPY5Xo+mSzYzVgs4MgzO/fFEbMiJQry7fR+ZYoRZpvoU4vllp+VyPzVMrzOTCwdAsxvRj0Eta
qNNjKkmPa1VxS2d9LU3GhSSMbSnIJ4XC0+pJQpHUZ8OnODJkzU70iYqlVrZy6l99hjuroTVfym7W
1gkJXgxi5/swy2cuBweYQvXpE5XfptCTXdR3bi2OX6asCZ7lhzj6CH1X6kOTj82uw2XFOpOmu9rg
6GqM20GcwlMtYDrBjDFt/KrbQMGNHAJAmWI2xtFMrXHf5xwyrZ5mYJXRDhJmdWNZ8tdE05hobyIH
I8QZsE99/KOPudN+1QHho+Dz1BEmsNZSjgud2HkY2E9xFVINS+a/aEj/O7lmocn9i+u2+/7v/9JU
00S8ZGi6peLO5Jf+Beiij6mc94JZbwcVPkRhgSno2S8IBtk12cJarja1GnulIrMZ19P9v/4fpu9v
+HH/k++y/PYFzwc6T9fVv/BdjFEbW60w6q2YDL/+qLpiE9A6IK6WODwESn6t0+0S8Ur/598rKX/z
tiUZsjWRO4gk5L9g68RGL0d5lGomLZlPytJ5qPVNZAyXSccLP4uo6bP6iA3vqJNoaDNOprItlJ1q
Dd4/vJTlPf71CkiyISswgi1e0V+ugAQEf0IeWm99AJ1uXAlgIYSfsDBRRZ7Dc1Ayn1yAMNy+I9Oz
fknJmR2Lk3AfTP9wOxh/81pkCS2qYqqabP31tWiRL8lCETErr2DN5TEb/IIVSKfyI8SL5gum+g9X
Qvm7G1DG4mFgMRF1UOq8pP+fKMTEbi5Lod7qOe0+Y8juBmm9rG9u1c0t4k0+fkNq38vSBxiTbxqc
qNXI0R45AC6T1FNSP0ZiHNsiVloyVTnrqxr/iLB3bLc4rur6heTbdTmhTG0zLm/ZMQKvIEdQECEO
A7fXXv/zRf27ayorioFF1lyoV3+5r6dALdmVgmZrZmyEOngYW6+Gf3h4/tykf71zFJlnRxPhbxmG
/O8fHeFY7dRacr3ta+0Gm+baZ8Z+MGh+tzwxJS1YY8iv5POAY7D4ZjB3Y6wd8X+M2NfTqx5yR6VN
eRkOvmoeuPab0lR/rHZhlpTvaVUf5wmARqlXG7HxL2IX/hZ1Vq//84cl/w96FmuQIuuaTLCmtGA3
//19kPE2SoGsUA5YHE1JRYFWoKNxYtQyZVzTuY6yLfG4O7LFVuLSVjbXeZ2+BNKAwDGBMKKPP4El
/5hJfW8W5gIZXcAwhgCOnVn/wzPyt2uHojK4Y/MyZNCX//5ylcbSC9JtgFLVEJAkqDYYrpx5wU5J
WX9PGKkvnv73UdvHCr1Lch8Bi9D1NcX2n17L3z09Cgu3qP4f0s6suW0l3bJ/peK8oy5mICNu1QNH
kBosStRgvyBkS8Y8J8Zffxd0qrttmiF2R0dUscqaSACJROb37b02inqEoSdDIEBYohFsU3uJRffE
qZJxNdNGxpCaUKVX28DifpIdLfaANkYfZm+fX7uzt68hLN1U4bzZDMTfT4bAb/L3GBwQFK1qTafI
3EWIRMdHt43jhW4Ui2a+8/BlEQw9U2KMTn+IXepKM05mwCaHjX1492cgyoTYfylj7V06CQXX4KZM
S9g9KbtsIbH3j8cu9L/DibjCRknBNO4Ifp3e5Yyh+vzAtPNn1rUdnsY6qNjTeQkNKgNIJS63uLJa
Suy2gSsQ1dpmADUD/jDZTZrYpRTOY8gvn7/7ueciI2wmnqkA94yTZwL5pGZrZjwTxpnTo1Ca6DG4
cdPGWy1wHmMrp0DSywvHfG7WMlWISSZ8H0h2Jzi5ZGjzbkz72psGriWCm28EX3z7/MguvcfJkUWW
1PGJMmAR+d1Mdr013ezC5Ht2THIzaIbgvqDJfTomgYb3tS65KSptY/S0AEZmETEwwKwiP5AhTeHL
jNZW1d7glzlgaqIZj344Ta9Tv7qK6u6mU/GHuro2k9rpUjlUDMIx/BaRSiAbFMCdwUhulfExLHk2
jzMwKnDuy8j/PgPHXB+VxucnTptv5d9ne0NVAUgTUqaKmQ78+51mWmVrKMCCvABx+kLyGF+YabbW
EUEt44zbzGnSR9zdtBzA3QRKRdekZOlbinz1+UcR5z4JmGQWq5auOaeTTmU7qjuWRuVV+U8loNke
6tSvHanRxx0PQy2hbwOsCI2rz9/3z9UJqkkXYZ1jEzQHufn3MyACTU51klbeNIUrR+eebDjZy6Ls
8KMx6db+pfXQPOJPzjnHR84gxnnLME9Xx6Ihf34cXdxhpgs/AmU2S9mXso6fPj+ys+9j6qrGBWY2
N+cj/2URZLOHM0QNrt+ldkMM3FbpMTMQQP3527jzo+mP4/nlfU4mNcVIbR/hSOGBpJCKMFdovtnl
2wtlQBagkW0bx0R1kATQxAPzdvnVjHdOFR85fGoNXdttiLNBc2VkawM9lmaQ2RezElpMYcYnJvSH
70E+6FGwVSaAmzagZmSKAft9qeZb+KEKwXQqil7oPq0gzkb4wUOQ4QPTfbb5sbGzqibYTN2myEJS
NEw6dFrnECUemAjgC/LuiukHPnNl17OhxDPZI4+kl1+2PzpXRV6QhAEbYvxiAEVee2fF9pRWWzBI
9GruV81BKQH2scTc1JNYt0OGpB3xMe7dIPzaZzYc6ha6jjWYB1L0fqow8VaJTwfbsVxqmBNg49qy
XtSNHk93bJqrLTE27JxogHc2dhviGRHKDeFTNE3EQ335/BJqZx5MLCgdi8lARRlmna6W0nRSDLZp
hRdnAAH0sH8goedg9PqDW4vvVCO6hTomB+w8zyKL7xoRmkCaeqz+10Vk7cfcfMC8/mJp1VoLy8dJ
Sb9pNlHKuiFr4ob07TSGFHYqeNFq8FR3ds7F9dslpsTt4KtvdYO/2kkO2NroUpnhU9HROlUAghri
e9r3D5YUt5NsH/SEkmvnb8w4pyGSidu6CteEeSwlCSgAcqKlMbSrsMfLGR8y3bzGS3LQZfeAZS6o
3+Ix3xmG9jYG2tYntwMeDAGNtf7a5tq2HGg9Rpz2OTvTjKKUUtO6qifEFXgWlvPn1M0+WTVO+xDa
2tvH73X2dVOQLOsjt+ggVOjI+WQq9oPhexZtwZZ0nSbuPH9gTtPMF0PPd/gs9mmU30xz4q5lfgkS
2BBh/ahMxQ1uF5g7YfgY9snXOiynaxnC5PED5V7mDWmMzpuwbKr5bv1cYEe8SzqBdyu/wxpX3LMH
ZUwRzre9MELOPCh0AS2V4pOFKtM5mUz8DGopOa6oo8GQFUFNvhLk0qUtqENmtUUqsXgDVW0jyaiR
s6hc9qQZaIL6Ru9d+Czz4/xkwjF0xwQ3IWB5iNMtClWWruvLrPDAgSBP3yeKEs1GtYyAWWfZ2lq3
R3ivLpWyfx0c+UMr1IemRlkThq65LrqSbqKrBLteDhceYtqfuw6DHZpKsKbmQsU8ndvrYOyUkGAq
L8AyQL2rdJHK0nhBXB5c+UP91c8m6ISOnnqNA2crVPpd26r+hYfaDEc+PUXwbXmeua7Ff0/3ipDV
3d4fW/Cy7iNEgGyL/490ig9uCKaOxRAP41WeIk40il090zTk7Dk3O4GsOI1xNNo/rOyKmEZEd+Fw
B+9vuil8BfkTxhLdTJa6QDnr13I12codwfQcSyR1iHOwtUxI235rkzVPxfzCxf9zCW2wPzJAMljU
NnT9ZB3WJLJMEzxVEFrbW6kLWu81GYP5okvrY9XnR3Knkf4YE7CY4vXzN/9zBW3OT1PNAQntCMs6
WWcmXYm7SYuxo7i0m/ArrYZxPFKt20R2dd3r2f2kIB76/E3PjClW7eCuHYeFkaHaJ0dcNkXRBl2b
ekWC5BMt4ZyqONkt0I/4C6kg10aOR26Aze4cUFG/ff72H0vA3+82UzU4bF0zNdu2ThdmQZSWuZlW
qTdZ0qS32DE6SKgfMUhRWv0Sp/ahwxxAe9uiJ62AtuipTlSduRhU97lujWM7f9uNki9jg5e/HEhN
yIrXcbw32hswfntSCblD6ktX689pgg/OpoNFu2Xx8U9WdpVF3dpuMz44pvvQwA08uW8xJnwQlBd2
B+cGhkHRz+Y0sRKyTt4qRCrsu1IkXpLANXBweATONrPaGwedN5YxdpRSPH9+Yf5cMHN4ENMNIOfz
ZHO67DJLwJqKm6AE4s+L8rUYtSNIhpVaao8fpzzxyQDTnQvj8c9lpUmWCENiXqzzxic3gdVQxJC+
k3hK2+7HtPNMM/kS2er154f3EfJxOu4slXKXQQg7p/Vka8Kya4gi/rYX5NbB7tjDF9xoFNx4VBZf
K8W4Tkx9E6vWxoUtYDbMsrWB06oddxGiQCBVFhy4yXlW/Esj68xyiXOgqazfXV0l9eXklhwUfcjj
GNtvjQ9oisIHwxqYA/xrGUmyLr5qfozIJ4YRpV0aatb8pP3jvDD1ORaQMJ40J+/NA0QKKEeJJyzg
EiZGPyogsBZUhxSvoegJFq0HotspY80kkpywao4AVXEWfAkxwS/6zp+WwAdvPoC3roYR0OWmNjS8
x0OWQKzhSUBCJbc9BTNNrwmuQ4xolG2+8RuC7E1M5MNMkPmAjsnSxECPmwSfWDo72o4fLAOlctdW
D7zo48cB4gnYSUCfMJFTagUH1/ffZGPt6w4kw1Sosyk+2IQuCaKwj0FyRN+p66F8G4D7KUXnAeIS
S12rXgE8b8p5G3BhwM036R8n1hVzaUZzhXk64KYYhmtoMtERQPeNyAw6jiSujPusRo1WAUTxrXZf
5JBIME294c5ZG2Vz9/mHOHtzETlA+0Lo8P9PJpLMrFg8BEXq4elEUsVhq4l2dB15YdN2pt7ICBY2
+14mdTKPT0YRbjcjL6s89XqDphPaREJohhmT2lTdniXUEeYBenCujTSsQ9jq17XfzXnFlz7InyuV
uUKv0SZyKX5y9rkqv+xSp1jFRgya1dMauBctL6uh3jbBa5KNL9Zs5Wya9HtdWbezET5zv/+/n3DO
gskD3XRV9bQix21gd0nIbDYm/tt8vmv0ZVntX5is9T83yRTBmBnpM1C+10/v2qFJcm0qmDHshBaD
gPO/SMsUdZZDmrUG5YE5KzakF5HOvOgloxzy/KJDY6LXUMQTDA/sHLxJsOSd23eRKZ4zmDm6T9jA
gDywId9pdXkaPjfbEENharQdzpRlXLt2Qfh1CcrOdq/0cq+U5Suncpnr+vWoXpz1z54nnQgtHmzU
DE+vR8pJcmyqX944fFG0FiRyUr62lE1BQrooa9Loe5t+NwG/9Aq4qp4VqV3toxwBzOcDw5nvgNPp
gAtFk9fUDMJJTp5zotUBPAVV4mEyxqUD6N8F/ACBsoJaGaH9wiRVyOYuZDXBkuAg3Garul8d1zxm
aGuKd2LSkXdk5BKxXIp5QIKaJrpp4qUTGsr2wbqxhH8zSv3oDhQzSgaDapSvpkyehCEfsrJ4FYN6
XQKqJyUYL1P9tXatdRUQJoqN8pVSNSVIcZy06t6A1lSKaAYPv0cFzfbQzYx1odvXeIzvOwMETOnU
V2FrgLdQN3T4V77jADy1n/OIbS7DXkVxOqhgLfXrkOGwIOIZ1s63j//v2Bl58JzlsqKiEhbfY/XS
U9U8e+0dKqzMf3j7Tpf2td/MJYWMJ1tV73NgS27S7XuanKv5hqj7Hn1QOHqW1tZsYL7bnOlYaMe4
zl/joP7Rhs1uUs2jErHKlD0TdlVXD7A47iaz7lmWClL3wh/xd02AHGlDRAn2eIfDyytgkSUzZ8pJ
bZTRiv3WMbjc0iLp2ED3OM/FhsO3VAj44KVK3DodToIiuJcN/SxHufAYOLfA0FSTbSQGbzFv436f
FVOnHeIIgIinSG2hDfl9MPh7NV5rQfVI0vmrWqLV8dODKMYLe5w/ouJc19SYDOdFM81a43S9r2vc
1Sb2bW/ytTdwbS/A/p8cLVxXIn8gSLzVDM/wxnd7NpZZCHfCF8IKrwvfeHU7+ZBXAPXckq5fOVeq
ts2AgEL38w31HixVQj6Edbr7/F49N7tS09Js1vusx/7YdnfQVoc6KAqvj1G0OfmuaqnvZP1DneS7
qUz2au9sjBCHFirNMefDoSNZ9Gr7kErUEU6IdSb8kjrTj3gwXzJXfZtgwcXuo5aNr0mjXthTnb28
mkZbkl4Me7rTp6+piDiq3aYg/JgalN3XiIaeAlleqWp0CFhs5emwHuNgO7rWxVyhM5sV3nuuPOua
JZirfx9bTHm9bMiw8xTCU5Y6o1kbzGvumq1VrCwlfsBZvw8n9a1M1Tfq1BuIbdu8928tvX3Amr9I
CAxftMCnDTW/+fxKntvs8uHYzpCISOP2I5Hpl+VA5tcmwHmu5CSLF3Bjm3GyXmKL6TIInQX702s1
p7YUWNatHYi9OQRPFz7BmX0VV4bsRddmg+WeLgNLh1i0LKe6VI3dw3x9elsQDQzEXL6YontQ1eSp
yOzrIXFvI/xk6DyK2HiJm+lNOkST5uZLDmRfMXHNOtqFu/PM41gzUNUIw+SZ9Ed3voNvmU/UoVFC
t+yri3fLqo5pwwCKgurgtvmlZvC5wWIQs6Vbmq6z3TsZLIwMsqmbKfeoDmzqADU8PJMF5NVVaYcP
cTjyxeHC7Xxm406/XrUMgu1NUxfzIvmXMVBO/VCrPsUrHMvPEzrGAW+4I2+CIr9U+HbOXe1f3+v0
Ka/ESWyac6FMwMdqIh+DqQapix2OFr1WQwGAzUXWaBrbUK1up7JwMOG4V+4ouGntFZb140z0zUxn
E9DPq8txpxbmM6D6jE4+6STgltJpW2ptBIZH3TVKecQSG4LQNyTFWigSV85V2dbHD/IxEs2M9iNs
vvLdzDVvNFgXWh3YlXjaNaG2q3JnTkH/MkZvge6sRZOjpHP2Lh5sSi76UHiyGLdqJa7KursVGdAX
ZSTst7lV+uqYAPBpFaymGEDT7ibrxp3R4lKr2p9xLI9dw6cM8tshh2CS+dODldIp0QWRRgUm7WXk
gLBJh2lRfnd3YcL2rDAFzBdffSHK5mvS2F4NskwZjXEJSFsMq04lJMeASLOp8KN9EC4Fh7IxUUni
xjP3NpogJw6qTTaglFaz1xJpFpXFhhwseTUFYwoLNec5Ylck+RSMQPACW9OYdKBIQbTnDsYJSqtl
Gwc9wk3Zw6YDFNWPMQERxBG2GYtEQ5iAQVI15U/M1H1kibASrNtwcMItZCEk41SwF4QwvPgVOutY
GNucWCBXKQ9g9PDoMOonNz+AOl8ZJesxRx12Tc6j0IIal+AX7sgOEsm7wB7kRM3R9d0ry63fu6g4
BHV+IH4dLYWP5snE0l78IBv9WU/xLeZJ8RQPO1iGC8cGd0vj4NkBjuSXmLyBFIvQCy3+VuLfqIRa
tYADjNDaSGU3D4nBrg5idK5ce8REyoec5wEg6Vv0rVsjgXvoh9d91L4UTjCs8nbcfj5dnr1/NMfR
mBwMZCsnG1a7aio52kxIeuOvapsZOezvxpLEC1RC5miv20lccYgX5sEz+2TWJ/PuFTEFWqWTt7XC
EYZKMOIio/2jqeI2TzLq+fmFmejs48hihWnQsaWNKE7ex0QcBLxe5F4/Cq/tWzxRkOAz3LpUUwrk
dEA3w4Oo9ZuIWJxKu7xSODfj81B1bM4xVdjTjaMosyore4uOAh6OtEJx2qJ/7xX7mi/fIhRg0+cu
/GC6Z/JfhxGKV5CI12oNINml+NgSyCNlfZfoRGq59pWf6XSwLGDJPkE0PeTMRabl3IKN7wVp/lYE
8r4Ngz1c8SsxdsAUSJvqrBqHQk41PyAoJMBAnPXtaizso9GCgUuYLttx7hGmylKvoZWG4+x0UsdX
I5+8fCJwJ3SWmnBus1BFyP+mNwnCnA4DPrleC8eI7qvyULsFGnYT04Aqp9f5ahaQwfB/DcnKje0n
tlJJZgNtGMFnxYca3hLkXlYi33ylR7gwd+xC5g0Djt5KCwg+Dbr4xmWRSlZBDE6BKlSTOXKlx11A
lQGMowZCOPWjLZEfpBAgUJdp+Y6RCjCpCpt76MDyI4zoA5NIA2key6GvNiOaf6eUAXgHgUNbg0NB
79Hp7H2jYqJMaxJhBzy2Xfw0JSX0jWwWieP5jHzeYMYKfn4Pnnte2gZbdIHejaE636O/PC8jtbGy
POly6If0mPTHzE6vxl7dJhpxNf9fb3W6RetKeMMFyEcvdCAp5vCFc2rsYBKXvVQuHNbZVbLNvgpd
CnI0tnO/H5da6WVRmTXHlXhNSJpekK/DodjM6/ZYG79qAfFiONnBDV84zHOrHqo0lKRYarEPO1n1
2DWygjxlehlo+0JAzzIsL1LeOqG40kquL//+/MSef0eLSv4cbPpHtQE4NeoWOIZeHdcYwOojVJlX
zR+fi7R+lzxDoDqtP3/Lj6njpMJBWYf69dxKRSx8cn6npoTqT4KCFw9puDQJOezQOGK2FASNqvVi
kvZDA5uJLLg+fSCBt0qgONYja4S6n1t9BR5zeVB4UDWYXfGZZpIVaTRtSfslm1spoE6QPOJk1lWC
6I1Cl48pbtrZpWMvp3raBn4pl47L/dbjSiNrgNr2VQdHd8W9chVF8KVo3jZLzX+oU4xxEiZcJgyv
yPTHQVR3uZITgk0lFkHzKpQhNGGhJCud/ARqsz2u49l9XjVAkxAAEhJWLNl95ks4/l9jF+qEBRzv
87N6dtQyZg1aQbSm0aD+Pmr7wScrLRSZ11flezo+CWgjiT/twNfd6uZativih6fpUiHz3ACCB0Qh
k4Ku+cfOoOmUMSx1O/MgVL/HE5dPTM3rmMrXbNZgDHV5gPtz/Pxgzz396TyheFfnl4/V9S8zjyrq
BEEy5MOER0gBroZIah/0Qn6oC2sfu9qXtKiO8/rk8/c9N+P98r6n++d4MtOusNQMY/OwdVPGWOw2
t72uPddFd/v5e4kzFWpSiG1EYmxLmRVOSuWydwn0IJTJM/L4fhi6nvxqaxNQjdXrVBLjUv60CHOj
+zRtRzXEy+7CzKBuqHGhfb9xFlbjGcFbWkA/su3hSxwYB1iVQ+YDODVSRH6K9hbYeLEaE1ieb32N
0UiudR1Z3kDsXgNjMIwB51jTo2xBmkzJA3Mj7F7IU5sw37GmxRaN26TBrU1y2/OHucR2Y5XYJ2x3
4jYpcCNVCvsNDfz1gp0XBeOCtb6SH4nZaLCEUHf2tW3QWWTcyYY0PYIhkVKtc6v/2k1mTwgc2x5N
WlvkXre+HUBy7oFfkmnCI1jCmEiWgQ5DODGGg5mG+3ndXNXGs8uKeGgYG0QqrINweDaDiRgseYyL
9pa4h3LtJMrVkFjrHvxspIQ/lake11Yo92TMylurDkmLwvxKQu+FR8y5m0bMAdQ0HrhbT0WdaVo2
6C5L6uolu6vCeO7AUUjVfLZK64qG77MkouzCTK+fG7wCTQZuCIdW8el4Yn8ZkFvIBGGnzq0O8B7Z
ra+vtGZZQcKN5nQobW7BNZHwbD8m0jDzb4cojr0gzh7qlrZmqdP2zUjt0OOfuV++oLcn3KqbZrRE
cgWLF15CC1AdbNY67bAAaxY0iM/vizNOAROPBToPnemGWuXJfREoY4qmMoV55Gcb9FM43FUq3kOt
3ZoZR0X+VrmIMPUpI/z1RAkJ2xMCYfZYUCEPMCIqQm67lllY5g+k6qHfwuq0JbUAJy78diI90qfO
2Pi2ATy+hHgpFQIoUnWOhlbJfY260Pv8oP5M/Ab9iGhAmxdTLuWfecT8MqMJe3QzqRupN+jxuqKo
DkrNPcqCKItaHzaa8MtVkYEOz3TtGMJXYA+fY+8NyAaRebKNErYBUCvd0L0wD50TYiDapnU0rxKc
PwqzwWBNpd8x2ZZueN1G6auSVoewwBhtmRiRJRknNRzvxhqOwB+/hIO8sWh9LTqfnadsnKd+k4X5
u0y4UFDqkbll7yNpBU7Pn2hz94rQGtQ+pvLzwjlVz8ygaCOQCiBwo7Fz2tVUYz+wKRtl6LNrgpQS
/H7tyLThq3uSn9GIcHaHqYh2fbgXPeiBIk6mG6HCbujDN3Ws9C800OhupxCDDH/O52wrVG/a+BpM
3C5j+p18yHzd5/ILdFS4JyQripIaR25zt1hRp6xiuKrkdnKzjVDHLTe6Z7ICUJkXjpcmwiRtN2cv
5Rr7QichxwipC8+dL7gp4R6AGpC+lAJF181cU/8dn+L9c1MZIVpDoazVqkR5qhj3rhU958iQFkZr
aou+ZK3kKu51In44PVOwHbdvgaWufIvVTN55CNlWlf0NYul74Af7IYD9FMTWKjCKw/w86ZxHYjC/
zYtCmRrPTV0ftbZ90+n10Td/7iJdo/vPHzZUeQxZ8/d9txOlpEEeXkGt71ZB1P+88VXjVvA0CMw4
2VItxJJeV0SmCOdAHDLbR4iATLEdzK9SelM6c0dH9VtejD8ujIVzQwFBmqEiWmFTe9pVG2kmpI00
Mm+IixQspLEA73ufBc2wZT/H+YnEoTMVQjzn+QufTZJpF5QlZxYtGARddObW/EQ/LfASd11V2bxA
EwWXr0/LJ9sBMdyJinODnNQTY7We8JEuIljLl+7iM7M/pRJ6OpRxWSGeVt9zeuxtn0W5l7SESJZ5
7JkFDDMH0P3KqLBXFZiRrl3rweIe2GR+CDy08fyyIPc5lO5Wz+Nbv630nTHOEYCdAEJILpdq7bp2
8G+gZa4ITDpGLsGhrC22rGpYE9b130+x//rN5Nn8+7/594+iJHg1COXJP/99LDL+89/z7/zvn/n9
N/59Q3Jb0RQ/5ac/tX0vbl+z9+b0h377y7z7fz7d6lW+/vaPdY6uZjy07/V4/960qfz4FMF7Mf/k
/+03//H+8VeOY/n+r79e37gE0IixPf+Qf/3nW7O5lVb4vNr8r1/f4T/fng/hX39d8WfaH8l45pfe
Xxv5r78UV/unQN+h03vBnzr33/r3v78h/kmtad7v0v1kTzarOvOiluG//jLEP4mCEBr6bCTwOhWt
v/7RFO3Ht+x/msIV+KVmgZ6qoUr8Xx/u7u/d3t/XjdPxn3//I2+zuyLKZcMfnrcnv20KMQzMa106
f8Km5n/yVDdsZj53Yi5CxRfT8IVTVJXaqrXRxhezZVsE1C8nUFgOje4Sahtl0dBTh0OkpPuYBfmO
Bk1H0HTsb1THB40jimE9SEjXNLoQVhsZ+LMyU6kauDjt4odEkaz9hixdqbZcpR+ZyYQq71Dhv9f6
JtLa6fWXS3LmKHE8/XmcnCnrQ5Oh0/A8NesOjTVaCUDinV9P2rKw5GYgv8DzK0T7PhubPY8CaEmC
sptQ1HofaHwtKIigcVjbdASeermmPuW+sZ8stdxCv82A3cTRVQxRJbR9sDBGu2+F9mhLhy1sWzzk
ivrdDIkz/nhJ2dKzxB6gkQsE7RQyyMzeRQqQRYeniczjfJ3ZXQbmcEr6KyUtduOktF40ZdV6dIZ6
ofp6T2JCEvDZzdeEuvSKzBpId2p9dJVQ29vzi5BKtac6KdVc3X+8UIpW9yN7AsIeD//ny8LhKTBl
VFmIW1g1pCh4xpx88PGCupfdjCbgy7VgBj5euqit9obvHxBfaxvfkhEbGjuLNzSDv4Koc/T3riCW
dzQDgqhqKfesfF8KlX1AHOpyH7acMyK5/VVgq+oeNgHwO1vcRkWCoHdoAT4ZbTWDHdLph2Zm41oW
hzQZ0Kj1oYvmPL23CRbZl0Xm703bIIM3gTuaz/+cpCp+efn4mgIbozFHxyuzPNxGRnM3zD/VMPya
oG89fSC4Kk6BQRQpQaYJvOu1o/HDiwJIwA4qMw0dQSTlzIv/+H/jNGn75jlRqm4jtXYgl55k3yAn
0QJLURlMaFbGPuz2PrXUfcPtgG6FqqIbRTZk7ok9F9IGPWkBdVYBZ0QzGkKSNRB5fGlSddITg/Za
8IQi26Ir1x8vpa3yxA+K6KpTrOiqLZoBS1YL3oAvfbwEwcA3s0nZCMs4TGqoAOlrW2X/8VK6P7WC
FN00p/UTmN/KJO3YzF3bFoOqUsltxGZi7TEfgK7sWULOhkFiIOCPiXbdVTD4i/qa53ixtCP9m2t/
VdsmWQ8hWJ5RaZu9onIYZaTh/TCUp4KsSNDedrxDK7jIEJUXiAsJm5pi5H9X/Tjl+8AhILvoXA37
tXgSdpxt/DxW9w05NDKb7F0Ty/AqHwN7Y4joGMQgRlMrpTx312ZatK+j5CZtM2B7IliFQ+V69BXB
WCaB58RkpSkgwIHqCd46smHiJYMct4rEm6cqGG6VCmJpPRLT6n9rzVbbTL4L4MbqaJcFRb03au6h
QQ3YP1dw6oqhmMteQKFECp9UsVE8F8/8vrPjcun7yYZkWlvtsA6rdPDkaG1laJn7mCSdVdYRI6/O
KGm92uBnNTdYmZa+3VxBTMeyVMqnOpKv9pQq+6H1yDTUdr4LS7p1uquWtJRtGKFrwatOQtKq7Mxy
Q8jIY0VAw6osgfg30qQ36ZgrM0ODGfRiYaflV6MPjY2e5XunsojVDUIydBWjoKIf4H1D/Klj4Z+P
L3/K2dRshiSddl3woxhtZ1/NL6m4Z+IYdwkbESLj5ky/eaLkgVl5Ztat/cqqgB9nBwwyzpwAjEnL
bAOiTI912lRImCzIMgWEssSFVYtJ11paBOJsDJRwSmOAzMGitxMB/sfB2A9JfmXL5KcIEvjq+b5N
fGWd6N17XKibOYR34+rxdaP1RBan4gWZ0jJHW7BRg/TJKHpMWH25mEYfACnbqcVIrhnR9RAS9dh+
ZbeEX7M0un1YKfoyrpIjGekLtzIec53URoLStrKtbou5N5i5/vvoPJhBTjgek28ZrD6G+Zjm+Hjq
ZkvYJKB01V5XKdaeQJAiVudOvyLPmiFc2y+KPc3Byt06dkzJeGjR9jWpv2oJ8gYNCfbPbjZBoz/5
EdQC5ol7x3hqNDjCXUoaoyjmuLIpve8S6Ak68QiTPs78mmxNuzRcS53sdEXNKau0XhwmKgY4OCpT
1Vq32iwcw2e1ikG5r0bga1yc3kosLyphPrRWu04Vw17mAkZZPepeBRtnZ7YMr9y4TweTtqGt3qBp
+wpqJI67TROV7zasEtMlN4+0MntVDxUZmbl1Y2NaH7O2WjayJcHORa1Y8hvQvKFKGUpIIjjYPz+Z
JvpEtc9it1kjxy037kBKhp/gLldH8Z3NwSZSEv8wBTWqq0D1V8Lq5ggXMm6TXaUnAkVdurYmv9gn
4ayHoBwHqK+XJSFUBIMs2Kl/SX2ijQoCjHQthEQtoMSxal7UEcuXsKu/O3UosfWDtlQGpVxnSjzn
UdFgTRTbi8EihkY/rl2VXlYetppX+NPNUM86sioBGwdlyUDMSaV5YL9A/LI1QRmnWA8ZoSRPTuAi
JLhww56djzEqj06EvXTKFfiUJIelIrZvqWTvKeUtXSVdKfYP3w/435Jk9EYH4mrz85pkc+905PA5
VbkmxCAHNA6l1hHMW45LRmqVf42gz/v9/cDNvLALNNSh69/1tl492GV6YzrtGh8yeTouKYy1oWzm
qWxjyOLLQMn4MW95u+TZFmQRJnbfLSK28+uuru8mMm5WRYIcCLJ7ngQ3OMZXvaNBahraA6l96VZp
ywLN+zdLWk8RSd48UBJKnhHDUjMTZaUSo74sxbTFNYbAgvyiQnL5yyg2yKi3WxJ2WBSqFIaqsUmu
K3ZNz2nxxQrvfSn7L33gfiWDB3fdlLVrtGRJ0VOGcV5StrlLMwcO3zaGudVHd6KV4LzEyBXWftvD
EcxsenNNqt9lIaTUwn8Jo8xFmNZjFIqJB+nMn6nDyoSc8uvExXQqWJGxpvlobYbLVLPGVePk9i4u
EZw2P5VEmlftXKeS/la6lrYLWmOd5zDlpsgsXovGqBHvdvPOMRYeyREUHxIfYkJKtgbRjLRjyYyp
g0BeO6LiEXI09Uz3sOpea0N14+qcmCiuSJ5tdm6veRps/mWjBv23EXhv745PbpHt3KGd+wgK/XYE
F7E1rTo6KldOCdFPpG+NC+wNyc6LaRFmWCIjts2CaG4NIqHS5Ospcou9mxjjWjih/QqWDFe3MwVe
oZuwLRsS7pJqALQ4whLzE/J6wHW0YO0yixdiHrIb8nEqiaagzr6j4oJUydo9bt646A8EXx0Si9aq
SLM7E8Bummb5piH7ZNkJM1tiTmk+1nlB7BE/hYMKzRId6+/kKcC6SMJtbhmbCvSZHZgHB7TSlDua
l+WqtkwSaC44Yb8Efu7Nkbtsecmu8oGpzel7OHDz94HefBXYh2lwbXIpdGI2+xvXpm1dSBB+MhQb
3W+/DSmZ2GHyghF/oTjxqy0bULemsesUiWc/y1eJjaMkyJo7raBOr/dQdFO3pTddqi3e0V3e+hU9
Dz1i4RDS5EpbGk918SzHtzEH2Bjk9i2m+Xrb5ShLCU981PXhaRicl7z0Hwo91RdCdt+lrTgbZ8rq
/2HvPHZjR9Ns+yr9AizQmyldeKOQQm5CyNJ7z6e/i6cKjSyDbtx5D0rIPFlHUgSDPz+z915ba3qu
ClLZJ9XcKnOwiSPBKZI+cgCPOUaz63ruYHC1lS1Luau0rJiVtF7sEccmcaFSzO3U+drM4HKUoK1P
EIOGKkQ4EOl+YWaFnzL+CmvL6wOirjStPZBc9lwDrjYUlThJ4q5ECQQYAKujWkDkmwqZfHd1cSLL
/Cn7j7GV7zxvNoqVg9TR+t9KHnb1gjBoiUcY6guoZGrOX6PPRj/Mi4Mykg4n6NbJKsODkD5AfRxv
LeVYqTQ66c/LTZLjW9IQl6SLYceK4Wsp3qq+IzY9oAwaZJ3PIaBhrbpF5I0LmXjPg1Qk9qTYifDT
uBrJSy2SIKejkdJDc9kVqyh6Dho76kiV6UWEQjX5alHItZWWA8/96iFIz5K2q8M0OeqV8jlK6Q0n
j7jJM4VOTotPwWzOvpbqV7lTR2TmNedwrcgcKcVeXEZyUEJibwpSA3QLToVB0j1j62lTV+isU43E
xkCCUmawFuqieCenpCcAv5KcwCRuHrsdac4hpCWGTtBEAIpPIoVkaCb3mj2noo3jrpGuI3mfSI3F
u4azaaMWxtkiN4sDXjsIlUz65eAE4dpVaWu2PfGbgR5HG6MFFxPSck/K4ioMWL0qal+NMrzAGZWD
MrBrEri8JuJFT7nqA3tP3E5cMqzs1ruqVPKpXTeUo2znpbW4WXYppvoZ/xDxyZowOU2ocZIzGuCJ
+dOTJKpYqVtBQtr0sEaKiswGlupE+1vCLQpEsIVwZzeC1eT+YrDuahr1Ka3Xt5SzUMdM1AbVTJRG
5xoFwfVpSlC2UOiXUlCQ4WXUxH3bnKF+NM7Us+uTY/kjLIbJUyT5AoyPsi2VDrWg3TNdOUGS/QrC
8cFIKsPRgdN7KpHZXpp+JZKhuUOsvWkqWchilKcUVuCTpKncF9S76N9jDaljz0o8xDZVVyJMVlUv
STfEjL4yiDgcl5DKMZRQfcXdOSsUSkFov8L028/x2xiTQx3K0jOEJbba7b6Pxq8KUclOmLeIOuON
BTaMyPTQ8bokLg/BuBYlEgDzdMy++jY6Wrn1VWJAB9ukQ8ksQWn00NMBH1hC3fI2WRckxQejT3ZS
+TtC4IUQQc2BA5KB1k4JOyrunBAUNuZfmDJHjwy7q4B2mgmA5kktQeWRptS+tOgbfVo02+R8n3uI
vFWwsMbsEc40ASEKcRLvFBkpWiQOaxSoRCYgS3rHTCnhjbwmM1FLYwBx6abrIlY5Exl8utXAPgnv
hRKTtW6VHkqfW1VUP4re/8j0ImoOb0D0VWN+H6Z2TcI1uOnH96w3H+OGdcWKF0rQMoLyYYxeWoEj
6O/o5G1xVHiETQZbzUBg57VsW5XGITMKnBH1I9+YsinhAAM4/Cq242qUtRxpInBcNCnyOiCZftdN
+qHs3uJsLHZ5uMJFBQiAOoEmKmeVGIKMM5BYAreiKAqBr+mTkzDIJxOWPIho4elPHDL4y8gpa/gb
Kqc7cF2esqtWUkCE6IhU2JqF8oeIssQtJ5YAy1I9iWQS+HouewxpNQcDAjVgsJzX/+W7DAY8siFk
UVFRQTQk75MBtjtMMNrnqrJ7PXJmsksjMXothYznq1AeMrM20ZKuVqLcbqcSF9XE7UBZgI0hA5pa
5WCNqvWNTCv5xTwObLJd0dBBKiCD0OSAgNOUZYnWThwBCpkdlvyuLuS9BIi6SI+sWMiINd/C+s2i
9LGKob1lPwKzACSUiZ0oMthSVbtqRFqs9DjT1rWFvIJcJASgfU5Kgwl0cGcJO3uTZT4VFJGO0gQV
VI/gQah5kE1B6hCW0q1cn8vq0Q2EWHSWmwVZvU+IX58Bs7BSIfV3TYco0paQQ6FY2MxgUum2ojyU
bG/GiYfjF/GdgVsS0gfkqQYXnsJ0XXhOhNM0bQOd9y0YRW62ktDrNgiccVZn5m41HTnaLnuqdc1f
eiUmYEIhwVeLwk3QWl6lQAuy9OoTRzq71Si+BesdiRueJNgqOZBloWzmIGJ8IvNASp6rUH3OBind
IFM5VqPwNY6k7wbdexwtblwZW7Ytp4akz3Q+cYYMvfCooUq3xTh/msNLBWFsymH9BoPF/23cyn1w
biZgEkS5B6mpvGOmVAYfr+b4S2kRCfVNS2APmtq0OGT5KU5Anl2dmuSdCgp9yKEZoeYqvIFU+fdJ
KvYgptek7YaJDPdVonPtEHhnbschugScdDGdAOAy8HNYi90x+KWuGs6FNd/qLgjZmgUkGlokPgvN
vm/abWuVR1mlms/KYdpa0nJX6ukRSPKlM1XRjfSIlG9wNCXhRuOs3bSsflYj9YHAZkXrnxH7XVpR
R+9HAiY1hTFlB9VIHzuFu2Wg6o9y+ZY35KYYpVfk4COC0DhYE13rQohfwoMhC94CuhuhjxlVTSzA
BCeOuh8J7Jk7igUnbb7ry35rCd1FXO81pfypm+KlRM7nLERFakP3tZTgiBKipBy68mvXt5U3WN1T
U8j3QHoUdCKCWdn8tt1M5jy79VjoVYdPD8uzHP5y2Exf6UJC7QIVfQAJIkHtnASYF0YL+1fOlU8K
NsQQ5Nj2bfha6/EOSRXqzqknGnyIr20PqFb/lYf0bJQpszIp/ICRdg3oOOOyuuiF+isI+WO5vmZh
7O56mQCv4iA3kW1LaHXtlivlGKuHVc7KfQ35VbaweUSjP6jdt6ROu4x38VyJpymEmqYk1S6lTHWK
xgz8prAIIhbJoKMP9rMqHv2pYXDGfJ8OJJswsM0L++45ZoQIwHs/U0nWIxEA0soTIIQXU5WwCwXr
MaZXUGqRpzTgoUBatuDZCDRfJJoO4rX1fO536ASAIrQVQcepeAkL5KYGMs8A3JLWYTYz49mZcFSQ
2IbmOw25S+FJrjrY1s8W6Y0NJnnOmOQ2aVXsEbpE25iYGHcS20OgL1BqdC5ouoxfeacDvetTzyxx
t1aA1jiOTSAlcUL1KtLTEWNbP6e+VMUgqDpJ9sVYfTY1KhphgM45VRkAAAiHigBUsJoEb+ZjZMcD
WHeJVsI3ByQPMUp1a0lf2gS4o9DeamB6rp5H2eMk7jmIcFW3ZPmv06dtXZbvZZffLVb3PqrZb6Ix
qSYeMj06SRUu8rloYqRtw3Q0o+a7i0LLUWNVIvZ6wg6npOArKfKptZaPKbfQkSeZCviXD0Jtztd8
UZcDnE1XyOXkVFUp3I8wx7jNM4QTNO/MSxSltBismmxs+MamrPTYy5RwdIJFmreEmeZTd46Xjlma
xEq8N4gwg1UhjuoJGV1F0vivEgF/sLpCdbKZQWVHacnrVhjaIkDtqymhnmbcbC2q7Izlkyz2gYuE
i/hdIa7sfEius2AFdCDT0xgZDBykWGNPtHjkSg0eZ5xp1wV/rxpHNyyCAtXnULkgUCc3Z1NqyXl0
iHEGRAmhsl0xH6iSOb5mkqBbo/mM8+kbaXy5Nwptb1TZNStYNQ/LUPlVIGobQ9dHL0iMz0arvdYw
g+fCVM5G2H9OzH4OGNrIF9TJd55GAbw6euBAhu48B6hdzKZNTjU1ki5PnIJl+5Gkc2APmEeRLhLO
0Zr5TzKDgSPtqbRlk44AWiEJ5lX20AqSetLJDAXYmvppImUbXsq2m7LqNjbc3JOuEGZQj2dRiJ6D
Qoj3ZjV9dEldH5uCfG0TP727OuRdowtsRRBxb47zbp7WYaXaO6KEbFVuPZFEJ+KhqeKUhNxGxKaX
uDYKcNWJxV1L+HBvIC1nK07Kltw78B7n21wCUCTeJxGr/iEuRE9s5B2PidrVxF1UqBqIkt8mFMYj
F+97rBOAWuXCMsMCsCMJR0Mc4oNhvqK/CjbIN0ieF+rl1LfafZSV8mJVhBPIrkrj7Fv5RhRZJ+Rh
SixhyarJhKG+n4aGO/QCva/bB3+PZNWPjGZbAnwAQbRi/Y084hbOya2ao1O3AEDi6ZGSJp0Kk7ap
R66oQQ9qdVO30eOfusvVh0ru77TLwT4wfwfiYLMpUSFMwIuoaOknYoP3odCX3hzniy0s/U0twyuj
o3HDUYistTMfiTcm/3wxnwKriByEJBDqxvgnTnEk0CO51swjfsTZMcYRAy9uSclqP4pUMTfrthCU
z6R5sWi9xjocxA7dSjBVrZ0RLdsrc/gaBnQcYqqSrzoXLFkiUASaTN5ZHL9UbAl8gqzDJT10IUPU
pTLecGXe2gQ1ikUoqJKtfOFeU4iUtHskWgwjjBlpWf2QKOJID4T7SDKGrWyq824Yj0bHHDPTQNhU
5qjaUdDujZRc1EYmWQvvJ2gPfLdaaGKKbSHglEDoMiMg6yVfiKWBo9sBOWqyEQ3mwj1Zn7W9oKJP
SAKsMswZAxun67E6pawlbi2ifstgBK6v3WQEB2cJyUIiMY+k9aj9UQV+zyipCCMG/KOL6qnBR+kO
5vKVt2iOezPaKkF5KCwwGaOCTiRgvpLr2LRTjTOxhYfT61eQwiXLJXVxZSnRWeRJAjlqVOUR0WEm
JJ2wJH6ume1cDH6DUsoBHdWwY9WZeV16Dpb8i+Yq2iRxCADG+pgqnMhI0mVGiauINybFrvnJxiFx
hThOacCsjntQNWDaXptcQZRRFzcEsqC4ZoXbE0i5afXvIVK8oZ1FNG7mS50PHyXY0GPKttuFCqvx
aULkxLs15HXD3qNiuNMhZWK2dElpm726DTZmpIuu0gG1U7p5V61S7AHtCBdvegJYn0bLOc7VzGf9
1u8ljehrHiVyWtS+Yc2yo4grzCZnLa20RP9PIakhC/DKrCofeyEm33zcWioIEwaLmTtUHAI545mk
X+f2C9SerI1UPw1Y1+tTkbpvJaPql2ggBU5oe68RyZGK+zw852I1HrqOTMCGEHCs8jzpQe8EaXnM
JRJKlrhsd1FdS64cj7cxDfVd+tRl6eKRTY5eQMkPAR8SvxMjvDeSID/MiUUoh3VPM7Ul9KuR3VqM
RCxn5UaWRTY3YvxF2bC4nRkDMzKUh7QOEHYxbrZjiQqkGkBNJEZ+S4WR4l4DKDoufcNan/yipky/
Q3x3TtGRt5Z1Bu+LEV6NNBs9c0BbkyUajenDkqv6ZYkr2SkW46ZB8UCNA7yAhpBDu3cGJJN7DLhf
xUihPk0r7kyWw5e0uzT9b0Bt/rDIhXVuhcUrFDKQFrG05xS8Qi8DiUSWZUyPyjDXWxLyNfwnSnvp
Rekzn+fMi1Ph0vYDCNukJ76dx/OQdcAqKtIlalC26lg/N/riSCHBe2MhXYos3TSyccxIpY976yeN
iDBMd7nI3VSptYJ8HuREqW7DkRqwl+AQzjKsV05ain8iATcSUSiRmlpuVyakMQJVPQCs9fuXZKl+
4Q1TInfgIhrlDSBo8a1AkdVyRH5NCcAXesWo9BtIt+S+E6obVU12WHLJrYQp8hfNoCmCwTSMMO8n
0+QGCOwcBY0jLCKehNJkIh0TdTyOtzLg+OmmAAPw1Dpzi04CbPynMSep0w2S7FbJcgL3zhgeM54f
z8NR08PIT6b82PcptjQaB9YbU+PO4HWyqh8OUrps+h5WVz+9NkXb4t8UCqcTYm/SI/GY5iWezHzN
TyCHy63wxh9GUt5oSQ2u1Cy8MzJW92O+POgjUcnDuHxSbQhQAz6yXk+cbly3QoW+D8UYKGhGbJg8
qZtUTXj4zVIOWo36RkekL7ZN7FVjYpx1xuXBTAZ5MijZZQoWgxlDt6lVT071Lbu1r6TpoLKgmQOO
JjASo/2QAtyjlinvjVbdjSqbYH5861dFdovb5UqKx3AhXRZonsHlTOrlk3XlydCy5GfBmUqPx8MM
clHEq6DAaW+4oI4iDrNK04zPpEUE0Jsp+NkyPGtqz7OPDGpaRslLUsUXGRWdeGrY7Nq6i643XD6J
WzqtT03MzwQZp7fE/DAk0Oxc7surHK2RC7GgeFltxtshqLZs3Vkay0y1iwmwk8WdK0jE7yTFRSvJ
42zlhuVLcswmKX00kI/GU3b880UQkhxwfEBnMYDirPgsQPaFcy21bCXTzCVlnx16nPT7pqSZj3M5
ZnNklofFCBzw4YNvVPp7XBrsbqNFuVpizanJXhHVAJuIthYP3aS9hl2BLROeTxKFl0JL8pc841p3
LN8LQlzssNPQkaybTol9lYxwFGjrXpkvDSvCvWVScM0E6nIyw19maFIcesDnBHdgpZsNr60swWVS
l/fWXmgZeuF93NSarjjjUHZOjJcV9YlBHEU64ekjY3iCUKyV0wUpdgkoRfAXSxm9mjKQIu5nKhb2
lswxx74HTGaxPdCrEASJrpVeJS24bGcKlIYJkSqNB3QpuHeKfBPKQ3IOBfOWijlT62UQKJMtBned
yvBLJx6iwgnhx+vmEB9BW6Wz1+syxMugPv/5IhqJF4MiGzQl3qmViuBYiURCNjlmmcmBl7KS5iWi
otLnAeBgwBSnjpRViRyce7FVrlO2JpFMIxgxRq7KgL2nWLXMprHsFk2xjkpOK1AUzTUcgGtO+p5A
j/B16tiAwPQwi0L2JfQEc7gcuiR7DmtNO8pRHG7YtJPuJGYfpqbWXp5VmCbNcHaD2ZJdeUxeEKWi
Kk5Frx7k4zRxMJVVvROeExXtRiUAnGfuPG7jloe7rATcZMsQbTJpYvNWBddwovIOR8hYkjUsNyXr
TEdalGPYp8YjJPEvEwWzrD5XCmVtJYCzqkhHJazumHQm8UtcHyW1NrGe53s1Nq4hPUIjm+Crlbx2
hDoTttpU/Spp/G3UounXok4soNGonhbPq2NS5RZYymqz8GkqZe0zyy2ENnnCFBP5mSgYx7ZBikJM
3c5M9bcijpkuddapz5cQb91WSgqU78jxN312ryXA9Yi/5ARTihZe2ITQ0RXmjt6fpwwHP2tYr1nC
wuFBwrCwnP3SkCenzZNtJXPRW7oFOxtYqMUNf6WHGyNPZGMv4bVnQcb4bm6FTVsjDyygzPEUOzcj
EvWobw/hIvuoYAPspGCWm4gZStU1KkWdmykmqcZEuftyP/GbQmCR83nHGpBlNeWBwGbXb8pbGAeL
b5EmtxWLXnKFuXjTwQZKrIbEIT2Wmca+pmC6wVzdSnaaUuTveSbTbTMDsrr5Rssf7LqEbYxkIXDA
ruFUQdPcDFOkV2p3TFtwnCYj75ms7cfSYhTPOoIeuae+FefLEmUW/vOHsi3olKZoHyHn25CBxIR7
bJH2wvKSdPR+5mQvxHU5WSICd8q6Nz01ha1IMkfQx8Kl1ghoDzTO3SVnbCaauleChXgadBAUZrU8
qFMbe4oSoMIsB8HGLELphgU77+MAFnKxm6ok3sSd+m2Rl44moNgOY0m+h9rsEavBzCqk55SMS58G
ft5b65c//6SKPZmvpNSichSH1sbmBuB4at0UHf3+z5c/agykCfD5MnFiCR2hMWqUBKi2jEppT8fB
wicuKVgj+inUYUVXZw7TaPZC/Kc///3Pl3aqiUQXzDu/OivfhCu6t6aC0adE4NL6b3/+KGQcXQ/W
uE1WaVusIhzKjNJXs4UlFWcGg/i086k6vQUwHYcy6Oj1C5pCBCAJOvx4VOj45n7YM+Hu//7lOet4
0eaqPiuE5Mlo+s5PBph/f/6ITMTx706a/9NS/y9aanl1AfxFuLuqtf9JS33+Gf9r+5FXmHubn78K
qv/xN/8hqDbEv+lkxiDNFv8qpzbkvyHw11eQBD6D1Vn733JqVfsbQaqk31jGulv7o7T+h5xalf+m
W3Sa6J+NP/GOyv+PnFpT/lVObRh8J2y0hMsxfv1XJ7GKNDCseWBtrbDdpLF+UvLIM2NPuNfHbLva
YGW/NvaB7JW12z91H+pX+NQ9gzQswDGQyDj7DPQN4YVwoD7YSDr+vk1lORp7UHFrMfcVXNrZiCKD
GdmuCm7ZhvmeX3wwnFIUj0EX/M7oLn3X4N6MnbWSof9yTf6DmFpaJeH/JBlfX6Nl8rZpCg7Jfw1J
4DScJTk3l624GM+9JN2iftnUpnJNRvWrp98RBGG0qzR+02Lp9j//cKTu/+Gnq1wpg9Ry/HR/BO1/
cWyh9Z1qHJXL1rxb40H8LW/NBaqf+N75+W+E4Zgnxy/zMHoHVz1EiLceBd88WY8mTKYLkir1QWpO
kIb38kd+Rvv1kPZue2YAPD70ldN68Xn+gLVDYao9GslmYaO3nb7K5+ioXKlnTHCspNYj7nlOf9LR
068qtPSRdg4kOH/n1HFiGjabQbt/r+/5fWgdgUB6HJaGZ1hs6NmDOxyGwCypJtoj+fS++A1NR9l2
BopEFx4sh6DpNo/1WUod6dBuzL3i5gDPJXLevpInXo4/vRS/hB7flthHv7BlA5jK9vARmtvx2F8S
jzIh+Zm3cONdsL8E3WCo+pUPyBsRudsJaSwkq3+yAO7pNdz8E98qCxFh17wPpsvSsrmTg8MjVpYR
ztjhEyMH6x60myx5mK/kbocnGN+N+VQ+pD8h4b/Qtk7lk7ZZblAOipd8fBLhV6M0YBp1nF+LD90f
Uwdkofab1I5x0nX0GTxICKl2wnA7mP448oa4Ez2TwUiPMvF1QPbMcoqlCgT4QnxQRR88uvHQvI8H
/bO8BpeuBDM/UjYr9kC8Vghwz7Fu8UY453uKmP2wbMOrDs8VmKeOSltxKrD1bFH7yI4eSlf5TbyQ
csKHAonIevzsEi8d/IiHkO4CPH5lmgo8K36i4TYP7A4NOH3k83udVxyWjeqTRt86FqVvYbPC/Q5O
lWzrp+UVkafl5pfAyd6jk3xSGMlD4nbpNFmG5BqNip1sjOMkQcjazAfzxYKhrJKxAfO0eYA7Pp3l
2FYv4hsqUu0WMnuyScRCIVEyVEdxsaLq6bRTDPXGEWu7vE0++l3j5Bf5JjEqvoef+pl6qhPs+CW4
mw8Lq6sz0oWhc9kdKTv9nF/Gndh5uXI0HthWkoFXbYvP0Wclk2zrbfZqUeTY1jZiQnyyrtbzggKK
xr5yJq9zcu4OOMgDulDoznKCv9epL+VOv7QZXb4t9jZjRyPdj6/yetHIhu1ZkTO9czMPvfMWXikM
Pw+XLyt8wSEy9kHb41aOTi0IewIFxp3kqZievpiLrS8QWZNn7JDbhQtvpC2NmwQqPG0kA0Yqj3MO
LngXndLEgXQb3ZXOZeoG9DsQHUAsQ+iB1pS+s3vkZVvlDbky83d73tJYobbdMPrUdsm9e5/d7byN
7uqaKG+j3AgvZIiE2Fafgg9EgdQTiPNPw7CbXxhZeyylYXEHzDJsYTM3cB/h7rJMa9leXZT+jsHt
1L1FgB5t422+iS+im7NDt8WbdGn+N7fxvwflIBPAdGmgfOYxhznon/ysRE+Z2qoD3bbM71gSsWAw
/jiy/+dj+N8OYaJqiSOWDQuRAKmZ/+IaahphJsVeqreaND6tPwLC2o4ch5+ljXOAWxChl5pH/H/7
qv7Dc0eW//3pauKKIv5H1dW/Rx/886tTwlrVJ6ttt5KQvyhzHHjahKOumpCaFroivEsaQ3Ur8yFE
JsiyXcn8KJWxcFHbs2UUdBrT+Qnew7BdTJlbLSO5vmc32MUKk59+uuDIbJyaLQ+d5Ax8nH2gZ06y
6TcyquVlga6Z1u25mzgysiVzrVI9iEqWsPFU6qM6wi5REmOf6j7OovZZrnrN0Q1iOslTRTFclIKn
mMuty/PA51MOlXPeygrSIbO8d5rRP4ZaK59wGRzYrwxunhoMG9Sw2llde5wMgrHmkAdZIFZv1lDu
Qu0CfNDwM+2rZ4VXFyAfG12gxiWVq8x9FCt7MU+ljSIuO6MvFl9PE9izRbMRdHgcI5llTCBiZxxh
v0rFcI1X/AqXveM4MFkztn7dSMIel+Jq0LZe5KpBiGotlSs18W/fdKh3MJjacSk+pnqgnthfodph
Y8dBBU2gBIaZmmwT6uZBX2GU4ozXIGbaq2rgVYTS/JWfohVfmRTR5PKRY9iXdeyCQ9aP8sq7BKhq
omAuENSn6KQS0Th1rXFazeOuIY48+Az1MjcwNHVB/RzhxJwt2AaZnLM0NnB6DrJAxJDW7tJW8qYx
uSql8GXJ/GYgV5+0VV2GhqU08+9mJXpqqDHsCSVqMnSnSCCPGj+45sux/twjGPNUVk7QFtA9rLDQ
AfKN1JCHvej6o0Y7LeJ1SFLpLLK2EGbtKk3faGduy8ohVdnjTHr1XAEojZjwRrmHrvM2RURtBuGT
DNA0WcmmCx/gZWWdau3L+s+IEiWC6dDyComv5YobTlBStZWXGqTqduCRUGDVQYqjOERQusiMey9P
EiziSXiOKu2OseskrDxW1eJKMzQsk1LYCJkqbDH3eNhRWQ6sPNemH5+LKqfXHAG9rshXYfqZ+aiL
QvbETuQ7MOY9W6qGgw+tsZhuhLSHbBb2cGRZw4gr3pShY8aYmiswkwKarWnhy0maKwwrod+PjxWC
1A7+s0k4VdUzrGPvUoi9u14zMUCvnv1YGdNW+mnCz9yRELxmyZzOxHly1auCJ6hlD8biFGXtIAVw
TTSEGnEz42TYSbNDNujkMK0C6V0bBNS0op1SeBXaTxJ9LNPjMmgIkYa72Y5HoDs700ChhobfSLHT
LDChKNGQYumH3Gh0LFZgg+I8v8yRlqD2DwzZM9kR2HrTK8eA6IUe4uCZOIakxFMENwE6b6UN7lxI
9U7Wi9Wj0G/bFB0uWw3gvkXd3IiTDVgthSgX0qTBkoh3j3AVaV8R+mJXikmg+yCH23kY9lLfImIK
psCpqsIzJTHez2wFUZis01++6LMsr94UajYmGNGm7sxr0A2FUwha6yYSE3J1xjA3RoCOJ6g2e0Nn
db2CkP/8UWy+FANi1xKT3eHPn2gr/vjPPw3yF3dEQvproTlGKIlA1dXBCxuAP0Q2cHxOK3uZHOGf
OpQFX5aH2Lsidptt8bLcmBtQLlICVFvTbU/lg7Ui7llAUjIGb/J92cpvSeW1bnPKTtNJ+shSuz0g
oNct17ouOORbJ32bH7n36+OEdPa32QCMp0I4KmfzzS4fItMW35gTqZfooz0C1zuhrAnO5Wd+oGQX
4YHb8ivXSH81Dy3obtVF8giwvTYvRoV+Fq8QZCIXn2oiOSKWPZVoFcc4i1eL8TblaYr0nkxZm5Vb
BNrC2EkPKD3Y2KJafJNYTBhHiTNBdQ0KREeH3v1pXs1vc1f/xMMbCrAU6jzuhZ6/OPyygNGexyN7
d9KM8JEUKVWPk2KFPePRfy6fKOTDq2lPz6jDN+Il3hisq3iIFRQaym/2viSbwjE/l/cEaPGmbol9
ptLGeEjZ7Eq62x26LbuXyvSHgzzty3CfDRygFrsdFEZuQ6SLdBhTLwTrMW4nE2cIgndPaRF/k+vE
y/Ga7oAQUzytzl7iE+CCq0TFkwbtxczjzLU+F7yRpatEkoObPpD+vxxyb4SD6hPPZazibJ4nDgj0
Cd8M72HlhS9Zt6lcjeL0DBmeYbeyA0jYvMrVRoHvPjqoc9dlI2oJeNsXGfvWji+ngpfXQjC0NdM3
kZy64yvvccr9NW860V5pzbwfRLT2vjw6bD4xp82C3XU2GvmHkneL6vJHg2nQHJrPsl4vD/Y0YOPQ
JDnGL5a+J6CdLkQvbgQqTNabcOYIs86attffsAoNWz4WubDjLTZIAwsfjbP6PXScfh4tWceYi1Ub
qqGFmtF8Ms4s09rkbMYH/VvzhIflOSA90G7fmKaxI+6e2Efxs8N3St/X4ljthm96sqJ11B/YMmf9
lH/0pSMSxv8y3mOEjrpjke1ppx6DeHN0dCyJ98pvHiNarc4237gDlM+cZi1xB8npay4a7aZT3+vQ
Q+V2Tu8apeq6GT/oCQpGj/DGF9YK4bit+P33/L5if5JJc6Hs5q3Gv03ipf1Exg9ieqPe1HciefHE
8jL51sNwLaVX4jQK5Kgmcn03TlkK4ZOyDRrJc9o42lFCinHAgkcHatLXcKV8vkedskmx2VoGz336
HC6bXHf0dJP1B+FTLTxiOqRtvziatWEbzmrhMucem618Ok274Zi2dhn6fHKRRgg268UDYpJp3+3T
ExmAVDbZ92w5yatoHbMjphF6W2IQUWvhlSs/m9oO6OZs1BXshDFmUP0vzhSjESNKxRa2MmdG/wld
ZFu0dObRtphsA3Lba7bpdIdigAZs9KZnVEzppSNx2hFGN1XsdsCQgXzQFhD6mXxESKn3xiMSm6Fw
STbhU0OLylzAy94bgcaFlBkneqAjL/Zp+jRsqPKsJxP96wveM2XamI6yw0P+KvnyRr9nG4Y5byyx
Fh4fu+wU+7gWmSt4xvFANuHyOObedK3Rf16zB/qZNwaYuxiWxinlGGOHiZvOMb5xrYTb/KzyfYdX
dWO+8xoe6HRN4v32w4bwyLDiVWf5/2PvPLYjVbY0/Cr9AvTCm2l6n0ql/IRVUqkg8N49fX9QdaQq
nXPv7Z73hEUYUlIKgth7/2YxLJ0t0jLdGcW9vpjL1ioBFH9yb6t8Vs2BNxMCorAOVfe2PEvP+d64
QkisnmwEymcv/hYgHokUtgkXt1s6NcH2vGuuQb8CDsOiv3VWzqu6jB94hVY3AEiVQ7dKT96peBsg
bqKGewSF6pwlDZW6pX6fvdYL48gKq99pJ3Ef7r2Nru48baf3Sxef8X7Wy8BTD1m1zeQb86IfrWv6
EONNDwYgoeoBA3GBXF3xndDAJ6FSbJUni+TwmZDuxBuGVAgxonitwBdD0/GwB5yV1sJC6VCnFgxO
aMf3Hi/0p3yPo3imL4snRSPvzm1gn4xqXgCglNaNu/GlTQcCOZu5VLoROwkvcndI9a2KSI0FnQJC
+So5klZpUzYLB6JK5XuZv7KrcMDBVQf94t8B6KGQtLIv6tq5KnhY4wyCBbU8VwHko/y1hCNZbH11
MVpBHMRGsCNwTvmJaoqsIy8+V3gqfzTFQtty2+EK/xafpmVOX3q7+IXsSosd4kvsbdgWOUtQg2sy
+pdRXFd5hYQU2BevPYqXlo0XhftiB8ghqPY2mPjIPLL4UxnwQqgMd7XCnS79mDUo51rLNLhh/XH6
nhDsLtw1137pvymPsK+JCNpj9EwGQntSziRAGm2mnKPtsMovSjWD6RNfvBfeSywGmvbNaVb1sTmn
lLFnxhv8eii5j7I8B9xsQgbgC2gB5cNimlUeoaA3M5UlGOfs3rPZhc9DYw0jRktXvFQUVrvn4KWy
5uFZZV966Z5c9ypB9mcDutW4Y6nKG8WiXg7UhF6gvFDRTsDQvyK8/5K6B4p2MJZu7GzvGBtjEzyP
G08Ab9/QiQRu2wj8imfhLjgPGqpiy+ZR2WQrfV1DiwXyPs838rraEp7WRxEu/GKdq6v63TYWFfQf
dH/yGbXa+tm+ysPJvSYba+k+1++ALzN2AXeID1FM0cBARzPvJC/je8gQ7k160efebXaIh3n4zQxn
+Q9tVb9k5Dd+9Lv4m6pdYkg2BHWQxY7UAcHDsQm/8s4TF2fe3zTyGknXaieW/YteL/J7VnUtZpmc
e+TGTuG+uFKe4S2ibewHkzRlPHPOJJS+UfV/HznxxrqFD0WemRRrtx5hCznOQXP3TiV7uTduM5Il
/sqPLvE7nCS7WcbvhgWS/0JlKlRW0tJOgDydUNNtbppRkoM4QX7RSbdE+mszyAQn8kz3ngYzRuGC
FxQ2fuUq5dETBLZAHWZ5qwJiLcDn4BQiIPIAaKGmWgZAw9aKOtOPPQH6U5LM3WOh/SiLt4Ji4g1/
U887Ch7V1ntnD5OcCzYJF8pyLvpi7BJ2VrUsiqUTzrPnoGaPO9PfsQHJkx3SzSDm6/vRYRpF6bvm
0Hy33toXFwU86FOv+TtRo1MuUlTAf5TmauRntcTMO3LJxqPXwZPlLTRX1tZuOPaL+BCv8aIEZ2/O
2lPINqPIlom+TqWV0iyyPUja/CSWgzzrlZX+XYZ6OhfrIp57e/2Iay46LNosX3qn6DnZBmuf6usr
sByLtOZdvoerj5U3b4qzvc5Ptr2X1917826fuCsl4C13w9E/Jm/OnXeujlRg9VdnKx4KMGiU3Gf5
Q9ev+uSHMtzgpY64BaFXH1BhpJy76t4sOLWUKUYkKRQ2bnQJ8TcRa/PG9tS53vUydHWd77nLDW83
EMUiBCDvWy9S9t00oMjVsYkraS2XSG5UEW/behydDtO86Wy6zGqBLyRhWLIoY0HhdELBEmecnVpD
BlvkJvKqDbVu/1LK8NONTlvgwDCDeIHkXF7qCxsg69JS+b4yzevWcWZCju9i9vL23DKCMxqFPNhx
ichbpoiFgS+pcPy9adj8bk5F5laP5VUj8QYBN4OER5KjaBMCrgayjxSeAZ+ohjUm1IAdlWRVK7eX
R2Ax5OUCCXLXMchzukBtqqB6VkITb426bK8KqrIiTqJVrpJhRyvPnVcUtha5G8AtUItrWWr2InXt
b6oPts+XsoXXa4tRcHjhFRHIBRRckGotSJqraPKhX4xhrFgZua5jYWopK+FVeLxobrHKDRGx9eRV
mOZpdZuzO7JRw3KwuZ4VcAIQ5wGxIWP2qNe817NwIJFit3ufIrYEv2TeyApqU6X2bCKSNgNLvQvq
0N8mPZlMXQKPm7aAlWEl83Jy/Xzf4HSuDOhlAvaTedu5l0i4sA3DcleBsWlSnJ5MdOAJt9HADFft
KLuhWilmqXvi65sqk6OFqg+kxNU4HLG5RCI9m4q40rdoXNz7seXPA1Gv/MZGacU7uFn3ZMJqAOAq
USerzBs3AJFVoO/jKO96FhGWNXa3bPogAH4ieP9K66DWo2ec29kAYKw6H+xMmuG4Viwlt7sdvEuc
JMZTXD+VEgajnVw9J/VAehlN0MC9y40fipQBeEWBoqEUzfMeooxcOD9Q7d8rJfgBSXLJnCT8DnGv
LPNOX7aqLRH6Do/gihuw34CWQDT+GFyDNBLRkI0igN+idOiSy8vr4T7H0mNTB4h25hImwZ4JUdP0
2sd+/GGqSnSq9MAW3JFFE4FWHABM+tVKVxzYMIEK485XNyNfZSY0Zz2EejoPE2RLC3VfD49tLj02
iX/CNAzaC2DiooHTXBGMTdfGgfFDtrehAucgQyauJJ8mrI6QP7LPkSmP+sDyHRKaT0kXbup8CRhS
0tne57x1+sF5YFX2gZF5/AbWm+KWj6nR7qBiBjBI2aJqaXWf5FLEy0djr906r7D3wGq/6iZbY9HU
eytlw5zFVBB0DJL1ZydSnvCjKAlBKWBVop2HbX9Im3rlZYQMSOWxs8qFhbJDtFaK2Nve+gZFpbQn
okM7Yg3bgGAGJqKaW6OW/gP2AYRNVsF+Wn4Os/Y16HjT2IkLyJN8UFxtDVHtCrVOKPQAp9dh7Zro
DgUaS0okEy37JVxBtNiXVQzNPu/VamMLfKOcRJi7BiK+YXl3dadD1tXWDXFpUDXyXJHkC1iEVVk6
1VwSd64ffMOcKiH7ZMFZqaqtGmnw8UvogBHePXOtIW8heVqyLXMyeoIKIkvkUoN2DoOzXsga9Tav
zoAdJxfRFvdKjvxFY4E37Ev0EZTq1mkheuVyex/rYMWFahLJWEglqiVlC7eC+Qi1Q5Utb5P1pGBN
aZUpEJT5ark7R80NnS2tUejlrAlBg6YR+5GIWgxreHxw8gfNJkRTkuDZqoCD64Hbn3SgRYFn3zVt
cBjMEmAsqo42tPIUj4JZ1/hIS0tSv4BIoZ4z6oCSnDYr0xHmLLKQn3KgYOphdw1sMPJK5HybAHGp
H993cALg4rCrdDTQq10FRzDMT4iUQVB1331ThzNXP2YQnkEcjUzqKAiWWU9hDb7yrmx2dqm+gDi7
q7PqWTb3npIBRXNRsgJfZlflu9NRuI/xqShBUkvJMe01cjOxd5zfpraxjfP8Kjv2qctANbUmlbZK
brcYgeCls3N6+ZvnAT8lKy+hADXAFi0jkk1W9BxKK6SKRs0g/wh7TiU9itmZR4jTP38D7gzEL2dj
X/r5PMG/GJi5eqhqsiKI7ROr2u2tsBM2HoG4yIU3NyIDueKcsm+X1nPAL1evQFEJa1xerGG2Kcth
W5moUgWFvE8LaSR5RLddUz03WYCncgzAyFM9gmX2RHHSXFIJDluD/oavnb0m2QOdOLeo3vPfqKFE
B4SSaF3YktWtgIYjbWXQhOpabGDrr/HXQ+vQ80r2UZG1SJ34HtnSUf6QtFrRNnusH+9lq1uUKdpA
paGsYZNFlFZh1cqNui5ZzWamHZLuaLQTsC2olb25FjqA3iHaGShJfRsQwkK8QNoGsnJBsGdMOGf3
bYdmQm1W104jg+u21qXmPkWQjAVeddaaXmItUEfETdRaPZ2wqrGMNXz0VZhrC1dkG02T1iIj0adF
IJKFgn94lO0bW1wl/n4UT8gkp+FTiEM8b2Kf3SIvMiXRQqptrbzVG2zpoeqCEoxJIQca61Shi5Wf
EdhbJVJxlWvy2odvsg0C4o5BwB/2AoH8VdOcQ6jpTWBbC7P1wJaqDrC+Vllp1HXmPQkgXaiEhmb/
DWw2Xnlo6M3TLMQGDcWM1N7qQVUvUemRQNKFWI2kyDZAAG5BbCxaH2XhASGZUub/b4KQ03ziMgUQ
y9wNpJter+KtkenBorDB7tfo0OUpnKGgVX+0eUMaNyrn7V0jQSq3TXOe9wGhQ1kfMfmFsd/4y0FH
ut+urmWMlpZUFVu3tjeRJchBFMaljXnlZkO9FR361HxFc+wRDpnpSovM42VD0SqKxBVRGJ6Y0nhU
Oxy85TB+Dl35vi38fo2+H4U659FC0nqlNt3K0Fp3LpwyRrfKfNKRMYQPLi0MRQsp0iTWTMGlh393
u0oV9QnPBwM9bnIC9pizNtTodpCkvZ8N1yKkAsHCbuhLJeMxjvX2Dt8GlOhs5Xsd18URgtmaPD40
Zj3LV0js3nrlNo2sV1MV8qIc0d5x/yNIwZ7bJjhQl28o1fVl3ZFfUyR2bEL31blZIhfc8VRb+ZuV
57zZTG4JTCziRdWV5gIqYhxi0tWMlARVuXfl2js0NYGCDjoidWtsfAJxDUF2rijQ1DOU2jcImbLT
bIBADCsRuSDfqGj0LXkNr7KOwFVBYCjZEYZnP6udCxLlmFuhZLcWSXNGb1myVeryPozmoUj0XRm3
+m46+9JEmqHf+imBax6+CipDS0XLgT/a/u+Hqc8ukCVEs/nFC9x4Nx1ypAHHBUtZxhm7NldRUZFL
tV1pJm9GKiN6FQLGbWQJUvQojWf4DRk+3yMoVQhkRwDgomtQBBMmOc2IyM3Lql3jeelWJ+tkgL0n
iRv9OtR9dpFizQIdLeHTEfQAnlUjtXaqr5k/D0kC/qR6dpTO2sGq+HUQwAv0AZ+7oDSrXTQeYrXj
18mBBVqGfBu3NlkxzUhuZLdV183IJIA1rf802vl/kOBPkOBbWiMLinyrJ9LkD6ifji3FByzgbxDB
+0RU79//61p9q97Lv133CyBomiiuyhqqq6OJKUixvyRXFTCCuqNb6CcaqoOUObKqvxRXLeW/Ndxl
4HWqI7bhQ25Vsf/b0VS4+I6iWuhMqdb/BR8I2vAP+BrWIny6jNKqpoKfB6/8RXA8UoIiUdrQeM+1
9Ggksnbf5YRyCE04a2VkD8BIVhfxUDjraVQeRdemUbS0tZ+jEQLWP0f/6drPyf90reJ8E17qL7wm
y/fTwY4iNCQ+207X53trPHzpQ2qDnejPTqk8mEnVbTCCLg6fhyhzfm8KPZb2qFQ4uaM9eohWHDST
TYQ0NvMeiiken9ZaNXP9UbWq72GCABiVbSgl/jJFnRQFo7Z/MWD9JJXiPDYea74TsLebyRaRIUoa
7r7vc3c/nZmZ4+4TtMcB9owjUzt0FW3X8FCHvcy6YZEvxgKSYoHdDqQjIsVCGUW3FVwsaPtmfZZS
V34FvRhs+kBPDsHgp4doPPhuB2tShrr4ZWBqTgdTFOmBzACaK9NpBg60DQ/TWNTBHyfXAODM66nH
aYN9CsqiIW5x7ZM/ng2oVswKKFWLDMZ3qZUPsFKkmypKwzWC+umsg82GyBMHVwo5WKjqGFmC6lDV
svFHbIWMWZZ7bHWwr1G8ajh5maRflVSUkFNcb1V0hXH1vaw9elnJ3ha0KHw6o4G4GJQ7yquWaZS3
tRxVt/wdGKsLorSpbzqMzwrslQA82jjPHFQP9MK/vmj6oMhoNhqE923baWP1TdT9vkVV5rfD1Jep
Vve1r9Gz+1//c1ujKIf/vNJipKwJ/+q6Eps33VTmhY47YVf2ZJZbpE0CtYU8FVbaHkdOYN5W22xs
JRcno4MZmthDeqt2UEINnFse2aIm4AYgTGRJLkOf6CLCoDJ4mM6ij7OyhSk59X2eWZoK7i7Cq0fB
lWSuwDhfO4iDUGQY223SGGsvdoA3Kn29aAY/JwZo/auF2OVmKJrR8UO2b7OyAUgixcF3gpElHmfx
S+XCz/J1SRyNSnUPiBDpC7fCVy+t4VbEmevB9ZZlY8ZNjz96pKYnv/fTk2wV6akfD7nVGlTmiwyd
AQYKu4fLMg1LfoV4RJ69WXV3RK3gRQ3i1gcIlEu7scmbsUHtxhqknVanLzye/EEfTfYIxYWAQtGG
GExABaJeD3Vlj3o0KgxVmFZLrQUJO3X+HA9K5RXRO3+DNZBYpgiozmvyafbakN6kitpeaLnaKUYE
xA6saHhoItQl5Fx4QEltD9qrYkAn94ywv3EGo/t5YAfPFeL3Hq+zZ2mO0ZCrM7XDpqrT1X4dWR5l
YIwtKRUV8ZtoPeTo6+7RQGbKStCRGFeL6cCq5+6NcR2ZmvG0mHy2+Qee3YGAcyTiHSAgxke/0Nmt
W8YAh1s+mKVqUmcbrmwhxGNsO+1SNtzgkA6o6Ang6T+nNslwCPQ4ffztVfgPCDlF+RN+rpv4mKq6
Y4zG6iYvLHl8+/wGjraUWNTortjvoSmirXBCFPxUR2TYeKNeW4Wo8aPox+nX9tepv7X/dvr12hK9
6rlUkdtCw0G+r3PvNjfw844h4d6nCEvEZTx3UzjqcMi103RQzEFnDYvDQxLhWTL9+9UUOth0ao9X
dFLhLqd5n5d9XPHZb6godFFc/V/9jDwpjjmOK9feLkCZoDJzEQiTHojJAuQ3q+wbggRodmjeQwws
bqvb5FW9ws6+NftKeOG3MqYQgbaEjZtLWD4gy4LRE/I2AyGnNyToblXGbezXR6+36qfeMPwNuDDC
Cquqn3CYBAVelP45Nkqqb56lAAQn6HeK3n9pXIKDWKZe2CR2fyUOuIGt7r+Uducv5Xhwt7kwkseh
lomn6K+dwFr1VaBShw79F6U6twhBPLl9Im2aGm7Y1O01OkymTNx7DkTWCq0njAA98aJRqvsPd5/9
p8Y6d59laax4umaPWvLcin/efUMAZsmUTfE9UEK4auQrbwI5HF6gppooL6nsGTJXu60Hm1d52r/I
kWPOJQ9k41D22q3vSY89D+xKaclj9ZEbHgpNDjE+LH6dTX2SHd+ECfqVX/qnuR3C9aRYxms/hwMz
vym0gm/8Hz5u6pPLYJ359QXSQbrs6ro9yFVsHMLCDpZxOnhPlRmcrfHhRmHtJoeZ8jhNJTH/a2oz
wEL8mJpakfU9laBEZLHyaAKzIrCklFv4lQcrTtIl6Pc3yEtueSRXbaAHFB45k3E8Qbyq9n+d/Tn6
dZ7UCWTsUq74cx4MamWnFsgU2YkjH6R++P3gZMo20MwCibo/+j/nhm4mH6YmrNFDhXHVBp8bkPef
Uz6vnfoggZ/VFunr6dJpcOr/elnsyLdSqLYLtMtW7hD1d7w8yafbSvFk9qOdaWW3rwR2xyH0fGgK
0FwEyRLcacFcVIZT3CoihmpsJPdK0AVn2Ibq/UdrcDyNvCjSm00cnJWxNY5NLZU31efM/9V1w/gT
Pj7l8+d5/ISp9TH2+fPGsc/Wx29mJJG1DQl8UZoSUAnQCwMDAgQ5tnTvOPVNZ58HQK0MeAAQTKX7
Ne+fJvud627+/ZM8ocQ/GT46sZM2hkkgsBGxsDXry4Oc1X1K2l2zv0vU2QyJQl8OC2SMP6AOwtKV
7qZGGG5aI5PuMlRNrqL/1sQAfsrAg9tRsJ/4aKK6w34iaN2fo46wiosD/VZmpTKGXD1oeuRtykxW
D8Z4po1909nU9zmKIQW00Y9501mLkISSDOLQWjAJLB3XpiovynM4eL8O00BaO4jmf/RNUwaW5/k0
kBnIXKFRxXX40P76mGn2NNHBZWH2779j60+j1+k7xhKGGNBU8EwmsPxzsex8Ial+oUnfRSBfq6Gw
L7YVBEdAog3ZWVZNtl1vdaLZF7aX4ph/9Nv0lx/9DVKsCBOq/TS/s/DT+Zw/9Wue9Ra530Th3DpV
BMyBBVQBHPXXyvDzbOyThzJfBmKsY1MfGX2dWSCm4ekwPdHT2TSRHQgkHU0fgRPjh/38cFtBrykf
fHkhpQQeeTSCnBoHPPsYeMQpqqu+rInF1JSRqb1UyGxMrXScobmAkEQXp3thvAxwjW23N/ZRXpXn
Vm0BbeDa8ZbzLwpcs3uJCUWWnzNM47trkNfH5sMaOeSVYnLjfbYz7T/suMy//xepvhEf4uxjYCBq
feFbeEYjJLnzte9GgohRKYSCVddfB1S/+RanNpoo7A6BaGiVgEAyTpm68oTHC2MzDWi3oZ8kEeqn
sBxrS3551FG0OqnjYeoX6LstnV7R518GplEwuES2iBxUNXJ323QQVnSikhIshBo/5ZTNt0ZqlOey
q8uzNp6N/alu9kgrj3MxRg/PYM73jd6AylVT58ayBDqCmXavocl1M47BPv9tDH0H9V4nWZqmUQ8K
Vcq3ZYs84nQWtP2vs+jj7HP088xrrWAfqjh6//sn7CcLhR+EL/xo3UMyByUvxPFN1VBlVbe/mk8N
FH9yyTHjBxN4wvCgK7a+Kv3A7FfUWBFUcfeSqbl7v8kv/gjxnlpTP3oM8K0+2wSUNgIgmbZpWz3e
9iYKUomvp/HcUmsFn28EvLXG6G7z3MxuUoqgFOj726krSbsG9EBSUYxixjSA988V8Dgr39hlEZ8e
Sh/9xLE1HTpXychvBOAOeOstA5XQHTcz9Npqd1h2AXdyaqMjXMh4WhjcNY+dgE1hx/09N5O3zQM0
u/2mMao1sBpUfCDULIRFPhg9zxqlkFDYR1Gla10v9l4t4xEXe/E6wET0rGOT+POQhTpQGnw3fhvw
xynTFdZ4xTQ5ycxXRYPDkTkZKaLGq3OqIGGOXtVfZ8U0MrU1JIUQ77atty5z2POME6VOPlWyeYPE
p3cM+4Sy2Hj2eZj6BHL6Q6kfpm7U1n6fWqlevkeMAb0ZDIp2BEHSA4nnF5215Ty16uoc6Skkc8AS
F9nyoY0yR639bi/LAOsw8JAeiNPF2gTPVLYsHrfEoMlYJgguUALQOZSNqxRwyH0YnyiB5vupL86c
NbJ+PViorNlLUAL2iBE0KIeoyLZ9tqezzzn2OHtqeqF5AnBPjkbpNiTBbXvmh6G8893sHgnY5CZW
yuRmOtP9GmhN6rDZ6jPmeQ6mEx/zDLQ7Z6UUDGulU/QzynoQkIpKXWpjczrIFbShRMcglgV31xeG
sNChxG++wNP+y7Qgx5TvZ4JIHlx9H5aFf54OSVeEJ7u/mRqDxdO0sHX/Ia1VNLmHFjDyNGIJlIVx
spIWU9PhZtrbVXAUQg5uO0inUdpGN1MrM8P44IWCHRxj0yHGVGE1kGJA0OmvPvQP5FmdoR0WNoCY
iv576TbafWhmIMVpjU4D94E0/Nby/2qVsYo+S+j+NtaQF1iQao0XXgbp3/DRAZjOqrbD2+Ojj1Tk
KEmMSq6oMUSyDDvbaaniykvTqhNQetO5Qn18HQeIe1t+o27tvO+3XVxHB9V2SUlJPVonSActJbaO
tymVkAUCqkAgjBw7DDQAn7tGvAe2FLwZCcTfrKvYBAtKEhhCILtSFBAqqT8T4dSHGDzIq+mXP1y0
XJ8SJ0VsOVOotZIoWeAgoy///YL6t+S1rQGcQgSVRZXFlOEvtD/4XX7S5qV171cu+IkpIZ3VOViz
gLLslMyWSNZmMsJcP5PZ42gsyl+jshL9Gv28dhpVjW5bq2l2wZfjb9dPHzddgIkUxe6iUHsYNB2i
HxUA+C+bYpOSKpoxkL5mUt4pUGsDpz3oUKvAWNTtfVa4xdxzzPZeh5FZ1/1CktSzrovscaBIv+ss
kD5T0+3w6rKxC2GRZNT0LHY6eZUfh0pJHw0DWGCfR+vaqPC5rXxzQ/ibrw1E7O/rwbjVxlxTXw2w
nHjnX4PWMGBlyrhDVIF1LzXarSBbsPEMX99oXb5DnSt5NiR2TiLxlCNaISr0ddVYOqnZgGY2H6YA
9GNqXCa/plqNS+p6nGo73WPaZtRAK9U66jaZeWDapA/w3t1XDkR9wLse6rBk/I5a1dqvajzcmjyU
r7KWv1t+Zz5rI9jGid3hkcQNWUHTbO47awRCO2p9jYKkX+R10V1kqWqWdu7r5ySRGkTxC//kFhlI
w1qvDmarWxuVmjkaSFa806S021Lgl/d2nqeb3iQf5ohUrCmQWqcsMKSlaffDjVpZ3hJ5xfo2AVyy
CIRd3ZUFVWusCdoHFi4Eg+JOeRIWiqpl1kov1jA88ZcUb2wAjtaQW+9GG6/0OvV3nqujuNry5zR6
Ep17zE0uSZZjN6MpuMmjUVx6Ct5mJblABbzk1I/8qbVGMgoRXA88kO8ZGz+y/bu2Pnc83NvB6WGc
Ui0gWQDG1i+b8E1HetrPw/q9zyG/1Wad3QsX/hoUQ21f5YmHcjD6aBGFzcewNR9aZ6jfpTBY1bWB
Jm0aqJseScF5qoX1bYyb2kpD/WZvBX3Iguhlq7rwM+rq4AsjX4tfjXxAsxaOTpgKBFXCzN7n+Er8
PExNk+w8exAD9Pg4gEhwi1b1eCrHAafTpJ+nzni5Vg3JPhS/fcw0Gc37dm7JabRVJbCtXSsXJ1cW
KppFiC15nh3fVaOtdQnm613zn9vBH96SUZesK+DrI+yVbKQA/JoueeqN5GPw6eVW/lp6BRLeXJPY
9o9alWGzxKCCam49TK4oTqACZi0UBUZo6hYyr8Ug3rEaXvEcZ/cxHoBllOepv6iH62fXZz9cuuvU
Av9AdBeJ8udn/Mu+6UOmn9A10VOsyT5SnGC1iZeBbzUj7ze2b1Qp8O+mLtOodiXou7M8dtkYHpBD
FPJ6GgwMGzGnAN7e1HQwcLqm5lq3ZIR8yq5ZkmE6adGonVZJ1RXbiD0ylP2TqjTRJofcvQSs2D9R
PUC7VnXKc65p9RW1wN+mYdr0fYidR2SB+02mRcfYaWu4XBCYD53R/zpMzTjs+f8ZBiojpqnduAoa
p4HYkZ2GVzV1Sa3xgoILhOGpbwDusMCbEe/B8QJ2Gdl/cHVX1T+tWXWbmAmHL8yFoKxriiJ/KYbm
CC8NaYDQtl35Wo4itNZnu3aw1yag2gsyu9r94DhrMpe/WuPYZ2scm2ZW42u9+2Pm36+bZpbjZ378
hI/rRCgV67ZIBgTYXRQc8BPqT6ZzkMvGOOIs0+PBSs90QPcZK7kgohr350BpRkQBeKsOD7Yd48lV
JDs/NNxj7hjBLQ94ire5u5la00EvhbFmoSjmiuEjjtFUNlKSjt2vffAfg2nZpMFq52zBdN8JLUCV
N3DOU9d0JgmkpGpvkHhj/DWgGLigJLHXnwKnBAUzqKOamHHt4zxbmKGEYxtFqiuWBDIWGrDt+lh9
LYY2uhOK/T5Uqn9fKCi99Ymr7BQ3NE66DlAY75VyC8bXWSodtT+NLLeVxdkVCe51GCMGaibA+4ya
PMnU7OyR6FAYFQXHJHvsBxXfHAwq06w+SWAFwS5DvEiHFLyz0hqQf4rloJT6CalsactWolo2KIam
a3Aq38iTASYNm2rpGcK+rzP1VvP6+C1ugFJ1aVBcTZQjNxGApvU/zIhSKV1UAE7WxLIjOacK96Ya
x0eUsnABy+T4gXfZ97xr8XlWn+uqLm8Qq7P0jWsBrlP1DDdEKzJu2ihVdkEBtjQxSuNJzqQV0PH4
TZHA3U4z+O3l3Zg9W1qmVaJjgTgIYFe24FnWP7VhBaOowM5NzYR46rW5wK1o707bFNcH6iP67oBX
F0DHElpaJYFvhdNgULwGheUp+qmVrfC1IL0NgtpxH+0sBz7WRuFd3whl4fLH3ETCqVZ4sTRHw49h
g1WyukO63d+7nZFuUju1j6ntRqugoCrGf4y6pEatsfdiPOnYgw9HLe8H6qCptvVkqX8KO94BWefc
165bYIiGesnUr7slhjN+x7Rx4eowkfqcJoc5aK1xBUN+jU+rjF/TQhzT49D5was9fNT5CqkjFs8e
Fb9lZOJ0XgV5cYqU0IWMUquvCsV3TzbfhCyn86EKnbPpOepudPLll1XzxzCNT7EZmm9xFL0nUlvc
AazK/tPW1/hSWWOpchRNVxXwJDIg3K8+zlUXKlZUp/29bMTObaE/2FrNwkvFeGfg6gNDJ8yfYxGg
tyhV9blpc+3SqQrVZfqxTAF23iJTiSWVlnXhdgpEpqYojd+b06iZVvtcZBcHibaDqyDI7xdddhsV
ECtRnFOfNdRHRZ2NIjM2csBWDuMk+6b1kf2IH7EL912Jt0EtflRVKe8luUwWWZ31L76VIMfsqNdi
7PeJKUFBajizHPLATc+t7P6K/NNwGE0XkUKd4v0pL6B0Q3cUamZsTcyAqzWorWSWGxo6NlHDzpLa
iXXsbbQlmgyszcZqURit3OaAI6fHBknuINuPbdcbPZ46o15VLsaZXwamKWaGoACkHCZWTtGNQnn3
SFHeyEpQXqYKNIWe6DB2SUFTXvzMiqiy2u2C7LB8tK0K9qk8BkOyjJG8I7rvFRUEoXrGD8vObwPX
lp6oqRlzuPcKekaRxfqvoCf/cblw01+X8839vNw0PP1HIZrbQcO0o9bddmOJLjmXPoyy1DOTp6IQ
1cq2zHgtFWXy5FvmM+5b7Y3IB4ESZLqfunsnARkZlqBcxouSnuhPVwvYZr5cPYp0owPae3LQ5t/3
JqJ6U7OT+itlo/P/0HZey3ErS5d+IkTAm9v2luymFXWDkLYkeO/x9P+Hah5Cw23+fWJmLoRAVWYV
wFY3UJW5cq1wwsSkpXtnhUbx5HU1BfuKBkHp1O+l3j2kebCL1sPE/0LGH5kCva5ZgrOSP1VD9/th
7pOtulvrGQLtwmU2iGYDq8w6D11rlXbVJKCSxFenSJ01yw2ZF2XQboMwKU5eMUwVHKx8ksZFD4wf
6E4Lm4Y0eTIpdbb2vRGOCVUcYf8AGyF8BnZaQWYG32OvKM0X2UcsJAkH7RtaNQ81sNmfZV5thshF
Imk0EJfxwJUjl0YEy4NeV86Uo+VaNfQnAQTKYxpS+KizXJ1yP30VHXK3oQZzamV2cHB5vl2FLaEl
bNqUF/qwQVnKSuJP45yI8rG2S1Wok4lqOzoV2W7m+Du45oxHwsPaIct9mGSnEHbtWdJGR2genBLf
yObRkb09y3jvF8jVve9mwRuxEIUHRR/dwVajHWTQHZskVK1Hu6RsNQCd8DOEK84mi1gqFPZCHi09
2MpIFTWLgUPvgRjyCtabhRoPb1nhHQMnrs+VHGlbi0jegsCn98uHYJK6il8S6PYsqpVXCzD4qrCb
8V6zEM4cNTXfay6yGBEKQ0fAAsEm9ivlqJVKcJYha1wT245etS5+IRXW/BypVmgi3f82RKSuc3Pw
LzqVVPsQTcedV7ba1ZrUJSiAML5b3VeWzCHFoKlGNWk/RJCE9NCDW6oBMMbvz8JAqO/9TFeGnhRf
Ni7kwTAvbVe/lbnTf2ntYdhYqU6s0SuHLzXcTnIjOU9D3BUnw84CKBv04EuTAf3V+HrsRNMZS6QH
kJ8rkZW8dln0iLRbwG9Ki3dJDQeu8CJ4R+RT8v9Ija6500P+GyKKxFb5tGJDgDWCXo16ZGAV6k70
iQP8kYh2pt29aFmpFezK2N/aWaYdkas2DvCsOls9r3gyyLG0qpSmeYrM3lzIZdt9rb38GvLtoKIG
OGsUgYtNw/w4aK33vR4V8i5eoD9PBaFiYSBFf/CgfnFrXXvNaxjNG9SskRai6ThUA1BilB5vVv6s
LvXMu3+O+5h/eveZGll9/l9sEJDyn5IcwG/JEpiF9NQ5KXxlrqYth2Js7+UuiQ5VV7qb0PazJ6Tm
wCmrifUjR2LXq/kRz76DoTb7IbpjWYB7kKdPeQGXRp5p5uyeoNt1mzqWnBA47+Q7TW2k6HZWbq0u
b7mKdGwQuI7jY03E92dZKygnZ9HXumr1ZVCH6UWPSnUHaw8c55kSXjx7CoPCuPI1ISnhsSgXg1po
0YmCUlQMTyj4YJ4EuZEETxalGSJD7IP5eorQ/yNc9277aA3R+Nk2jasdKsf/+T9A+/NGiTyaRjJW
NjX+6Z9xPYRvXN3Me+tJUyVrBd9OlL/GCMvZPmJsXaFW0LN3Y04BGqclpPxHqkWq482S6nAiiE4g
/EDYx8GmpNfoN7I5nlXbMY5InptHcVZ+nP1Vs+sM8Otjbeo7slfAYxoEAHtkvB8RIWLRaVOvpUiF
daojhFwqMp/PZOsptJw+8CQ/kVU2fohBiRQwyJpg7Bp7fjGIihh+ltC9PqMayFI/vodAyv/RdHDx
qxW/ksKjcGEw0p9Bn32zEPf54ig1hLfIGzzIQ2Sss4lxsw7hNBrzSN5HcuSfjcGAInbspIPj6y8+
9PrruFHKEyE65wjbbLiRkrF7gic+513ZDT+ncmYYfH6WGVFdMjMhJb8O6h1I/N0GEQgPboPYthYf
gwb0X36ipYyqQKwGt0HhdKVp23S7kqtK0CK6FF1RUBJvW91J1mk1+sHLWHvfIL1UTp0WhQdUd6lF
nKKM0GtDjdP3MB5MMchCQzfAoKrrFoMEYbWY9pvPeUytPnJKa0lSzC95+6uiYuZr3dT9piSesrON
0Jq6YXLOLgj2fkmsxAUhCF1dVamvIHndO9ElDqLpJPGGwHt4+tSvV9QcNklXrlOIkhttOPoTBpgM
SHkSZ/NB9EUAhndReuIJZbfs2+THNKIAdIxdKEKmCLJltmDzKWc6CfZ0YYVdzjiVUxlTX+2p/9Re
o9HZkKQzH+Xe8q+l3z3Gak8STK+cHTUT5koaVW0tNUBisrxMdx3x95X41Sr2kO6cwW5uTWFNzHzv
KsPWyOtfxrQ1610ZzI0UmnTRlELlXHSK9eBmP7TBkk4VhYJnscD1Kau15OJ8W/OqtlmPROdVRLDU
muVMBMCxk0MAhJX/LJZk7DLRD698/4S+UwJFWPh7/8iur0+N5HHyN5rEedPVU4xw2zmp5fQ5aiCY
FHcUJPmepb+96rRW3pmjwX9Agsx1Utf2uY787FlCCVLsM9GjzfcJ8eFlF6nNI8pRqJzaGsxhU6LQ
jVAtSyLdOVEOpL2m4SWXFXS+ovrptm5HYVNbjagLIVFUWofEbaSz3dZsL8O6+GLU0YUCkOZnG+YH
M0mNN2RLEVdmXXZfuAHkHlJVbQPY9x7idFLwyqXxR61u9Kj6lSK/9JZmUF+xa198nEjS557fTSnV
MJTO/eaTFrX1JqfRi0g5BJY65YgQZxA5AiRFC7jaFG8jrC1CukU2fLfhHxjYq7v8d05i9vVdHFho
QBgZ8ldWhaJOUq6ruFb+SLIGWgxUIq4xi6Q9/8P2Jg465zmp2yfhUSYBG9Ygfq7zuNg2dhrslbgp
Hpop+CY8LBmmWKMdzjnPNEp7SLmX06GTzQ68NWRTtuJTcRQh2HDfWbC2xY0VPid9cKepcXERL5+M
FgPyi/gaT7a5VWveb62Pca7LF/GfXz6ObP35/Q+YWyPzo5Co+zNURTMkJJypHnoanUMpKR01XAkE
l46jt8h1hLCkDdXEscqZ17hsgHQ1pry6gqKnq1t306SgMtqwK6jsddjZ6sB0U19+iqyIWmUeVVuK
z5DKdFOiwhMGR/PVin0OAJ46Az5SwCcRgDk5mjxZXyzdeUntSL0XLRlmBS0Nn6KAqA2U6u6B53aJ
bJhlvA1t9sNKjOSaO5V0F43oYSVGp94NjkRWKuqvft1W30Fr/jAo1ngriawhONcOr6GGVmdQxpdo
8Lq7LDRyeK3s7K50LHcXImSzL9mdJuwh10NTtI+9Ko8n9De/KqPaPg5Fqi6p8PUoYiWrkPOu++HA
8a/x2e0iJZR2hVt/h1Vee0j0JOfz8LRVpzjlN4Vfe6rm1itaPO7WogZ6axZ5c/XN/By7g/oWQ/0n
8kpyDcBq6DL/YoXFtZP8cN9PfHVuahi3A69PL/+WFSAOoXlC8yEL2l8dCncgcPqgcL7AsQ/WXJPL
o20NNUF1eNYIGQxrzeiLTQlZHRoWjbfs3ALarQ5EwcJ2oAuqETV4sF35XlOa8ZviVeUiy6kKc608
Z8ODFoBsv/pG2n63keSBqYPC6nBswq1ZounNE6B7dUwzgNbSb//wjGFbesVUI649tanu/DJa6cqm
eFeTnV8NlgOaM1KXdQ1PTJf4NjoqtXPM+qrfmbZ0cMcsXSuDcxxjSJhkJ9Zfx7TpN22goQ/lNuzA
EdtSc5s4WjoE35uou9gkW3+SciJmYzlLz/XtDYgZir3k6uC0hn+HA2RLbtb6dynKh4doiE+954dX
cSgKWUHcWntop65IgjAUmXljnRuZcu6sQTnLXf6lt3NwomkOh0v5pJROfA+OSH5Ga/Il8xQLydu8
Og9GeQHUCQMYXI1s4X6GcpOekI15cMJ+2HtWQsE3DPr6SSL27KxH30zeOpOocd6gsyya0mDe2znb
Q1NtuztqXynlldL0TZdCuGnkxj+qTnNW6sbez8Av3wHuhfrGjyhH8TQZundAmAByISoCbEm43IBd
fvVVsrJ01brDM5mR9L6I4clVsupu6OFyZvmkHNA7bV9kKPMXphwnW4IkP3jvdpTmttoZFfSdEet+
sAQZSEBP96/CKA9ud217yzrkY/SdHCMenWIMeycANnZrBxSFUL6OgIfbp+06J7L8wjKmWWuWw2tt
akIH7yxlR2n2KSVKm8DJh2VXQ9lAKk5Lj7dTS2/YJrHigqJr6o08XlC2Ki397g6OAueQVsOFolbj
3k7QNu5gEHW0H1kH24gc1t873WgvY01Rr5rZ5aYM3saS/G7ITmdowupXpz92ttU9V5HvnAp3hD+N
OnWoHaEga0Ie6aBYXVQUg2SR83O+JFKTQ33FmaUrl4SH/lF0CWObVcm269CkFk3ATcmdpJTfYbeA
2sUy4GWT231XIbojmlbgwSljR99CdLSfKK/pHhII5CjMN5/yDF5rxMebdS/30mmcDtT1vp/FkQbz
l29+m7tmt9nX0ZBD0Qau/jHSMqvjEMS/Cje3D31RhXu7cZ0j8ctkh2Cld+6CoNr6pRZBSSUNGy3X
ivvRLq21k8gNpETexeHNvEPmJzlSklMffH7+uwZs/UmjWGCjDvJ43xfIHqGCJ4Maj6i+0jv5KY+v
ZWmAOrDH5EppV7hr9bLcQ/hb3w9BExD3iss31U3PcsEvPYrBFihp9TWErRMyXi25aKRddwCp5F2b
Q09TZAiGK0RR94rJbJ0hTa+MibzH0hQIloy1KpfmTztPHhXWEMuKoOKl0yBANML8l66Vdz7Pwjev
5Q47P8ouRho0u3Ko72x+SttItbttb4CVkS2b2ILpq6+yUX1XzST8lZpnufIJ5PJjvpjknt8sX8uX
RatUD6PJ/qiADPdk9yVKJeQEXU+qLlkFL2pakQkoMgT1EK/5Kftss6CbiJ/RJkg3UHkidDRqxlkF
R4JKYKcgnTeciYHYJCodhUf2ppLN4lvgw2jb2XJxIExpPaRV91MBg/O9IWvPjrgyr0nVhEct8ABa
Ju1wlyCLDJGZ8T2EE+TJGethp/h1s4WSxHlWguHaDKn3hwNMjrL4ZHgYKKbex3EpozMLGQPhCRIk
eATTwtkusuSqdlUGDqDaQTsR763RMffKCDka/5fRdpBr897RCwftDsgMmz50dhA4DCckdGBvDBz3
yUCfjFKJ/oCyNcpj3QIZYlIUfQ3/EUjiLRlkyvQNwF2CWNjsgmIvoF8NtX0gRez6Tlirxl40wPqf
ZLlNH2Q3I2RaG0ejbOOlprfdvoHvbD3ak0BVbP0k6wLpnhPqF4SOfqBQDXojcqC0kvJloBKHHRwZ
jvugHbZ9G6UPnooaupw11R9opoNnb5SfEimLQg6s50KG6E5Rojf0sPJVlqL+m0yHAZGZhRryRXVN
CRZjAkHKaiytfO27pXMRjo5jQuYXQkM+9+USquelwYNlmkW4xUZvXqATmjpuk8WmsvVANaBg9jpI
HjoVWZ6eJY8AIKEv1s9okZ2c0PkKnYNzDjT21371OGpw0KujSs2Gc9ST0j1Yjq1MWrNILFJiBvSE
ulAnrtR92sYDjB4cgl06JOmGzXGwy9kprHSzUV9B/H/Tyr7/RX5u9DvClh677VKaxM1rpOQ7Yt88
LmNvPEiQc1ENZ1x7niM7eYDhJy5M5RkKIQvOCWj1+crze1XiLwBh4tVow3OiyflwGl3QI4lmWJvQ
1OBCMKJsY0PacsqKBj56UnKP1IUnO9E3H5TK/o9LZUOO2lnAv1iNAMqtqld4gyGlsvTgpaWucdUm
hnaJHJ8tKlgINzG2cMOMp15rU/A9INo7teigDavPXamxBSRC9ZiQZ1oUKtLMok9JUGNvYR5aAP67
hFpg/SQXRSHwEu1t+wGhbkLsqvxNhirlAPJ0POgSAKOFS/lQMEyhiULqWAhGX6QqiN86GVqVFjjQ
Lil6mwC4f5AttYXxR4Mgr4fZykTC0vAR9IJAPED2rU/3wQgXo53L0qqwRugFfcd9GKzuwTO9M0Vn
HmyloUSAJWq2rlJmV+JpsPlKRbqQlFpawdYmQznglc9mNoTnnrgGoZC6fI7yzL5zIv2J74/5hLqu
HKVT9YsX3VsNwZ4hvbQhVT3iULCLWxUtCeBh8hJ9IRqYd3X+h2iYvi9THdxFK8sqx0vkuc5CU2oE
oXxtBLI89cmGuVVjmNdEUxjYLej3BjK1kwOiezCRGykLYKkBJuFYBXqB8ftZrOXRGuS0sZCCrqrJ
w+JzO+VJxPcqltsNVaPSuTRAXcOIkW8TxXHP4sDXwNk3tXWP+tp4NkqTF0ASXusCUQ8547HICta6
KmPfwTmVZ3ujNKyr6Kvt7KBGFRKroa0uC71yVw2EBorbR9tRRiAmK4Y7sk7aRR6gLNagFLv63PV2
sIZ4J7G1LFRvvNjSMIUQ7kGwrlpD1nlNg9x0cjXZEht7a/02Ovvtj0HLSLRClLBxbAK3eRBZh8qt
WItNZ0pUVWhmT6fzobbuyPIOm7YJatQSYQ4Zcws9Vil+cyM/+ko9LfXIulS/8LxXljWc5o9gUYK1
HpbuvSnzpQiib2yuSMA3ZXRUG4NXy9QUh85RQdUaDtGBhTCpvWUe0E+Uuli9aNVDoCPAtpTNmLIE
PuDQQTaWhV8Z711T7WCdR2B6mY/EA/TIiFfBKGlXcSjQ/12x2mo2iie/95V1A49mrxb7Pi71m1+n
KHck9MxTlBnOJqf8ZtVYin6oYZNbOJRxPSm+WT10VbeQqVF40q0WjhtZuk4LdbeplFdoYxBrTtBb
EU0jR5QiHLpwk6h5iEpBSxE4XDDSNpbjmFxs9gfcNRnFs1134LcWsGPW+6uBDjyEL/G4NRzXPkal
9OKHWfTQDQks0mX15A1D+ZSBRsq1WrnLPal8QgbQWLaUafGEpQkRAfpBLaEZt3bvjAxQVZsDP01D
84cyjuGrl0CUHsg+GSHHi17NiHSP3lXBTlgjHQpgF7YT0CtYqbSmXCeSHmVblx94fwBjobu32vQU
+/DomGw0j5Y0AhhsDW1naFW8klzZfDbIc+4SAEwrVN3M54RQAiXctrwiro91kJVtnvF6lyLLIMTi
l1sdmCj8a4xVndbb5krerG9jG0BnvO2J803OrPAghRxBxgtrBGH7Rh/G4tYEpsULa+jljXBOOyRd
9V53b1bZi9J12RAYu43tYbO0SGhvhbPW1iq1erZ7s8Zm1azI6RY74SwHHYm3lpSQ+BOiEc5UMqzR
Fj6KnWE5kKpQ/blJgjE/2dER9EnwBHtbq8jdk6RY7VNS9i/+QBA309N+V7Q6yH2t7+6bOoZqrHWO
libBfiX6auVbMUo5ZKdTV6t10R1F4dDV5pR6hOyYAZr7B7uzu3vhj3x8vGL/HGztFHVCK+1Y4gXW
Cvh0fPS8XnlIlP6PlODUtzz3qYjONOM+cY1wF/T2oa7H5AKjyXMjR96r6aTqgdJuCpKc3nsto7re
EGsfNsIKeAAtoSJ2DsKa6eUjcs3txQts7aX5VhUQzKp+Jq/yzkDFMzHLVSUV5bYKSXJS1j0OByen
QH4dGigK3E7j6VRXkkJd/ubw26meIMMRDYQPPOPBHTrvBbFsMuso8wh+Jo1v29WNKXCe2Joko9Pv
Q294EK1wTKmKT7s/RKvkjz5pFtIcQV/4L2NZNEe7J0cnZg3rUdu4IFNWoSlp94Mrvx90aW8hJHw/
d7Pgzw+x6z0Lp7k/hkkRtU0yxZ8MmQe7aQEh4HZ2Fi7EI9jrmPap+7ic27JhNEpFeY4iaxN09fBm
j6a7GmtAzYOSymdZJdwFdnplh5PI5VD6y2Cq9xcHqEXez2LNsPl5o14+WpADCKvycRZnibPuWwpK
PhmEs7B2DcShszUWDARmVxGVIPZ6m7Wq7EVcjQD3mkVtEmAZRiQFquD9AMdTeoingzibDbPfbPjk
9y9c5ulHAPERnPFceB4nmrPPfKV/4fJpqnns397l315tvoPZ5dP0lTcB8z6ZP11pnma+mU/TzC7/
3efxt9P885XEMHGXCkLWm8YPHuY/QfTPzb+9xN+6zIZPH8R/P9X8Z3yaav7A/qurfbqD/2rsP38u
fzvVP9+p7YEZ0lwtW+bDwNIumH6G4vAP7d9MpKIYlcb2+6hbu9Gj7DbLrX0b8Nuwv7yC6BRT/T7q
7+9ovursI5N3Rjf90/38v7k+mxm23p0esjqfr3ib+/Pn8Hvv/+3ffbvinz4TeNkuRtGhN/zx1853
9alvbn6+0b8dIgy/3fo8hbDE00U/9QnDv+j7Fy7//VRg6htUPqAq1cOhumt6H2kSEPFL0YT5t7rr
9bQCuYMVjBaMgYXtriS7ytRtXMFrBeUiK8rJLBx7xKGVBeCVU+vXEA5n0JashNlr17oeO2cwv1TQ
ia52dOJj4bAKzNVc3aqDZsETiJYgdX8IURNRF4xFNz4jQW0kWI2oxYMuVZwa/RhJy5nrSLXeB85d
MxuS62qhtCyr+JsbVNJehzd6mSZJtCUnRTxKTrIHUJk7vUjrO8020weJ6MvJcOqLsAmvgl/uxjEn
Et3JQ7ipEWw6PsGWg3BRXZklUsrSlFmFQ5xnYLj0ELDgdBFh+JdXV+32YhmqSxD1L66MFPepVd3v
XqoRgUvt7jyCxAIHlsL5I9rwraENEaMxI5qzAdbYdxdTR1ujz3pcsu69TziLg/BDNex9FqOI/E2m
U7yr5FS0aGVIFkCcigNRQiukdAbTfLg5RbZ9Bn05bH8bA/L0P+6/9Wa+EtvLXkMQSKr8lL2mbt61
SmDdibOY8u22TZvzp34WRMGK9SnfoU8D+to/tZG3mecQHuKQs71dNK7Zbuc+ceYjYb+jDPLnp34x
SV7ZxzIfzYMwii4LGsxEHrp9Ad4ezCR5QrhMDD4ia5mapXPrF0bRL87mA/A68yiaYxsgFyNObZIp
bhm+jxXDKj1wV4FW1tD+JLDDpnELueeoOgvTcKoL4wiSwOsh8a0FQk3Yzuw3oZPVl86T60up5NbB
au0n0TX31yNCbQli6XN/Ahx5Y+peuxymkcJwu4aYae4U17Etb7hdRxjkfPySZGW1FWW64gyWrOt7
ve6n0l0TrH2+uNlu56JmV1Tv+vUA2qFeOUVw9snhHuRa09C1TKANPkiFZHLuSnL5f5zXilbKS+Hu
1mXbH2tFReGjahOkkrT32ulIahyb6AbV0fNByys48Ijmi67fXD5XXgu7F9qUY//mqkluJ4aLQuzC
gYkWnXG4g4hZQ8BdIt1pm0d/AkVAkiZ/TSDfrruCEocPDx9t5r2Won2u7j+BfqIE8PlGdFoTYR71
rwYBkFX2gQ2qDBj6TI/M0RTb45fyEJBFPc7RP0vJEqiVUD8QffkoU+E8+dVkw25+QC26tWbW1cqo
8uoK93OyCWpI8H0jhO0BpGAKHCQJob11ymveDeVV9ClTX3NjhCBGuxFtYf40Ty+H91XjInZkIg/X
Qo53cjoyxAvRDl1fO9ooBTVZn65uBoJP4AF6q/nuw+9A4l5tl7Lk5at5hiYN3+f61OdP87nq3adu
Uw6Q51P7a/NBlPfbe+WdSK90R1hmqRWaXyfi7B/eSLeXTOcG8tID9LSkwg85SYmMaRIHrx11YVto
mqHlmg7xx9kgeJXmtjC3XXQb8alfNNlBo2sUpl+qrkHti8AnVVMORcyJHkjn+ZC61XtTRw2nASZy
EkbRfxvbUo2z9MZyXM/DiKq7KzgslaU+8EBe6BQcUgbVVYgGaEEACBj9Kcmq3rShSbxDnVrdKQ1T
NqZBBbnrGBf7SItt+aEziB3IvZ0uhU85OUaiVGFwQEY3ZN0QUbsTXbavZkhlGp0E07AiJ0tHRX5l
7NH75jWn3FPMqt6LswQqPHUMkLH56FdhLzolqrEVXY4MqHah9LmxtbhtSvwYPx8I6/GXgPpeBRIU
MjdzgOIiQ/5zNeFdTZfsM4mUDFebb8Av0+rUVvrtar/1p3EBOgZqqG5U92McFFvi1PKj0ySIlEqu
+UNF4c1vku67PakAlBT1X9wP30Czxk++nfWl5DJxgYiAp5ACaCrZB9deEU5KIfOJB6O7mQszICIJ
0uG9L6OwKuuLeCNG3AaLeTp/CuoVvr2oprnKDBzlSsxo9v5OuHweMs1NaW1wFCOENTMKZDQsqzfv
wawjklSFhFenP9H0qRNRouKbb4bwehhVfF+UKFP08HltEGgcn4Rv2LeffeV2NEjTAH2QVJS8LIVX
kqgZqNSJrtiIaE4wYllL362i2kBYLRugg7CKsVlDHlJ2NN1BMYZ5ljp58kU5UaoQrycCX4CfmpvC
WkxkLMKaZPkxKGFrNyplGwLxWCA6CWiKZOq9OJsNc58/WUFwKFszpFpB+IlDV1vvBmo3foxk+Mau
I4k6DxCX+DSTuMQA28lCGITzfG0kC8BIGUl1LoA1aZaer80BOF5g9uEbdVBOPchvHh8AyUJUdgHg
K2+FoQCyyofHIeuoz5OimEy4p7xZqWyR/JTdsxePMhxgfGGn4WLWtE7LfU+899/N6vYq3BiShAAk
i8e90dnGVnFbKrPBZy2cUWpPgRp4rxCD772CaH9th+MTsinLvlakF+rn0BxvQpQ4Ji+KFlk7m8i2
C6sTqQV/ClMKq5iSqrzuJKyBjo7Px5TpkJIoZg67zn6QUojJMMBkratW8yBLUb1vbN/cJATsX6Qx
uBPv4dkjBvi5zwPL2PgVCmSG3kqoE5ZQV2/FOnkMA+2oW5MEI+vuea1MUSUr8FGWtaMRvlvf+4Ql
qMrfLEPP62chRvM7kndaVj1GE4OZFsew6OjVAcUDqbv7aJIU9c7iMKYwnqH5ejYliLmYKNtVih08
iIMDwCOPwOKJFtwW6rnQ66PWwtC/TIYEmZ6ma3nIMmDk9/9gJWjJ1EEAL25IjRCC4PIhrxvrLFwG
1e3uTHvczgNUc4x2PEGpqhcDKGU2ljWyCjef23XH6D7PMgTHp+toCtBDfyDxKe7CAoYPczG6LMIq
DqCm4xXYpm6jT9OPko0WOpR9jxIqL6HcPmYNwj6DV6rLoIP7UfT1IG5PoKJ+OJnXPYquItOhCkrk
szV1daDTN1FpsoqcmjmbvgfN+CJswl0PqSN1Ekp2atnVD0PivsEd0h0dz+uOgwuhPApfnIoDj3dJ
qo+zw2ev4mOo8BFNN6vR4hFtmW/uWjVQ+REDZ58kCwd3OY8WZqMc3q97m0K088R6krvS235yMSuZ
N6qHeI9R6gencfSD3UoB2MFR5lQc5rawC09htuIeoThxKg7m7HkzCVcSEsNS8eAZEU5iDnE2X9Ic
PZQF//JqwpM9KipaAchEWa36e8uUUA/slWgtmq3j09dq/X1rj0j+wEGx+WRwu/iHT75l/7k/6w9+
nijHMi1j1OCnSXr7UR3y7g75jRpwElreDjvLqykn5cItx24vmuIQNfaDrLfhSbSKMFSujdGv0sj3
75E4Ua6O7nlXCjPnIQUsHOemMXbuUI1IKjY1LANO8k2h/BvxHVNDfFdV0SkUw6cLI1LTbRBxB6eE
mg7wnu5aWrL/SCEAuEok6qaDFpo1CCLDPcRT04bDfzuOEorzU5NsfXOfeuqh0J33AWoLhMEYJH7k
dFGKlqytsc03wh/sbXpqM+vX7E9pIPAus7oKh6IthqXX+sNONMc6bwCjmcFSNCU71h7S/CWJ4ver
wYpUEL40LbQ76gjUTaYRtLGhzT6rCGjzl8H/jRZLdhZ9QWYAIp7b+l6jUO4sOtxpkPASTXHQAjME
R5PBIT5ZZ8PcVFBC3/iGCUbwRVPs/NwPmnelqphkEzIKSwPg46ruqnFDFh4iazvwr3JgL8IhT/5k
FWP1xlkI31izvUcxnuL+z+OFh6/z//XpCh/XF8Z5DkDBG/Ly1b1jBNQH+HB4RWWEBhx6UPrZluo1
lRkIuehG90dZh94hnDDWC+HdmIG1RCGmv4hDrZX6OXfhGS/r4ZKaFHkkqD9sxT1FQ/vmVkZ5urVs
0miVZPSLSHwcH1Zxd8lfWGNCYr+Nbaax3fTRpXJk7MhVe1Q4xZTeRHl5AC4ItxQA2ImaPA6mhP/U
k8mhczD79Jcw3ZyQTVrHhY1O8McYr0PbaWi993mEQY7/f84zX7v/3++naREZ1gwYyorY0E5ZhQZF
qBr72tVYb8Vtq52GgmlYesXaKTa18NBTAgylt3YSXZ2w3nyEe0FRzlqpHWpJpiHCU8wtmlI/ykAE
YLde1FExrEWnMN+uKNx7ipAmZY5yEdhB9P6UzgdwPotc1wYUfeu1rBcBunTTQz8oEgPoNs/82uOV
dxJtRzzfhZ1YzmCv86Kud+/rGrcP9kT5kGXOE+8eTRd702e1tpj75MkA6T6VOSUarpNvCvMOXJbT
Kcy8X1rVyPdivOgSAxS+Piu+KdCiTOOFoWsT+2Sqg7QJk556ji4/gZUoTiMs5Ke/agqDcBlG42SW
I6W1/7uvmCkOvG+WCSNaaT7mkiYtxZkOaOV2lk59eSwZj+LsX/jZFvpyWUUw047Xn7ixRFMFxiul
AYDZaR0nusSh9FvvNybaGGhB7GrQtiF3pVgexWfkl3U9AePc6xoA5vBRm7rdpIkOA3vppWgaBaX3
cCRJAJjH7FVVCMITBbLOwsqK/jbHyJrmElr+o0ex0iuHiJ+tzjoGmlYzyWPkwXLroXLNcv9bk+IQ
tH4gNNlKlXOzepCVXUNTN06CGn6EJsUYtOYo2OLdiQe+CqRgDZu8urLanIcXGgDRabTfB8yE8rYW
34aKLjG+N6JwbQGlWeV2ERPrbIZJP0675hRarZucOJluGNpV9LkSGu95ZlY3F2EYmGABM1t6yNXh
Z+MZyoHQsIZqV3qQQ18+K01tB8vsdaBW7FpPpqGppbNi9rtas5wAntNkOESS+uvmqVOsBTodET9x
zflmYq8BEAIsJgfDfhT9cY2wXBGO1fY21XwzwixuEL79243M02WvihNZ+zREMDeYdozatLO0A6nd
AfWnbktiS7+YO5UBabNO7BeFO5hvPAfUxIXPPMVsmPvmacZpmpHfKXTP/QshtFcKKqWnOhuM/2Ht
zZrk1Jlo0V9EBIj5tea5unq0+4XwtBHzICbx689S0m7avb2/e0/EeSFQZkqU21WAMleutYXoQblr
sjp9BJPfdwbg448/A4bIuwvqEGkZogKSOvpkTBB5ERmgzh1z5VTZx6GlhhRMXgqeh+T9NLcA6/6u
AcZ62be2ec4S4IGGwPsCfKsRHEKjgSa2gYbOtC41iTRNbJ2R2zXPFC2GZpXUZn8smn/SwrYOHBRP
R3SS4r+q0koQ7Gh9UYNEDFYQMg9HpITIK1UIndGhFmiSmjyfx07UmAen+1H6aOZtKI6WozGSSC1a
oatDLEOnWIDlPkMbNA7maCjN6goJ+xHPkWVnV7n3T5pa2RFo4BKpzyjLjgKIqCVEGgyoTWKS8FLI
O7UtuuKAgtWscwWVKy3sJToAFdWzGoI1Sl4nLQzXf/PaelffxkZPIXrXvGDXWXxpMyj4Qp4keGlb
wJGMrpAvAYjuITMv8pfATaHoUIT+c8uFttBs9Oy2JjqaUDbwD4ZrBlOfthXHwTQ0iOqhBO8ceWk4
e6mv7v/v3DSFLqrbY0veqO5PswU8xqwhYBVFvnt2FNsJymdAsUvUDCFvC/FLZRsAuRxXk1tNyTpo
tNdqBQsNXWvfYPXaq7VyB/oUb52gbfcrS+JngRaDm95V7NpnUPwme551ELnQASP3FagX7c94NTO+
BGMFVSoHkDrAtZKv6G6DWn3oBxdgAcf7UmtuZA9ZVm3SwLKRGMNFItFsWgtwogY8my9QAODx8LMf
w2BR4LZ268pm3EU8rHa6lYX32A4CQ+/kzs/olTXgP6FI0JvJmwOZs+XbmzX4JtH5BBXYFSgsUvRA
vfNokxGtBulaQvHwDDSee4XSp7bUQhtPs/ezMEeqlGzR+9nsnc4ga3huc5BjRaFz43h73ZNgCB3Q
xG5d7DjQt05qFlCzhMTE7KAzGQe3ssy8PcXOEdxE7syxgTnt0vAe5H75g1Gn8TrQAfsvBBrHYq0s
l3bnpj+aIV6OlhygaFbH67FOPkYIVSL5nxHEEwXpNpBhcohuhxoaPnJQbW7BbpPhV6TpUBZROxLB
IRJi6+AEg4grRyaWNieu2miQPwjR36BF9tEHZ2i78pWDvH7q4UeT1meplTWaQtSe5sM0tTZqwMNR
1Gfi0GYdEr5m5Zf3EsDEfe9pbDOMpfaMDNYUYaLpZ5FJEA85MVqictSHDVMT9ywrvqH0bChK7+Ye
PIryErrDzszxsZd6IYuNLUHxT7F0MPX0GyjsjCONqjYa0VMJSSBsSu+wuVx2Y42yZJBBVVm6w5dG
IA9XmMiOjKKRTy7LV9QCDXpUbIdbbq2oy9ljrrGAEqF+RoPiMuVGpz1EgZTr0NMKB50yoMWlA3d0
/aDZ6gCsOQSw1SmwtRZDS0H7PcO9EZUC5aFw1dP+X6c5lJsWNdph0fdayeEWqfs1yL5s1HBSG9t6
NC7kv8agyTeiDCUIXHEYgbs9jm61TT3pguYeJpMUVT+F5LE5HFMJQeURLByree4cR2dhIrbx+1Kf
whLvqvlGJqItKFeg8QEZi1XTOPmdXabYaFpJvK1Zk64Ei7DT1FM0zrf6uLet+ntfZv6Gdfq4JIb+
ZMjEjWyN342QYxnEjRz/adPVXHT4oTV1jqEpaS36ZSsHY0WFx5kgeipbfqhj8jZ3NkHfP1HVcnJP
3NH/Pp/Km5ZpokmYlmyL1tl0RfvkRVDIthc2tJzOvYSa0TrR0Orp5v8aEsl/3iNDl3bNdhII+B3a
qF5kEgV4t9OKNCI7RbwvTXbIPP4WH/i9DoX6r04FAqZSsVbTAWIGzhrCT+NittGZ4s88s8IHjS3F
2B54CdGv/zYPChloCqLIPqnC89An7rqooFQ8x8wrNiBe26Ia9dPpKudQVfZl+nvQEKxXaIsO3z4v
fUxU2aYwsnu5iyrA+9RpSJ5PNmR8vwVhDZVg1kP7vMGdjdgFSmH+BKC+u4aAFgPDakD9CxwEIqyy
k2WBJ5SiaJIbdmBfUN5/T2pEcn4rlRiRMax9K0e7W5nIc21BSWaRlM5wpnE4os7fSZQSyaapmI+B
6Lpe427lTrPJjZwwRClRfVwCe22CeCj+ZaHyttdyad7RYWw6F/K0IlzPthrtdSgh6iEEc3UL2+Iu
XPXj6F/pgGw1MBI1ct75EIDB0Sj8K3cS81IPrxTwwdx2BsSF02xJtnkN5OSAexKuO61BDic3/DML
8aqpLtW+Xw8ooHQzjlb/2YF3jh8ovXb7efHKx8+gtFp8+Xy2A4MSKGEUrRpIDeubyQr0WbvWVeSQ
+arUQQWQiQLoELsfTRSqJgKsbE8T/1xrXv7PtWTRfIGCg3HwGNRxHQjK0SE2CmsbGkG75KAXS5dN
AVIkNvrWvlW6dF2X+XddxlWOakyXfdhb20BH9DRG4krp+xpv0S7ace4KbGU+R8/Xoxm6Wp9s0hr8
uwHr06gtjZco4y9DErm3ocfrXpWYfE9Dat3xR/eILjRxph6eLPbDW2wcaUBBHMz06GW0HiPV90N2
RAfbpANqqrbRDLZsPYClDYFfDs2gGHQgv11qXkpdykUS90xhRlPwW1Cjz0+toaPz6tTjMhlkmpaW
HuSbUBHHp8Dp3/Gsu9SQ2zmSiQ4lWJ227phAz1qFIfMIpEWMON1u5THR3OoAufpYySMWnbOjrURC
jzg6pQM4HINVYxjGgrYpZKNtCZ3NtnnGJxstYKHqt9C9ol1zNIACMgS+sA+kYWgWdfe1nh4nOjG0
u74RhhWyXts2A0Vmx1m20dA/ualVgXRMymyDNoNkQ3IVs1eG7MdgAEGDkl60RJ8SVOIVVn6GydOQ
vCVKjpN3hslTHKq0fJr7yTEtpbzJiG+y7+Nh56OLqCzs57EEU1dggNHf6wz7OWjZawDWpSs524Yt
QJLHHqsMIi2S8S2Zeeaxs9mjD3dgkfM8QCR3n+tlsiKvHQrISfox6mjqApCCfLvAtOTgfroAiokf
LhB5wtuAyhSoV7S5NCebJ0sMkXahYWYD0CcNtkwhhwYCT+/UBjJaCTuKvldo5BgZ+E9bW7M2PSsc
kFoUyRP02m4UAAClC7KL0LzOM0c0Gn2vDGyC/cD6ko6ZvWkgL78D1MhfpEMGfpgIX7tOgV3mA9ny
AVne2M+3s92P6n5TASiJPFeE5ps/p9JQIzClmos+3eLDXHkfR/gy2W1Yl4tW6VPQwSlaJKrotI4B
wWrUYXaTTY4hX409EkHk+LzEtE5Zo1CMLPTKZLVzmg9924lDVwK69G4PgUY6mQOI9la/T9Fy2I3i
Q0zRRMM2afzvED8tLuBKZuda29AA1NAAvjh4HZ/sVbYlO1norFFz+kSwM95tZnNomJBUBDxviv+9
6If15ov9sWgook2Xi8hzlwydU2pPQRsQO/Cc7TAkr9MWRdnp7NP+A43CXzpnBJ5WRQBfxjZRPCBb
rIZzrKtWq3j0Ou2AyDvtZ7qqXwHg5B1jM4Neu5PXDyJFA5+ujaEByJ0LHuHKfZQQ2nkEYc0/SVN6
Twbun8jhGcFpjOv6yEwAIZPONR/wN+8XXGv0n1pzHRR7l5pjV+xtTmBowUmEUX0ck0KujV4uZVZg
V4yM9muD+/OiA4nLtRYd6Dx0iIv7PBtfhQvuB/BFymUqwOXo9rJYoaISXwE9HvaOJ7Utc0Vx8wy/
ws4HfVimD7pldXkZ9XdDJ9iXT5OMptbAtmoVt0bxHniSuXur92UG1Qm8QKI/qHY3iZ2bz0k9XFLp
pT+gv4dOSry93YNfs0aPKSK4ppvPdd9BUgj5s79FvK/xnxFoYvOWObqAV16bPIGXIrsjoEO71lHd
eralqNEAxh8JUFFw3TkM4NiaYA5ZaQLqCTWMjTmAvaoF3+62NPNuWRQWOxASIs6jaVGa36xoUQm0
JC1KGAo0drrToq0h23UM0RJgh/Gaorv9XahX+QnaBtiBjF47DdFDL27EG2vAhNwJGFaUiezKVMd6
fqIl3tchU2yD9zjWDPyZQd/vAPSIxiuQfISn0WHJVdieWLac5z9atU9vfP8VelnBKsVGa4qwG71b
QCB04QNpt3GgjIY/xO98KugAxLUoUwMOV1tIyp/ORhs82IvO0LB1odko2lQLBs4H9UAOnVUxjEiv
ySy7QufQQJ81+N7aKh4AqPq3o3Y07CWUI0RGbZqRdD6+xcoRxqV1YiZ4iM8DUlVQuNTFw1t+pzfd
bDOgQH0aSgMMYJ3UvzXJSxzG2Q9k+vRl5MvxYgDfdEID+xyQd9G6TjXg+ZTMq2zaja037tGRge2u
kC5JNjmIFIEyMqLJDTU09xjh3wP6oSTZpGi926cMTez0LwPMem0C/f/SDmD6mO3gxllbKUR8/xLv
KDuL/ALIRgEusgL0HmlS41eq9HlprHthvUDZ2N6pZ8LSL41hYTlZc26CynwRqLzUDZKQSA5ceA15
ZWLZBM8KKK008B3S0HKs/z2pgmAXG3N5RpKqAP2tOmjgqQS8EPoZzfjbphwxtxwowvSAPenOWoLd
uDS86hQLKW9cHfLBXouyALu7GtEBgH8rEnjpVBY/a/Vri1oxjcDhCD4OIPvOehAeZ1M81Nmx7/Sv
ZKKD0/rF3tNZM80UUc33eW3/gkRPewT3J2SM2iHpjnZYtEsQoduoMfUl8u3KSB6KpLMpnMZWmP3K
U10HXiYZTtgyGetq7KBXrWCWRo/uG7yXw0NjiqEzOoAlDbwFyWk2g74XAM6ybd8m1KJE/+yoXxPm
QspIa3wX92SN4S/XQjxWVqG3ihNTPoqOI49q+zemA8vFhxLsoY6hHck59rqOhsqi2pLX8+xqlwU8
WJLXw6Pm7Ej3GzqL5aMNLugHyAEUdV23y6LWrlUPbjGKLGx0ZytZ8z2tw2r8dITdyzV5mWj7g4F+
V7Bh4hMBxxHfxaw80LIUASQkCPu06p5GUQ4iSmw5qxOthpxVCxL7SoJGyylOkZV7C9vosA0bOXsK
0MyKgkcEmqio13c9vsh7EzS6Z3Rl49Zch+VjBXKMhd5X0fcCf7QACZ8QckFipYfxsGvDHIALlTrF
dtpYRhGvwIqHYUaivEAzJGc8lJRotIVmGw2ax3ETG8s0yP4I5C5EAIIq2+h5FS24EmzWVAkuUKrN
KXJAfjc0FzKR0xEgsNF9q4cYKCLI4bQgcqL5ZJsXMewWGN2svZBdF1oPSRpoZqFf3zjVbZXvSh7c
glGzQP1FlFZhxkBkZYAjdQziHxme5SBXUR4ufJxCCybZOHUO4JMygrsZ4XQ6hYK6Ml+3LcpSfh2s
fP+FF428zikAqVloCwgibUeJA3JEwhrWIFGuV7jBmnfkSJlAzbswXkCQkR7coshx4/PZ1spa/1I2
0DWALDYEFYJxXOq1G780vVcs3DELvlVedel7JOQXw/haYsOHv2rRoIOkq34lVvZs90n+2mr4r0X/
snzCfiBb8TwVt7YrkBCwbOPs8WHcydBtD5Xu98cIBbLPVy4G6+OVbXVljZeXUhbIsxTpK4r2H6/c
tclzXGb6Ms6t7jpG+QYkZmDjHi1taxVS+2b2+J77bcJAhl17a1D8+yf0/HcH1NGNrdnH+l0CQrOl
K6ryiy3aFwXaxvx/QG2ESueYfNMMTX8JOzdZMfzo78IUyp/o344PEXTqz0MTj2vbH4tHlwcgjOaW
8R1CGm8fw8DH0IIw/N6aSAJ++hhy9P/1MSLLK/74GDVebM4m3pOX7YDfc9VDvgJFiOwRVLDFzWxw
W1Ejy9dxAJYvd2V+IRPetsTKF2a7pSFN5yOwSjRszGGajr5uVyzVVDQGoMccRMfuaEWrzuT2Q1AY
2Q1bLQATGvsBegL2A/SS8VOHCNKRbHUYKtSv4roCyfEDEEbZzQnepkMSDPXEyEY2wWr1U9tAepIO
Qp0lgL87Wgd0qRo5UTcit5KaSJwqD8h5oNpj6HsdLJUr0nWwDGQXUAIZT2CDBYeS/oPMAtKDB4oi
nRqKykcpT2Wl3/DeEiyjsgQfpuyt+tQpBhU6sKbr8H4MMugI9I/72QFpBETr79FyqNdFE+yaAjtn
E/mzPRXv0gTcV2CY8ECGCpw1ecF57e+p0pexsV1CgmCBHvlgPQEHxp7zRRD03raIjNpcoc+nuBjK
CE0Fb6u7aIeX6kBn5GVgcVs0yls1wM60fVPsc5CEXUduPrLOYU80ko7+SBS276PZpyL198g/50Ev
dFqlNGsTjWSAhQW9LddJAw4legWc3gbJOEQldELUyyKVyukwRVuNiS5flObngy81uZYl3n577uxi
SzMBUojkK4BdqzL1kxcZ1SVa/WAnbtok8sFkUaWT3ZOKYQxyqq/KPscbzPqF17ce9zDkXgbF2E4H
6MmjW6SHOjMNZ2+o4jK3GQF2oN1inmb8Ehp4cDVNj04LVebx/SBcDWbGDlTdcYu7cZTi5VNU78aq
tnhIsfu/afhPa00HhQsvcq2Vl3MUOCu1xzfFcKsk/kuprNEx7NmovDaYmntLLd18AMvOWsPzBpop
dnvSUuzXSKmGpQZe5xhHE5HSsYHsSw5oOhdH8japfZCgrbgPQ27RGmTuIC164hnWoCVN5MGAR0qg
7s6LBApWLX8oZVWBfgdApcqM+EMB4n6QtXjLEUKtUI4zO2gaBoG7qSznzZtgW01TyfS3+SqCnC4a
7NY2NGnQO1C7Tan+KWIiMHcLqzrhnyImznLd5vWJvKOqjJMX1XEEcygdzF76NdGQu+zj3L8F028N
d7Xk1B/zyB2WueNrj1oo/3UmB/Zm69/PPsVpcagtBlEPW5En5pEPHkh31JcWOIh7WQ7ywe4a8whR
6hSqhvhy1qD7NrF7+WCnL3PwO76PwQU6dkXv6OvScZEgAonJcRScHSVrnFVmxeaCbLPjb0PkEli1
oHmz28xHZ9Xw0PzsMNT6KZ64q8YzIfGlGfxKh6xIH9G/6gLx+NtEZ+B185fgm0/XBellkrGMBWhT
HA8UaH9GRxxg99T5PptNGUbzFTK3eLuCawO7pVjj/CULebqmGXOwo2UPYZ/tNQ0sm+heihdVNsSb
Biqf0JLz2L4Z9eqiq0qvxjP/qLeAGKhKL5604l4g5wSZhQq6rSqCHJmw9gZ6yKZJaC9uVwLiZtIY
gwvkSJuFlvrl16ZEOdJmGT9mQVe+QI9sstcSKkUQJLLWVVJXX0u8qxpGUdybeQC2okwCaazsnZqO
Dqhwnl5BcvUhdNpniFwUK2jvJQ+9jnQLnZGtVzapbHT2/yZOK5BeyHVQlw8DN5a+OYJuX93R7O3Y
yeaLxbg8Sh2YZbImaWYshx53lJKb0K9YtyNIsH2I8GggyNvUIja2JHQxuubFNgr9PsmG5C4S7CeZ
KcqLPH2bW5b8oqJ0392aGfAwSmIb75roZrZxE0A93n4gW8H5akCT4820oU8S26CCdYG63lIETbAk
0p2kuE02NaFzwN465QE8FkYA8SVrsHbzF8Cl633Q1WzNVerLhd1u7I/2AtuiVxX/N3s/plCfrYIF
H3h7SfLe2ySsK9ZFzrMn0BiaO+hS+kseNNlTz2s0Lbuhu9B8DOMxQFJC6RxRsGGCz6fL+gs5kzIe
7xOQkIV4deqhs7XKwoI9sraPbr3b9LsucTwdaTinOZR4WKaL3giDvWVuDVuI7ic5tAJ0V8eMDc1h
CodsH/RmIEIFMFYFFpaxHC5WVLQvzcoZrP5F10QDwakhhZoJhmHZKoZJDTKwaghV0hLiCmhloWE2
QMEstPsHVKb9m9c6ZzLjrwuGohAg9zKpsaQHFbQMQjA78rqGfA0s2WySFPu7+XGL7EgqFxEyJNAC
+PAYpqft/PANhrVq6v0QQD5OCixwjpB5OZOJJjLkoCOQIZ0ssLtjD2n0m05V2bJ2aO6jMdg0LQ+v
ZGp1D3rHvP5JPjLNk2bbn5OaYayORtv/pPj/20kRFQDpKq3wkCd1h6sfh4B6lKI3q++yDo9ajLfN
hzxoisc8Cf4x1FtX5dbRwsPL5Bl0guY0dP4ckncORsZKnOdhn6DjzEjDauVr+8BSncWD6Y13GIXU
Z9z9dWS6eb7oU6e6BySELe2Ms5vHDLmBrHR9AhFcd+gFxHJ81xNX5JfNlQbAxNNYQUhDFlX93av4
XhjA2y4KwLlBUgCh0Mz8DuUd/sVhLlsmKLdNS3aaon1087cl+xGApba335ZES/kpxHc3akT/RStY
B2pGnEn04C2gc9B/yQWuSWe9sv01rjBH0MT6ICxdDk3GN6T2HSCtcnZcUFxUIE5e07BuawiFQ5GT
lMJIM6zMmHt+t5O0mIMEBh7GSYx3wbOXQzZ4gRMrwPNnAamO6eSj63/E6AD8HLoxMjdha7YrPrrB
PvJ9+cWFnHXbF+WzMIr4nIIhejFA1+MLhUVRou3BEQydTctdlKzzd3HCgi1Hs+IKjcnWOupL/F+X
6diuzCKF7geNZWO1oBWxrPUAUSHogjrj2tTdLbBMPwNbhnvirQfoqrnS2bt9NpF9tI0pnijuyWQr
wMgAO56q4Z7sZCLn/6f90/r4jn/4PH+uT5/TJ0TH+9o9szc+uto2huZY+EL+PnQgspWsvbZ5At73
qvdQusjj77XpBska2Hbkf+oWJCNqwhRjjjGEXmIXqjAx7tL/Xmq2vC83TY9B6esMGRTClRqCVdjq
WyTKpW946YZspJ3Qgvn00qf6wuwYeLHxKDWt0NijNKpPuLHeS62FLbz27IJl/imqzLcHcFy+hU0w
MhXmN0V7BmuI85T8Dhub4V+r/RlG04sgxH+xg2+/OWJjDAWma1Pa0KQ3K/cWici6Ae3Zo38YX/RC
P6UNmC0oUlhms3Mc0wNXIsOmRMXXYwSqQ16D65ZipGY7i1oATcdQY5li1BXAvmx/uIK+msLTPhhP
oejuKJqWHXzct8ypOKSL4TC4QK1YgZbtUuhgPuslShKBG4RnGoLqb1tnTfSgQZHuIZPmSqoe1yQ1
GbqeRLGg4Tga5g5kzPrkTQcOIMyQ5zvy0pIcghtnGqolZQpOPloyB71O2obN2Q4D0KJoPpIVfMko
b6IOos4AE4cc3IlyKW1YjtDEi8INDY2E90emQ7Ooq3j+GKJu9GClUyqFAuoKlM/zdCEqfem77dpo
TKgUhrF/Gyq0qjGlFlr2HWgn3AZA47YD+8O/I3qvOdYDHvWfIoCcQlpclTz+soaL/ftqiEzow+Od
JWNrIHGQUnFMC8dR0e53sbYhIv3JNvl9LkCyX9VggbVzzdjalYWqBAOrKTqCq5NLQ5RMpiEhbAhT
w3t7Ms2YmvdJhNahqHcTjSj0fSJDO8KJh2iljllxbdPkCPlB9wHQYPfBZewZbVz1GSSxLiTLK2+N
/PawJmfjav5ZImXVKCeZ8jy9FG7KwEqL2Ulkx2u01Ncbmu7pwsBOtP4+zVaTIKWxBbw/uiOT7nV4
qQLx85Y+wdB57ZFDD3hBXlqDoQaX66y7kakvNXQQ9W6yo48Ade3qYDNHBwDk9ycCsw9Uv7R7sjR6
BtWn8XsQR92eEnACBLnbsWrLKYHXR2ZzwYP2Rk76kqEaC9H3mN/oC8aTBm0ff04XWVmuuMNA35wn
3j7CcwDYXW/f+FX2aLM4f8zwnmQOyXANKxPfcZtZS5txsSMnENLjzgRRwpImvE/H/SoDiat0155T
xBfTfCDQBMNDaAVI7wj2HfDdJxWKynU/RN9Bg/vNaaHvA6IRf59xqDG6aWq8YiL5aaIsNW9lxwDN
5CtNj9neVhB8Q6vkDmVxQ0EvxA11YXsRlHW68cBa0EMG6UubRCbYTlNUMFRlsVFSLsoOZC37YP8z
HjXDM/Nr3u7RujwAwpoAqaAyf59ygKUblUszQkFjdnxIFtaUCXR7sGrmEe7hXVeAS6MPblDxCm6O
gSoLXo/9bQcZ2xs4ApDzd9D61Xv+iSJYEBt3Q/ttlLYdL1OfO4o+/Ffg9k68tBU7cK2WpFhag5a0
qxqafeoKVceQvG2h3h10aHpTOzvclxzI+IXNnoY101ccrLBPEXYeeG35dxg9KjobCtp+1vw1rFKr
EZD5PUztY6bVyE4X1VpLzBel1doOjMpd0gM4AWGybTMmyRG6YOkxMzRrK4FCuPK+AIy9MLyHNkDq
umJ28ZVF/GvE+/JXFUPvLnEHvjAHQKBrXvxq/eqr1Hj+NavyGNI4ifsgGX7MpcbTKwQq3q5SGcPH
qzhWFK9RB6tBf/xamfobawyUpvsjMFvEEfPBDG3IiVbmbzaapCg4vNCAxIbvrVPk3h4gElMcbFRn
IMxjWw9kC8WXpre6+97A48C3ITtcj+DCmuMhfQVIo9Dxllob9W06vHTNCNHSwrqz5eAcTPWy6gC7
sTESGaOMPYoriu0D0K5/GifxeDKaKjJeW4dBeN7PItFPOlhO5hPXMSaL//vkj5gi9uVz1FSv9I5M
b8v0oiw7iM2LQN+Tvfe9Kzc9YB/S8WsbQnZgTu9SGljZLQaxc8sJN9R5IPvnMoRSBaQijFWEOiMk
5+LxYgZCX1KA7T8nTWUteY5m9VqE6VKMergZI9u6aEDcTgfDZ/zkC2vdZQHSW+SgkB5yS8scP7IN
2Tr0/610OwohTNeKa9eDLqSxk2FT5AJ/v6rQkIAU8oCXRvkF7LkuJCpt7dCqIWObyh/clxLkNUfb
g3ofV9rRRja6y1aAwn90tRxMWOWvUpraqzrxkvLtxAA/biIgCGIbqC7mRmo8V17TrHgrrGtvQFsg
qaPsgIIBGB2C0V+XDKoIsRHky7QE+U6ohOpyddZ6QHsDyIOxbqDoFw+6sf7vGAqkQxyD7YSr6Hkx
OuPZtzxvfGy3zBNtObuCj3dMG08kQ5bETN4pH+0wyVczfFvU5vTd97/mgQ8FLPeD9VpDlmEB4iP+
wM3A20gPGJseNIZnFvvRuq2E8Vxo7besGKBmHoEHD291P0D3bC4GNUljvycBfDuc0dATg1lT05/H
YZgmQVZ1mlQXSGgBbqIFXXKMKltbpmMfL5FzSo5hMICknTxNEMu3U3KNiY4Eip2NB3NAAS1XbZWF
hkbwyIDwOrTAopMfgEFDy0R9r1lxuSxKwV9l1l9dG71ei67/1gmv+YWWqX+4Z3vPbmqCh9kbrGvi
6gl0nwQ/4C9bnhNpsrWwPPeBxeIlCsLtqOpHdOgL6QNbw9E3TuPURLk4sYeDQRWoDzHvbu5xeaBR
o0NxvpH+uCVIUDFAp7yrkdGbEEIKPgRKlr/bhAMGChKlpmCKG97nEuqI1qO4/1zPrvGO7iXNCfwb
aE/RXW01Z1g6S38ESzowNypJk1sABRa2A6oyhY5WB5oUQNtpPdvG2L8Y2muFbfch8vwSu2RdG/A3
DFfTcOgz5yr7LEbnbuQjXQDipEgdyAEmu2Bh2jnffojG2/Kqlml3noNtVxF7J+XDhzAIuUfrwc5q
cIG/gCDGP4uitM1Fg3zA3jeDl5Kx4CIF9i0rwO83jgnysSkEPVfjIo4CDXcXma2AJ4KowXx/Glha
gsx6TTemhuyWbK1LnjbZqlfB5AlSVOAWugBAMBZT8KebH62eMdMA2SLa0hXboaPoEUOWoy+TTnUi
PpxdZOyN2AKqD9gMNYU08D7E8c4o+IoC7chAe5BZuuaeWf1km1YwZbmrIdNm8UVWZpCbMAzrLkrG
amdHTbrPTVteRwhBQiMurr4OkHt0tVD75fXVzimY+9q42bCkSZkTV7s+NcA84rfyamLJaVKmO2e6
I1h5s0OOyJkmBcC13fmxXDMo9C0y1angqE4FOpRDtUTSyj+bVm8AV6O29uDa4KC/QusBCBnf4rBr
AnOJKCvgzZHyWbxP1ouo30IfDfLGKOdcgRkerlnSV2fmQKFesMyB+A4oUPSolofC1280cpSJzsBb
ku5aR7UnqKm0CDlyLUw2egn4nRvU+dsqfpo2K9YikxoZXhCtcwsbzSFhICScL4XaEj4NEDQ7Wm2Q
8S6IY3ERIFVYe14frekXVaiflR7lD1ByYyca1YHfnPOqBe8ffHTwK71fO0BcrOPCf7Ohc/UWFJo3
/RbRVZufy9G8Ujz9FEEeL9Yh76v1vFAfiDsTssVnWgfJYdBvSDdGkgmUKqXivzKS6B/Rx+6d3UG8
WwRgrSe7cGx3adQGO9ZhPjyxmG8b6Rlf096AknVeyy2FJSihpwY29vXYscN/LTsyrVw4PWi4aNks
6PODSbDAWmvNHboGg3Vmj82GWMhoGCO3/mHI1ZAoy/S6CtazN+iRlNDzf0I8Fp46aAodRIJ/JQ0t
jmx54XhoRFDe2FYckbwELlEN9RjYQ6Fo+mmIkkF0TsommYah7PVzWGq/ppVQ8bjEYf6NRqGw7UvX
6M/uOI5PTS6aqwYdMfJxw+R3depfyDcAuXhXSxOcAbgiGDWqG16wdgEIVp4ibdSAKZIb8mUdM+4d
EAbSvNZu6wfZREvylWMYPTrZPyW+eds+Bta9DfLuoc/yBLRcaXd0FLkTYMPmLmZWCS0d8EVNIeim
qUzbvtEozlMGDGBkbGjYGcBw54l/oRFNyvGCvkCCoDvSkJZ0vfbmJvGjVLQnaVcn95rK2uYlt7Z4
weggd8PL/YDe/QuFoCjDL9Cg2M8TmkzoWzQCAEGhFqFDm0ViWiTMqm5vArq8AMOEj1J26Sziygea
ubQsbcE0m0NkS/grqx2DuzItgjt0S6a7CPJGC51iKoY2u7xsL+SlAwXLQ+6Hzt0UlNS4udT4Dkzr
Jj6YknQ7CXfzpPlaubqMEYPC1k9ye4WGK2BI/FBnRxt/nPd3gayPgNam8Yen/xDJdN26SIKXjb6N
27TbOegWegi5/ZPHY/Yj131UDtziKQNd2t8Cktp98mVRTgF48Ha7Uv4f1r5kOXIYWfJX2vo8tOEK
kGPz5pD7rl0q6UIrSVXcwRXcvn4cQZWoqq7XbWM2FxoRCICpVJIEIsLdselSM6TYLN1y8MgsIgZN
e2EExZmnmvVk1pvRz6KnouzLSx8FqNNWZim6cJugcHyDZJT1NA/6aGK1HiOSNY75cXoz9qaHeyQK
c8D7II/05SB9FLyF7QCVX3RU6t1KZ5B55xdseCKr91Zk8UwT65wkz7d+KqCG59geZF3Teu3UZvxQ
Z1gKRk3QvOeIVWmmbf+skcYq+BA/Ow2CGinqs7HTltgeYvl9MIoKYDs13IfYzTR8dPXqASmPdh2n
WO1XqhaCqfqIurLxuuTyQi2ug01hbJJ6aQwG6jtUr3S7j94gAFy+dHJUTKmhn+M9txcb3QODaQQK
a8QCAIRvFUYltUCrghvkDnl7F1xR2Au03NRfZHdP/T643Vam5Y1HGpiqgQ2BW8b+vkyj4cAVrKJs
XHFx1Bk1A+bjPvXbkzHqoCBpO/Azlnl3IjfyGLUg3zYSZLF7FB/JpetkJTKegzZhA/w0zheRoXfX
RusWF9S+aKhmReqUdUWO32ehxEl/jbCCxLsBISA4zFP7jddufaSXk6wi7wIZtG0T4k2/rMyg3YBJ
r1rNSz01gHVpcyRTB5q+je5aKJJGeLSOWf/ip8UexDvaD8MxThAuHZ9rMAssOfD+V+DN0naO1Nsd
4KWo2lSDuAPcYqyX+7EP86vRt8UiGUR4ThUqNYlQHt1BEmhqfdqd2hH1Kuuyg7DApTiTzKAsFLo+
muRgV9XFgTpS/LzWeWojx2/6UHKV+nAuwZD2JH8WnSGfArMPwJELVjSv9KynGvxfm9jo+g05gbX1
Y4zJSvvJeLODdNeVIrqRpRXemZmFwvhUB31VFUd3aZ1XJzxxnqlzDMPiDIrqs+hZerKGJF1BGRcC
i6rpSbwBF3RKB1+L8QhTPUOfoIdDuFMJ9bA1GVvnFSVx6Y098PKSon500bSe/i2sem2Vl6bYUzNB
xgLqmN1DYqgtGOpsFyGYYb75cdmjtkJ39zx04yNQp2yJ5dBCJnX9OGZBeNa1wQOBLsoAICTbrLTc
DQ65aiq3WrnpQRmeEa+EJlpQIRmGKqwVqGzCAzU/3Qw1G4rFwI1GRQVj9QpkBxi2ivy7xxBTVxHz
WK86VFpJ99J7Ij8BEcdWnx5ISQACEHfdkikPvwGlPHlAkyj/HpQfc5CHBsU5cBGBIxkPJP22QTJt
PZbAgPR5adwCSm/cprW3qRClvCKPLIotVBx4/QLRKfDs8piNCzxthj052xaA2fVQoeYKQ2lEpeZE
OLJa23k3ZsuCaZu+dZ5NaGrtE9AxLRrFDOOMfnGkJkRqrAdH1h/NoB+iTQSo8qova7YrBATDaK/O
8Ffv6ryLVrSRp15q0m59drabzj8iqBMvKKvV2A2ogmPRbqLK1VCknMlDbVvuUUfV1pQdS3xQcvXI
sNIAslPqrBr6aDugBmiaaR7w55yIFEGVcJWEWPaYKQrdwqxNrr0Eb7R+5DelL2BCDcGxN92X2dTG
DJIIdtYtgyaV8ZKHWb2KtSbZTO0iGBVneWTtp7bh4+Vb5uJCU+QZS66HXmJ/qAaj3m6aPwXEFiR1
/SGNjlnQJSesdj4Ooxuj2OfPdpgX7TGrjmSnEY3vWaBR1YlqxrpwVWw+tj4EgzmwlJavmQuyOaoD
//58KVAUtf6D7QNhdKRRUWkXRtnd6AzOfV+jTGaIriQo5+7JYmnjHvQR8rpWptbSy0VcSH4kD4GM
xKqqoYRWaRXDigpQyboEhxQNDSElewAYy1tQE5BY4/IfrsStUl5HKHGpkIX3ZOoAKT2W2bFRh6i3
0JZDmKFmaMyOdEbduS17kBNbPXgbP8cE5E795FmMBfh8/jylfq1qyzWktKKtnQbJinTD95lChxX4
nazMSu/OEgX4ZydNk1Wqm9axZ/mP2k8koBny4xDEtjyRjbng13Ps9Eido/KQYGtAHO3ThXp6IOhA
6QxetUy7mdNUY8vDoz6Uz/UnstxGmoFMlKaig9aAolJ5UYtcaeAYNtPAKaP1a655+t/nIvvnFee5
zF9XpJlNIawjsNh4fOJhVCZA3lIFr/vZxHbHfIgbPFbmXiwnvjapFwnxMDWrs+1o3bk3a3+PV9uh
MWNU7JBtOnVRoLKPDeNANjoIVgDPrA6AGYCk9ClssIMAb1fNhwcN5fdurD0VTZm/Cst9cvFDeAUV
9HSCetLp5Lcu3e/5I6QyDqpbqJH/YYr/7z6QAAPKC/zda0c6zqnsmb0goocsTMNNBZ3aiR3C4lB2
KQrduTT4kx9N9z4aTevpb4N816wmdoh/HdTHhfUUWHZ06gTAlzLT+ms6NBFPoZW5nC0jAnHXLFIL
8iRUoq+6YrMUhbE1IuxRWWcMX4amcqn5Ze5PU7YGuDr0XgUl1BVUTO+69ENjm/gggiWbjQzlomq4
ADWoKNYtMPV7n9fp46CNW1GaKGpVdt1KvNneBfmHnYOxbV+ivu7RybGH/LTP/r/b8xL4NcpeTYkv
lb0C5SU0mYcpWVaCtvYkvep+zp+lrVluW8ftl3P+rEMKE1HYyN3MSTFpB89pYPdHMk32cJn7QJRR
zm3U/OQUWsX9fGmJB862LMNhOU9T+e3XqaljMNJpappIB5XztWTmcjSAEKzZiMBgipKUS1owttSq
OgMOoPcvUw+eUMMeuJaHTNnIrzJ9KCiigmRLM0xjaYLPWTqw+wDQpCb9PGB5Os00m+Y5yyjZ4n3D
j9SJOrDb2EnlqQWMf9VnHCtutZCZVh548RWDjdSsMrngmd7l6QCqLtWk5YojAuTaOj85ko25IDhA
UfgVdU5ual6GVPhmtgnz5zytNrhfp6VBnoZgVtzVCfZRWAbRtC0YramTDs3ntH6NrcJQYFXVN5qz
Lxqs7Gg94waog6AmrWeoydy2AxAJqYm5Sb3AsuF+SU5ugF1PCwTx1u/H716DLVHA9fYEQnGs8ajN
lZHO6BD5AhKxSbWloT5Y1vHaUEOoPc/g5yD4t9rq9g/7NPOXiwypFy24K7oNQhztvufBnWm3+guH
EKvnO9FbJuN2WfWxe4Hgb3MCjQfghEPufTfKMzk4UCVe5hyc8mVfFGcBHZEVdbCtBY2pVyg7lytW
dtHZC4PsEo6oPUBqK3pj5n1bGON3C6D0FXRshVo2+1ukiBF7qKHSiXfu8JLpdr2IEiu4FoLZF+rA
FgDYCtWhAWI3dRQa+Jd9EziKvjxwIwS1oqNKoPq6uyVb1zioshva4bZEZHBjBVp35aeheWVU+k2t
FrUxUknU6hot3GhgzIciMAAtAefmAVGVPYFaZqALNaHu7BxAfj51kj/Z6TAgtXRwIrb7066mBTu0
dsiNZvfF/xM/k4xaeAQgZ+r8YzjQu8gf69308Wa8DbmhJFIcxyLdztOaqKk/x263LLW6PzOGhE6P
mvyr1sfrGkCz6LZOPJT95lBs6CtPLA3bKJ54XQHG11Xpi+uiCqDrxJuXgDxJMPlT2mKVJBmHfugt
kkExdilpvSw8y/+J1BnKuNPktY/egdErH2wph3WIR+Op1EV+NJBd3YyujUUlyAcWQeY2b5YZLLUx
zX6Cg/tROoP95Gk9gvuIvF+Ypuv73AZ0n2NPdhMLt112jW68DHa775iR/tT5eJCDV76gaBMCXWA/
5LJehF073ummiLe+XSaHktfJle2Gwcrw2u4FlfTboUjSH/oQfpNpPDy2XT9g92mIk2dI+4Q7O1/z
ludPXCIcqFytZtxH3A2PZRU5yyKIJSiwnfoYucZ419TGHXg6nBdoNEPNybebE/TDilvQtL2SHX8M
ojJt2Z0FaOtuqjpEIXXkrjQP4DoQYAYXLRPRuTRCbPYtq32tnDWLI/GG4hrIZCkHs2bDFhjKcB2b
ibgG+EVc5z4AXgg4FIjXO9m1Ae01d1Fk+MRjekUmYLg0ZKY7zwoXvZbvAq2JN50q+sC/Wrsx3TRa
IGzcHSz13ps6fKAFRj+/plbI/PycmeF5HpTmeOsPYQQSz8+JBBLGK9xM8UajEhEsqD8mJh8eGvUi
c6s3InsbFR9nkcjh2GQL4SjKt4n4bTqSDx2+tIs+GI81al2l4R4gYbNwGFg88tS6TDULI6QxEByI
N1TjEAizPgOg8UidZGKhcTat9sO/RoU70mSBc9Qq11kSHYWdV9/yyDZuTQTNTn+xt6X4ao/N5puT
1h/+JQqAlsRegd/NN8+Pzds+AJpqimQJv60/+F2RBDlxBm5QqkkgqFoG/oWmasA94dvX+GLyhxaS
TLsGEO5NM1jGtxEP3kDy8BWvMNCn1Il2GqQzXkGl2gVRBgDJaiRyuvlDr0bWOQJDASumkeTg+ACB
0UgLFRVXMoboOP81kq6pc5Qo0kgndPVvNYqPyAErPWAvgnUWVPYtKsTjDf4Z3qlLIvANQ7x6Z9VW
gbxAaEEtXOrQo7ZAr2qZyRukizZDwccAmMRwDY4u4y22gSxExWz86Ix6t/LMzrzKu0DbtmPbHFjZ
DCfk2SE+zvPytsRjHvC8VjxjGXHvJyjuXYS3o6zAGFbwQqmK2M+1povl3z7bKK1/+WxBoX/5bJGm
QWRXYb8IuhX2dbasrbA5TOAs1URBf3Mg2FdtarfAkdT7okuSboHIKijkKFznVrxcWxEYAyYjQ9p2
7fahtkAaW2DX2vBNDzGzZdj7+NbJWOcR3tGBcxqVilevDkLqfFMHEDvnRb+1ei4OGkpCzh2T/ZnO
6CDjHAxlPmOruaMs/deo1v1FVvF+Y8WBtXd5Ed66g4K0DaAqQeXJCRDP4ok8Btsykd+0HoD+6ZbQ
Yw8OPR4l1pzW/xLjn07JaYQTpQB4HDmbrg+x7Qcb3YDgrsNdYFD8dF2qsuLaqpuF0aAysEVZ0D1z
UCJtJ+M3cvN10Jw6RYEIXIu9RhQ1zaVRbm0ALJ8a/je3Hnf+VqAUETJWXD5UWbYFlBt5Pdx5G9MJ
x22mml1aLGPohjwlotQPickgO66N+rPu9D+G2HOvkWjur8CmDcS68rcMjy1ryZG5UtNmUmzJf4j5
x7Q54sa7MQOyHdTaYNjduKgZWyK7GO1pa0vNQo/j/bTxVb1AbERfmohlRvu41JGJLoEudalwNYic
dmEYrbP2hKefHKp2xUuiZRvAM64/rgh1mmPQIE6TjmZzAsgE9BIZiKpPEOj0zU1QAFSe877bUD8d
NB59j1lhbnthSmBYcIhE0J7zuswB5U8dMMi4rF+QMcrrDx+LSbks6hrZX+VNHZIHPfgvobSQFEje
QmtdnmXno5gQ+lIglYNEY5egmh+pe5xi5dVswPjWLFyEJvsFGSvVQ2cuKmX2ecmvZnthmKD+mHql
tTIKFBr2WBk4eI0fa7rRcAuF5yaxcc/RaejeFVYaQ+EMcXM6IEeVdgjp/mo34BcS4PUny5eR1B6T
yIBm+ZLmmsdASAiheHUwM26t7T5l6QX0YM1GBxf4pTB866zLB0OVe9GBzHQ2hp21ZPEg1hFWKhx7
EN89jUG2JJeEbIMnKuj3hPZ6nqGK9AfsTkLQ9LlSLDSokh08daCzIHEaASYFBiP2c96arM1Y2Sjf
VV4Ot6F0Xg878iGT7eS/RtOUc5t8qJnnmWMv5x5m8HxlMAhKVh0SRp2IPg4xopEV8PJop71bgnAo
+DHZUuohd6fi+abNtJ8UgfwSpEyiCCo/IcjTG1Szn7B3/BrN/CO4SYNdJ3jQIu0RVdDW2dTAD9hZ
4QCl+CE+l0MqwL0ktRuA0Mxl2YQmYjxpsABjpHjvg2SNIkWB2o8IwjWOH/6QcfmaB6z5Vg3I22ss
1G+x4HHBPVnr+D/myR4vrRYsOBXQ/DxZM7xccT84At9F3A2n6VSzpHYwKqypRFICSaR66MA6VGYN
5kPbYzfYRCZAe6DDeEbh5Q3EOqs7dyy8E8CC1ZLsmgT5Yl6F5VXiW+O15/RYv6gBIbgCkDHKnaMN
fPG9m0NOt9PFQ5CP1aIHI9+JDkOnZSddHWYbNWUn66WTmpt8REF4J+pzzYL8wUMV7G3t+kvdrELU
tawqJtIHp2/yB0ReUd5YyFtyDPL0giop94paVVy996IcpkmgVwda1TTEfajmzNWGFg+ibk/NdHTG
FWqB7C01G7dAehAB7g01h8ivsRur3JWlLgqu0GiP7Ia1pF5k4rVDmYPegnpd1kbnpsEKlXr13qyu
EDK4oU4sXaNF4Qz6LtM0awTbclIBkFEdGiwOEErKEv+M35Z/pjOtK76BL7vbmUbujAuz9FsE4Acw
wRsZNoYZlJnVGR0CqAIc/AiHufk3v3kYjSAXGjY3/9+nmi/5x1R/fIL5Gn/4UQevO7lvjTs/hMiy
BpWQfEGn8wHEH84qt4p+AaGE9Dh38AiU9GWe/RpC7bnbVTPOTTr78wJpg4ykwcFy+O+nCcvPD0ZX
oU8yGeerkpFVpZ0vmG3cjDLC3k19iHkINScXOqUhRRE/QXmz3GtWlF83kIZ0kAo6CcXYSYdicFAF
ovnFcjCtD1tHZ3Gy0SBqdB7UHYDaaFlvKpkAK/E5lkbkMarlem6eZ/uoA7s9pngS0VXnjgH0Oh3r
kotwQ6zMZdiydVJE3nK64ufEiFIBuA0O746unUqBXXJpxKtpKhocyueUd+HVNFUqjWIdRlo5uXia
d7FAQrQFw4Q8MKnLw3TG0/bj7C82culdm6e4sTGODuLzbLYxNc08K3XMthIsocvYxh0Pejfvtmg5
uKlCMKlT03cS71aakNDuEvMqVB4l5NV2YeO0S+osbde7zRFvycpOP0+DOgmlQIB4EPlCiaiQtbhy
LesCmpTyvRidi8b04t2W/BJynAhYXD+uTzxKwc3k6f6eV/0DFaRTGXqgatERCZjss4k8yJ6V4xVQ
5gt9wIYgdeJrEOjZN3EU8wseSGtq0UEbweacWs17OwQJMn0NKvIKr6yXLvPBYsCz4FilttrPl+y5
+TxLYuPDRmdtarPnMBzShZ5n/HnqDba64d0lUiY3juMkN+C9Zqe6GY9kgjhEctOgEP/Kx7MMqnl9
sCS3tr0JQcZ0TV50aKp6l1h5d6ZWH8XJTSXyp5wLMGmomcnU1+CsYJoZ7Gdbm1vV0o31ZEsu1JHK
DKCLHCAestGcYQk50aCxk9V81YBLa5v0YKCe5wus1Nxzo0e9luHiA8f56B5t1tzQMPqTUBdRQua0
+DK7UYKGN54+wvwnJNhRdmD/uswm4VfXvcfD0/zJJPejhQGaRGBS8YWRb80qf6FpjH/5q0rTRxmp
CboqcqGDN4IDpDZqY/qraFLeehDdyzK5nC+rN8LdaSXq1ue/tK1a7aC73bf5i0OAFLz/Mt3Pn64X
jneVB8801/Q/9PpCRV2Hq6k5FvYBDBudAtN0e25CJEHLs/57XDf3Zpol9zEkGw9c11Ghq+zQs7O0
vLmMWIej+NOtNw2ojPZuVtgPEkR35KQz01g2TK/OkeVoK83Js4WEAN9d2xuPXTOIc6darPDGDWpF
wJxcesZdxfrq2gXpVeMmxh2ZWgPUXkEWREey9W1Q7LIo15fTAMcM7npj40tpgIkTJXpYV7fxniYH
J25yQFTEWFCTBnj4sWjM6G/I1I4IJaZ9W21pcqBNslNsiR/USR9Xi4wjUrjB1XT1xupQbRaxNU3m
8qS76HZxIX86eHH8PU+4caJWj+Xh1udmCzoR/EGj1gc3qFRZUSeZckhkLuzK7w/UTMbC2vEIwTpy
oY/QARmnj3dk0Dg0Xrxy1Hf0AUDroR8C2WMriT1VFz3pkdXejDaX18XYvfud532DtPuwhiLgsAt6
NEOprUC6hRrN2PNORZVBgQ8I6m/gKbRBiZs1x6KNULpm3kzmFgp8sizBF4IYzfJjxw0Ktd1UpzfX
5idIfRxbUSy+FOpZcQ0xccO61fCxi8B/ovx1oItXWcv8vkCSbSdrSPwgSuvdKwdKbWMN+GrXLxqC
nK+xgwLIpLN/JlZ61aSD+SzjZoAeqClumBW1W7c0+4NfsgRxikQHa6Dd3ycDlHEFBDrf1HBolNo/
IwznGYLB+In6G99K8dNIdUASFI48cjUwWxgJwGdp2D9CowJczrDPbp1Cn6ceRxoRAbXJjQF7T25A
R3zMNii3ebYofvOJ6ACSxwNovgHv0BbZ8J7xENWlnvkE2eESRYlGtqv7JnksW/vECyN8BZ4nXRYo
j75Iburn3BiQWrOG6PVzZJdCjIJG5ixA2bZl6SstjpEgCkT6SGciYMl01v3F9je/QDd0PDeL9Eue
TWPWcAQz2O5LVm/KsTnDneaMbE/ptamXI0u2drQSMJPPHB050yxpWe/I3sfpQoxI7F6Ktii2DPQD
T2ZWTHxWLHWNdWK51R5VSBDnTfOJzwpradjjBgTapqc9Kn8XcTKg1FCm4JCAuFl05lrVzi9D5oEH
uwyT/6bdLWO58CPpH70EsiMolUnySzY6SLgY3Yo6kCfMLxE0BK1VPPYr1FD5x9nNH5xwMwQpX/Y2
0JwdCjWOMmvb+7AzxRosZf1mao4gYrNZhY9k8vZedsYIAtf0RJ106DgIwwDquqEWzdYnxsdsttF9
zBZYWrBppWgQ8XLNZEGcWZAfOnWuUV2oVetpvYu9rFpSkw4I8oKYM6gvdumhYFN51CAQW9pKSoRs
f5lj8lADfp/jb1exSmi/Fi24J8PBLu60xDgSN4MPddJdAqzVulc3BTT6IhWL7q5KiHbf2d141CH+
usbDkR/DOgiXjTvapzrJrUcddOkTbZ0U+QEslMUqQNXcN3Lz09I+GXqwdc28BaievdIdU9cQrigR
s7hpdL05NkHrrvQgiV5lds5Ly3tpE9Cujs0YHfQsFXdqIPVXSQ4NHRPlQlaUsH2SYh5Wm+w9QMAn
DJvuFdnSbtnaXniduIYBMdcRLKNWPkJEOfnwdaDIIiHHKFYGkqctGHrB/WHrq57OLGxVOyFdhAtw
NvWqMyv87jQ9VNxdwITUAaSYMtjWKOjdOo2NpKzEk6jBMgL8/nzcenjO3JQcqXXFlzb9M8JmWNUM
QVf6X6ZhG99AWU5pcF07nu68pODahZhi92KOvb6USdxBSy/odg1rtZ2OTOdVB0j4Enm58bns+xNx
aHsC7J1R3r3oZQo5SOAvtC7O7gWg94Bu4yyoCsiG4pF8r8Xywzb30pnQ9XrdiQrMQDYelIBoZAf6
yD5L0xMrq+/TJ1Z/CitA9kUeWSh3UCyIH7ysOOW55t3HIHw64Imi7sJueFH2VMfbwgxD+8A4qFJ+
t49IZCxyoy53ePz1Zyz4+/PosA760Ha+TcwiWpR6Hw8L6uFhNC6a0gm3eTdA10yDDoLrqaCWas42
nqTDDrVt1U2rDjWI9ZG9gI2a1DHb8prXm9I32yVVuVG9G/bAN9xm/p4q3Wa7xuNxq6N2eJESTeus
bOVZ1Q1ya/VaSDw9As0wr0TiaOtInQVs+Dgj2996UVgK+hzUSm5j/HoOLlIHm3rkxUNViXcLUcb3
qKw3CMR1L0bmJyvUTw0X6bqI7Bl5vREpZ0tTjNrCdzPj5BIjAgWKqe0gIod1TnAgEx24iiLTGdIU
0HItRgjRonh1E3MJtLIC3FERF9lAAAD9G4udEcjJL556/AppPptQltvFtoNHcqH1yd7WNbwlygQa
6G0d2BDTMeJ3H3eFazLne+GF8cpwnOziJbp7DMe8XvdSSGC9gReHmue7XWc/h7xt7t0wara+n2f7
IHOglKYmI4/RguJ6VDvfEdqPVz4fxYrr7rADhSDVqNPBE6Jc+9wx19TsAN67ZR8OtuVsWZahXHxo
7kbhA9qfRNkeOQ0ADKHwcANlkA9byc+aH+9FyNZ/06zwLbxqVeeoUvFchPoKJYuddofoGr6FLgqK
FWH/E6Sudsj1mniF8eoGRIrVTYhgzGSjJnWgur3ZWUuNgwChtVvzATDw9mCbheKmdhE+rCANMTcZ
CBTxvVrn2ApQIe0yb5kohnFItT6yugruuNOkp3ZI/CUxerNfdplb6Sm3lFYSIvBrcPmmECUsFrht
jVfwbUjU/JvpNZdsANcL/hGpE7V3uluBcEg9aofww7cNwWhsmTK8DQ2QV0sfiSzsDccXW4cyTy+H
J8jFfNipEAMcmZOd/EcR++tAG4ExaJpkZ3dRuEGSA3k9d8RzEblysNsAFJKk6c5IsuYbeYRNZG9j
iPMtsNjKlhP1fKPp/favbSKeR74MKBnH9XYmAzVcyGqon9FXKquvTepFxL/b0/dfRt2/9P4xdnZu
1VSlq8ntGIyHbkDSFVLo5bFHBGAjKsO6EygJg8yxGN9z/6roO/+HNZY/Lcd1H2RqYGcZ9P4JVeDV
NEZmhbYWA5BKdL/pg11tYy3MEXtSayCpFjydOqTeaC11/fuMmZ5x1QXIJPZZCXEfG8jrjmU1BIoH
+YHEnv2gyYC1eZs92Hqt43faVeCmyaxN6qC4OErK4gwQvFij7Kl8rLjxRtBGjb3hsZW8z2P0aAxX
mu88S4Z/JqHWUGFcbuamV/flBvLI4SblQXByBkCvnP6Jqt/zvIU0XegPF9d2u5MpsZGJSt/4XieT
g9Xf6b2xQLagRIUIbokcK0yEhe3iRDI0mWo6qkm9VgtsJ/Vir2g+UO/fxiYsROYiEyBQ1cQFywSs
KyFAa5a9eyyljqWmsncVA2HA0DyX0s2tnzLh7i30aFdguA2ymzBQAAYZncDU7dhvAhjiFWg17Cut
gOrfoPHkIUjzag0lqfEMyFd6YEXCtmORW9dWXDjL1mHhc2uK2yzN7Z8A9qO+0ZPvYflrOA8lyjfa
xASRP94V4EfwEIrxspPTtD6qB/pHuv3JbtqCbXlRTepD3mBm18B2H4WAMNIsSJQVYbN1ZAgy3BGC
RHOHUdgQ/NCuwWADJqoCVfsIrixKJ+qO1GyG/KNJ0EO8Hb72Dr83qTfWAQ/7b8fmI2p0SpGtQG17
cmou9p5aYKEaEYpsbpmFZ2rTQbn4+Sj2ccKjk4HFJ/EZxLL74Tt5eM263r7Vx+RCZAiW6Kwtykbj
DXkN2fgDKL3gGmvbyYvM5mDBq0/hpVaun3OBv2LyEnXBNtKtrTUilCgQ7iv9KbLADYf72r8RYQ0+
bjz8z8DIIAfltyGCLp11HlEqDnHE2rpt8rpZ5obov8We9b31ePLDLBsMV3koJy2xVdKTd+ZBaLUP
HB2CbAHu6aAGN0o3IE3SGtHZN7Tvqebb04KyTYzslMfhd1qm0QbBBcp14VptcqDFmmfjNwgwfLEm
Ni/i9ZK9n561Cq8KxfxF9qaXgHYou925y9mV7JDpTPFi8MoFCHvHLUAz2ROHvLgw3PA18wGD5uBi
u8Rp2F1cAKhRatCErzGkARwd3Bsmj/zt7yMTIxqvRWY9CaxszqBgEmesesUZO5B45/Tao2tF0dGK
o01gZuVdmsbtNUs4Clo6KIP2iLksK1/Xd9SrtU5zCgL3ZerVB/ZeA/xxxOIIuxZma5C8RISMfOkA
4rqN0wntilpR6bHVP//xP//P/37r/1fwI79GGWmQi38ImV3nkWjq//on0//5j2Iy79//65+251qu
49jgsHA8sI8w5qL/7fstkuDwNv5H2IBvDGpE5p1d5/VdY64gQJC9x8IPgE0LSoRuPXtneYpVAUj6
2yYZAMOVkr8jdY70uXhrtdW0jw26MDkCsbJNaIXVOU67Q6mZk17YGGZbl3jlIJdqL8KhjLaTymAS
Nb+1gSO+hCiEmZcZceLEK2RjMgiEgJmIDkHif7WRc5mlKx2/8QPkiVE9qw6OyPqzpQ593FSbHA89
MDL96k0r+Q1k+tnOaXWs2J2MVahHctvJhcaSM00ANQV98e+/etv816+eMZvhl+U4yEEz+/evHvR4
udbVnN01XTTskAQOUDVljOvM1srnKkHSRC0nuhE46NK1q2vyYMA8Aaqto0zs716V8LVDFrpf5ul0
RbNh9RJixdrBcerwOY0qcxVbSXfmkMQ8lgV4Mgbkph5HkD7j62XvyhX806jxVq66D6WRIB1OdJsZ
1XAlw9g62LaJZy4gDfw//C5d9vuXw3XHZDZ+mhC2Y6bpWOrL+/K7bFiEfwogh2+AEa4MA2nkhVRo
mFFBYJjhAgejmqXjQzGyiscVeFjhQ91/OMZuCMG7yZ2cejUHec7uNCU1aUpwgF+lpgXObwQEL5Ft
Feai8VMgk49kGTtruCRk5gUk1oJO7xfpWJfmYu7Hkl4uOE8BtjWi4TJ1f8yCQhUIxVYQR86D9URt
T0xYRpyX2YpO6VBrqQ+41JoaRH7/xXl2I56sUHe9o5auv1BlTadge4WkHcSwN6SVVQsxbArwo/yp
/+vwIOontS2346cC6aP9F40tGjypbXnNxwzU9ArHO/z7u8Ow/uUXYAEnru4PFykuy7PVk+vLLyCE
cAOqV/XqPWnECNIhXgAAGA7aOXXLa+zf2j21JhM3oPJQCTmsAstVSiXUVt7UHydA7Ha82g/C1c5W
FjoteLDyL9NQB/lG7P9Sdl7LbSNdu74iVKGRccocRFGiJFvSCcqeGSPnjKv/HzQ9pi1/21N7agqF
joQpEOhe6w0aPsM5fHCvqJBzyiflzWShk2Oj5C8QCRobAjC41z0MWgY01yv8ZdJk6pMaTMM6Q8lm
djsHLxVm5d6xAv0UK0QKRR9VT3qKetZYB/77PGOAWs08o+H58cXRg2prKAWiJ32Jez2E8nKYA76I
mawngKcHkVjeg+yRVFZ/n0SAk8meiKt3g7RysGtE05BdRRDR1LFKbBssHGTLrWOutclKx7lkyWID
x15keq7v5Dkkp/Wttgpd8i6y7kePZijjlRi8i5QQNFl/kVnBT+JG1QoJviLdlEerqzQh0cvv5Ru5
StYppDFWtw37ba40w4eXhAEBJqBJLAqCtSROt7NJ3Y1CXZiZeRSlv/5QL3vIxnmk/YOeLc8kR7ua
R/6Y9lYvR2rhcJ32Ruf+8Jk/pq3dfPcfd7uh//a8c1X2qYZr8sJ1defD3U5KNzLdolG+xnW8vurU
ANItVwIVkKtEjTbL1kixGod3wL3zLivCDGWvhZS0YQNUruKJcLLsJevk2RROw33310+qONe5fp3/
+qGkiL/ZPPLiAd2/dD509iVQjfJB+jTLQ5893Wp8J40fCuQ5Ww0gLTZrCCKiuqbgdltjX7L1PSQ9
kcSPjsiPlgvZOohZp5MBBmnu6wArrBjQQ+Kt62yrzdwSxY3bFW+IfCeL6Eu0K8wY8p1kngSwEK+t
YtZzvrVK1opsVefOH8bisJm95HDO9+h2f/PmrUYw25vKg+J3f09FLPayJBtnIbB9pFXf0hnfAAdy
Wg2upvMvSYH+bQhmrLowhgrd1TEgjNE8l6Pawhk0i7VZez52fworwEB/BRi+8v0SJYUBqR6eLcFT
N3PPRYxdsd8oZ1k1hCiCB2pB5AEV6X3VknQgVDsDxEJCfrP4Tsmq7moYXJi+vxDWlOxvDUPsGqdS
mfCBoNutXk7SNrjp3RqyrAN0JKNgoWdMx64qzzh79hcRFfmDyoZZqhmOHdAnW5jjVsoOem1+tgAD
X+A0/MfvwHY//AyE0FUDbQUgkKZw9Y9rIrK+TqWW0/AVP4GKZEQ2oPaGgZp5GgL9MTdToC52Y3zT
u8C9ipsIOwMeYIP0nWa9FHnoimcrm8qLLGgh941h295GFqHnmiibmo+ydFVQCb1vcVK2R63Do8Ap
IQ9Lb6uRMGje9wocL5yuTG3il5Y4brAJuiRe3vrpssVtvXXpIsWZHGQ4JnVxJIqLhDib3Pv/WnRH
eCmNXWyErZknPcmfqlmcXx6KGNPErirwgqbKQ19yneg2WzPUTZ8QM7Fu/Une6csOvvzBiAZ9Jc/Q
nneey5H4ycwPlPXGGBsHSFTOM1i2j/V6r/I2jMjb9KQ+vO1/PNrMeQvx0xbDFsIi+KyrlusYumF+
/JuSQ62bsbbyr/XYOytMG6p9g0lXJPXmpXq91JmXZ3mc1XtiAve5rtbmQXaei2nvsUZ39UuiJvbJ
zcN0V7hucGiUPj0R5bbWNuv8J+RdgHqGYfrFTgeAJuxLcT6EC0Ac4m97HKNFBpdUq5wCh2RQ6RHB
2LVh80Ii7Y29sUSvZ0SPXTIiLXDkRdBpcfiPloXNKoOCjW/Ov/px8kymqAn/fteQk3VznloVg4/2
gytwIvd8tJ86aw+8Yye1WnTkVldjYZh7KezSWM6dp7nFpU3G/hI13pFHYPypsM829st3XEp8J8/k
wZkquPJRhyRSnYidrKvcrl5rmq9uvysIq+Uz8pXeVsFw8s6bQ+fKHGe/FWWdI2Pq//a9dpsHWEqx
9ohs7uvCH4+3w9QV4zFN0l2aNtpO131g5rfWa9nGBUdY3rQ3I0S+J6tftRn+ePpcklUNb52jOsta
zFU8Y77Xd7kaYqugQiz8USe79HX0Ltqx3qJK1lRfI2Si1j2qc7PdprJIitF/S/WM8IMVjsd8TLPP
ooqu9Tkx+f0YREhyxn7wpud1uEgt4Z6NNLMehdG8WHO96djRJsZFc5spMHNzbQwIfXpwY/EaHnrr
KdPzECepjbTEMWohC5JGYSAJOLfIQjJ3Q2zl1s0PN2XkBus//6R01fztJ8Wz0dYs3FbYKf22ax/0
HpXKbNK/oupb720DZQ55UAhFb8ATN4tbnUEWr0PhuvreJ0sSYMFseH+Mkn0/FGV/Ux3xQUz5J9ll
8xQoCPdFs2mdPIymujQMViK3KguaxmKEqbQrNXRUZUOgW3joqbWzlHV6H4uVSYQGWR4oxgU0lL0Y
SvcZ12wsMnRU4mSxmIxqFzdOwKqTVgDo+lHkBbyLudg6pjh3qnGSpZjczLNvXgfKmtTqZt02+8F3
Q1RK0uyYWpO/a43BW0hFRamy+KHuGnv/td+tTjEbD8+c2Tn2w7hWd8aj2ZM2R93nrY3T+BPOCcpa
aMCLtREhbWtSu1VixhA1Jn+vitb6+9eumLa2R2PuamL0sAqHod86VWAvvbwL7p35UKpmfod2DKoV
CHNZZpkS+J4bZJno4T1rfWOvVBoK+LLO7czgvlLiZgnUPANf+WNcCeNomzhKfVcG6PfqU/M+2a76
KbJYphkpCR1ZrIoeB/gYa1VZrLUkXOtO722vnRMPPXIA4UdZ9JUSZkvQni2/Ep8ChJoc3fyn9Wbf
B1M3n0azDAmRilf5FpNVZuEe2d6EZzt37Ts/Ni6GRFrIdTeKr+oCBsWwuS3Ub4t62aqhFLv5sFxX
oFfvB0xjD+7k8fRp2jE6lCEU10FNF5GGKWYx1kd9PvhpUR9lccrjnKedu7pVyTPZTfaQRXlQG7s+
ep6ot/hUhMi+t85W86BV5HkYvlp5jgXLNE6nuPe9T+54DuwufFU9BMsmL8uWsqi5qbGyLZVM3tya
NxnoJuFdUB9682rrSyxGQogWyC03yNMXhJyAYSKzLevDuV4z1P9ZbwcqVskzmHwYSw+9DvwvZREN
AgR1C5e6uUEWP9S1U7MrJnWv1Kp+8tQA8oMWqwtZvB3cufV7FzNdoEsfbmXRZ+s7XntXpRadIAl5
RUnCz43KtT8YOPROunMa2IUt/L4v39hLTssQEuaxi3rvpWg9fuxh+WbEyFRHWtKQUlaLt1IzTmjk
tE+OEbjX4dPc7cPwFPCZrGepZKzNMLoLyW9BQDDrizwAKY4WEQSYgyyyEhDnehL8HegxZnaD9jer
RKf1Y9C1L6HksxGDYnNQIwc+hIh8dJGTPsg60xLRWUPerc2hvd26ZeZr3LPzWQSF4qLzdLn6uQkY
qatY08ONOSuUqW6JXDmM7dnczeus85/fEML8EFzk3SAc13ItQnumZbKr5A3yU/TETpWs7LKueC88
o1umrL+AxISzwKiUGb2eS3nRzi7UpRaA0PuuQCo7yKbroTLJ8vdkMGH2ogyRZslabqoQ5S23Dvfm
Wm65vNwqtrlSJ2u5IbNIvl1boy7NH11+quqceQ5md0V5BkzvpbLbcH+rL8ApXHv0/zbK/uMP+rgs
umqP81MNzBojxywOX+JoINeUTq+aSPhNwT8nwoG6ldtPw8JVh+A+dvtrNwUp8FM6KNpSLnhYXagb
zxSgGebVkKy7rYTkqulWvHX+sJz6ULzNzHsqXHyYVBu6u0aPnLOL1a09p6jTsH8UStx/NiqzXBtR
AsVaATCIEV6wVlAUg3JY3eMdMn7BuhkwQOY3/sXjXboQKL+cDZO1b6+pB97auJ7UJpC/ETcuWZTd
NNdH9Ft0kK68kexIOKQPt3uZLO5LVwzq4Xoz64jN7NCeK9F05XaXh2Y+C6z8Becc9XCrv/WVc15/
NCByr/NFUPCREg+qJZvU+II+usB2DL5X4ZrRRR40pOGn1BiPsuT1wnnw4ldZkGMC29P2egO4+1b3
YZ4hA5v55x+QqX1cYgFFwGXEdIXQ9DkI/SE6Hw9xjcdzXrxDx0oPNzG7ocZeAL6gu0IfBL7RB027
W7NswPnlra6N4ig3mo17bi2/u8hCXGEEi9h2sJVFBQooLtzD5brJjWP1nzLHSr6Dwr0bhRkuUdQ2
+1Xktv5KL8nk9tVo7cqo/Ryy9QEViAKAFN01pRxvO+mfncyIDjch3mhUxJ3qlVupwDvhgb1IUC5t
0UEueALmeOsuMs81Hp1gWsuLwh4Z/UQSzpiCsbn28jYA3GwspVKp7FEBal3myGyCp0DMtLQt59DP
gR5ZFDpWOmUMqSAxJuTfDPiWrJburWIc76cSx78Z3N6v/VZplgFEQWslm2pFfXcLx9iNrg8lFm9N
iIBZt/KHQVwAo3SrieDOxUcncDXMZ9Fcl6MBdFLkst2Ohcs7MhQHLQkepF3SzVBJ1rPpe5AuR5ho
4MccuUeHvN3DpHRv8tFR5/606Qol3Yqq949tE1n7IPMem2SoT9X82G60LN4HqBYsJG5HHpTUe8Qc
oT7J0q1HNctaylE/5pA9QmTlFjq/+MXtuSgfdlLZovH+/lAti3aHZAGhKlm4PTLlY1S2ee3ft2eq
PCuNU1c7lYUZC4Q/J4phibJ9Zt/o7CxIKidV5OnGd5KBeF8Q8qVCYm8B1y1S9KG+lGnz4CaG981q
vnbZCABBgbGTW5P2d92Id9w9szc/tvxlRrz7gBFjtILkaJ9GLbJPkd3Yp9CsscgV8aMTZ/q0CuY6
2YCtENAgtG5UZd6AD360zDoNZPuP0NyQJZvcRULcDx7JGRt//ThJ/Ohag/fOrakR9lkJkKS31MQ5
KUHdTou+IrTYmkrFVoRKmKhcRNl4xSbr7fAxjEy0TtQB8+y2weWyNkx/paixOxN+6wtPn+oxGs+J
guGvO5l3t+efzbexYb2XLq+Pvo7egaOsbRH5+z6Mk2f6vwrPaL+2oZUuOkGsHxXVGtIDuu2gOst3
G4yv7JG3iAo2VRWfUlKs97iqF8sYPRNktXNeuo6LsgQ712M1H2TxdqhKddvrSbC/VbVW3G9BxYfT
J1HV7Zb0zprgW3CvhRGyrLauPzj4u7GlmuxtZxvg1HMn6jZBaalL2Yx/B0rjQxCx80DGIyyjrRMm
SEci4bCNkmo6QDvM7hLYoJtWVNw8Bgze2vTsz6Vt/jVMZvZPAdrCdoHPLCZ/hGdSDV9jJcRTGgLT
aiQoDs8jr55yZMBRm8XTqnZKfIDacA0DId7IRsSvsdBR3I1slFW+wIqmISC5l0VFTfqj6YMDTvu4
QTy5T16SSE9OU1lkq8KEs78pazVdhynJvyAhd6gaFhlDeSor5SGem69nKqYokGNJNd76yCKPW2vr
GINyiD2A14vBqMJDEEavmLi6Z9ztXZSbOENZT1mqcQFFYi72cT7svAozW3Yv9jL2Qh4rv3le+LhZ
LjNCPCUutNOnCagrN64WXeTBV15ar/QeFILOl8bMhqMYq/dbu14ZzrovBm0l6zS1/uLkQ8RCwe7H
YZuMIX7bfvGlId29ci0tvwt71b4XYuyXkj/xP3oUIPc3fWG86mzPLj7xT5gF2ossRab/U2luY6Wh
X9tyoaxvpblttKz4n5Qg7jHJ2+ihrcfl9fdWJgT9oSGa1+V6i1LyBfvBo4cwLT9SrGJn1zETQfcK
hfJnT6m7iyqyvfQoMzJzuCv1BCrO3CsqensblUGxlq1JhOxMUBcCTwzUTOXUOB8lD6IhH/5jc9D1
Xb6tvOj7FSAykW4bKHGIpjqIcE7apU1tGEDZiCFbZ5HpE3i4XeSBdNn9UOTmuvHqsymVDqqafDCo
UIL387LyWpmMZr5FXS1eeX7EK8xC9hN6dYZWNno3SF715yjYy5pb9a1rMMvgyAYMY4e5qwq6etsV
umnsYC1pa2Lk9cK1rOSfOtxIsLWdgr0SVtO8mImrrnvRTncDSldHG0tldLwrTerOju96Es5U/O5F
9eEfd77zU70x6NEpn/KvqZ/qF14+SzXR3WcZaUEkZ+ligXiRpcizX0Xnede4jEYQdNm1ZX6QjZ3f
YBqOGtJWFkPdarZRaAMumGezRkT+bU2xF6bj1ZsOb0ZCmi6pQq8y71SDzApIPmshETv89h47Efsv
hs4LrEC+dwOkvDyNsy8Nu+ltXSmINCV6isJW0j55EyIsbTCOuyi0uksyOe1Cdolioi0hq42kV/iL
dEFzmrS0+48YuPE/FpO2atvC0Q1uKV182I3p3pj5wi2Sd+wlF1aH2qeYzZHjRosPRQ3QH4/d5iLr
CrsWPPSTdiuLsmHSUR78ddSgiB1iZY3yZFrQkaalM7hpjMDq7YTUOjxz1dfWRKPICNt6Ux/lwUvN
cpOb6pdJUepj5tuQ9jRcvdGe5SC7yCJmEIyTp7fBP42R8wxj9fbnxbeQuf1cgpUkKsnWbN5DmnAQ
7DIs97fvq67UGo1VvX/TuizdpL5AhmteT4j5IM+KIOG1HqrNpQrtCPwaDeG8qOhLkwbyADVSJ3q0
kJWIejoIPen2XdzZbIFyn82oJc4fzjotQbBnbsU25PvZ/3+/XgNIZGIjJ/OUZpc5i8AgsCa3xbLo
G1F8lHtoWYyNIfqpKFtvnW9jm7xzFh8634o+UDLeZgrCCIOw75w8z8/OGO/SmQQhD8Tr9WXqAh4k
AAvHY3KzswVByNDU8iuAI2URmlnzOEadtitiNpGBY8TsC3Qd/6PO+jv2FjV/7b+tuIVplgzRoRA8
kiFYFGAMk+zVH3nkK8EgtrKYDfazAk0Xth/JuEDV75FvSl/DJK936F0062sxmqaF1XsjrM1u/ARD
Mkqn7LVPsuyoG858ZzO10qThKnfU+iBb8R5AjyqrXsJQHdhOcAVyMjXFGlJewbVouM9oO2SPrZuV
l7oz75G1NtfYvoX71k/EqhpQoEmTwnsIo7EFq4zaFD+OtxDM7JOuIoBhhSLY1GZUvTv2V6VBpurD
QK8Vn/98/7sfwADkyVQor/w+CYNytObHyU/Bm57LcNANzZ6uDAWrMDElyY1P0LPzR98Yu0d8Sl4k
FjSsM2Uj8Z6yOPdCqyp7HAu/3GmB+wUCbLvmSZBhGQkqk3yBtwKQ1rxqbXWS0QcQwZcsUvPPplK0
a16fdB1z41jbD4GSVw9kETeolZhPeW6ZT2XDxXRR7B1lXa358bYpML+VrXJABdrIVBp8xaMEKE0V
GitsxtMlzLxoP9mZ+WR5GXrvg4dhEEGMall7ZHqD5smPVfPpQ19DPNSWtnd6dfeB1yDmqJDWgj2a
G8s5djR1PtLMPYwvsP/qnTDCf6reTZ+b+QBNsqjMCPdDCikvgkWH7vohdYvsWWP5ulHElK9lqxzd
98l1dI5z+flKtjQKTV1rRhMj3ZXUZ3noiAgDSRXNRjaUmhr8BxzO+DUvbqqqI/jfJBLBqty2P8Lh
gFVqIz5a/pMJPnehV9z0vcBbXoqsh+Un4dbaF4lAN5RuuPNNb7hXAhd8ulIFCyuKT53flsRYioLk
JJppRz9y/j2tZG0zdwhRQFuiOBitZCc5SDbI4v+z7jqZr8betq4dYuGj7iQ7u58Eq2yH1cZ8Zgyx
Xi6ycJyjA2qp7gwn2t+af+tzrTCq9r/exr9iXucvE/c7y1Atx9Vw4XQ/vI3joFIJE6rexSZa8wZO
yV0IM2kfWK67KF6mYt0lbGhz1VxLoL/sUVUBEuW90WPvjes2GgqFg/FCV+xqSNZsCU7VDC396YDC
8qlrk/xEB1ktHBXGnQh43ftTtqxigbe1pqaPwo1JJMwMNNmgpsr3BqjphA8db3xXjDZbRkWBkZfn
Jo8WIj//8dCxf8kpzt8KixPVtIWG3zjbrg/fCnByw8+axLqoeRmfdAt0F4GkmAWsjWmfDJX4Fhv7
oXgMicytZL5eHm5e8bIolBJXAKexVrLBs0dEwAarWdVVpBxZxNZLqYOWm3gT9QUSE+Yslxb5W7st
7M+3XrWFNJetllDDZ15c4UU4AoWKv5PFdq7rHeSZg1H/rU72K2ae3bXz3E/WjYRBjr6hvElwxcL2
J+OJxzA4C43QQ2Na5V62hOVU7b2qD5ey9aferlGzyi4M9y5otfkWGN+5nYpNpNXTLjP7Ah68hhLG
YPGMgFG5RnbNsd5BYqNEajqLrnaHJ/n2L3BhQLcCmsiMd5rb+rEYn5IGTmIXrgM/IxbRC2/fV1Fx
3zZhcwkm8AFOar8mWdtcZFUObneVQOAG7kcP2SAS9KNV8eXP94hm/vbTcXnluqxjbdc0oCB9gKmN
rgrWd9R5mwcEtsElfY7qKvya9SiueYOlgpCqQrTJUD/EXDT4ymp2gbiJ91bAqd/Eit3tSc+Ez7+O
dKtOhb0x3rmpQuxp3sVZwCUh5OHVLYtOOK2Dop2eusDGUsnPNiE2yJ+LXMlPeGSjszcXoVc0O8ee
Lb7mYlrhvFw65rCTRVSWv08pi0Qj1iE6W2tH5y6Xcsihp9XrcLKan3wnsMoAFl5VV9VkIL3TPjHQ
+b76TpgpLjpZZYqr70RaVPnZ082ffCcKf6jXbZ+214+QnzOiSozopRbbb5pmt48W2+Rz3CH+P6Bg
/Ka32rS0VDW9Q57FfhZ+ufeCQrwVetFseJJ6W9ktigosGyH6942D2BP7QCjBDLeM5sttWt2foL/O
w+W0RZv78JCLu7o1JkTz8nE9ll3w7Ie5AdAKqmJl13sgqiBnBoUoBVnNv8GOZ4t0Kr2XuJu0lacM
yTlDGG/X5p22lzOZJFp/mqlXU//iFgPODECnOm9Yal6pw8wFW3UDTplVM65rEmJLQGzfQVdygOw3
MEpXVf06hxNu2zKrz44PfSwz2vQ9RsZnFLn3TxM1R3OY3DcU3KxlZI8B4rG+tbObSuyGELYyMX6d
K3DSdyesD7WXvQCojc8qj8PHEVYIoRaf9F/ePRe95t9DFMyf83SqSVYU3VYWLbZk+7pDNVMWRW7o
D3WtbqJWzx/BGohVDjTpopV5clZLeyvGwb7IqiH0mpWnedNGn+s0oyTYXly7eyxz77WCSMbMVK3U
5hzoibWXbLlAygPMdc1gEwXvVNwwWCw5+Fa+KZl4DCsTRmNe73WvKr+Rq/2iR5OD4H/tLeEoGQ+l
0OutkdQKYkgTXjVI2G+KsM0v/2ueJN4PaVFuYWt167Lz/GMWFhcZmpBBBxl+yJS8WwR1kvGTInAh
D2Yvrn2tiaeUE5YIkgzjKxuQ1TTm40sUo07rlJaAaA5didWtser6nBfp7OxqJsUKVeXh0F8Rf33X
x6caFPyyFqr76AZWsNWdIjzGaT7exRqYPDBs9pOlwZK28sD5iqD0GpCK8c1v3WPXQEeXw9FCIf/q
B+EWNadp8+cnof7xbcmqwVAB5pBdFULwTPl1iU5KpGy0Qenu+1HAL+09uPUy44PX3oMbtGIHVBM6
mKzr6nIfNN3z1FjlBr0AZW/ZhXiMuoz1wIz2zrkrUdYyPt96IGDqo9Lhhbsb/qHFYRryR+d+BEYn
9aWDmOrXNRiHeR2hI724bIH93bdBoz3IBhX698OfvwbxcV06fw2myrph/s+yJL3op52KPRBM0hy1
vf8u6Gm7s4w+P3lVyy0cDOFAXdGRtx994usrIkrlx4eBHFEkKJzKX39QYOaJTEC0/PMlG+LDOoco
jHAc/nIODw/jN9oNMvtCZF0Y3V8X9JNnV8tm9MP3SiyTmZGM1VhMmN9Tt/9Wy3d8JdCR+r3ax7T2
Wq3qbfhu9Mtb7zpq7JUZlhkGdetSkjptN3zRIH0kBPTHoMY1Hb73KotFcFH88vvZONf1LRq3hI2M
1Tif3fpleZ79BxdJ7h9uAReTdzpAAUCwum7BtKD86+3cjyAnqsmMd6OHzrW51MVy6KZgW9gsNGHP
2ZeeiPpChoj7Nn5A8av6dOvhKcYEOV4bFoBeisOooeMKiCnJl0EwfU145yCBnwdPppqWh35ulUV5
8FHBGMn73AWkJp5u47PejDFJEOKr2h//fA9oc/L2138uP14HkIRjaLYNHuTXfy7AznSExu/vIFaS
TteL5ZWOBrHZPWl+hmoDBlLVfIgnvz7L+g4wXGYmLIZjCySc33a4kqo2nF1f07cjZJyA/QK+BT+V
b+1yp+hU/3E380fSfw0umqaq8S9xXV2D3mY4zkcKn6qWWW6HQb1NWlC+7ZBqS2SSkO/qTf81TF38
P8G8O3aFTLxBikvW+0hrbECBoL4RZsGrq+bJAgqCdQ/LZHxJEYWQ3bLczI5+AOdMFokZtqs66lUc
bUNWy0NTHJAL+IrSVPQtLe5ZNPJGyuDG2NDr35B3K5bQItuL4YHmSdWyvGuSzj6goNFvm8qYHnJs
7lc8yrXP8zxd44Xfpun7PJpC8slCSaEo7oUf8ALBPre7R2X05PhxTn4XWt3MjWux3/Pb06S8VH3b
3stesloWx7acdlg/fJH1sko2ysPYlaCOWPYvr58gK+t5yloM3aLNMn8r6376MMdutsDK6uNPdSmB
yrtGLVdmX9rfL0p+lIny9VZLqvR6odc62Ucxq3zVmUlHwOL3q676jj0h3KgtK61y76v1g54gm72J
DIE4vZMAVI1JUd1FhQZXORYeHqGt0h1lOXdyf9n4ImR1O64TMGX5spzicYl7PG8Uq0mf7DawT5Ph
nS0joDRXtQlsurpRzX3ominkdd84Kkb67dajN9VvZRbZPNoNItnzSFQI7H1jV2iWzHO48yEBXtJa
rXmSPYykjHcQg2Hfzo2yTo+NNaGr4OH6Sak7btJxnABjzXOErHijKTrb1TasY2wy51qtdrK1cIW9
vs6Qe+WjDu3rNqktJoKEoVFs5azGVHj3YeIfHBPw5BIt9GjpFt64A5MvBzW+Z9wNTfpZdpdVA5om
iwYXYUBifKZHCPSgiFnUbi7KQ+ljJpRY2p0c5Tu+sqsK/ibyqmSdrqHFitDHvewfGiHORJ4ISLgx
xzh47zMS+c7BGJNnzIwXNoA+zgd9wgdwErq7biwzyJaDQuIuRC5WdkFgRSeoPYPmNC1fa5HRbN0O
K/U6+ZL0SbIZJiPcG4pWfEomjwWInXxB/q1eWU2uHfW+Gy5K130VpRd/QRSKpUTWiHvHd+Mzq1Py
wHNDZg3futJWHkMvj++muklW8gOgBR8hHr0ieDLe41Pa7m3CzGv5IYn3nBeujvX0kGyTone3NTy1
Vwhzy1GtvI2W1Ojqu3DYlebYRyXE65Zg4JKnS7QXsa1iMMFXRuQRyOcQquXS4yHmCT97lK3CCruV
xc5/K4uB4iLmlCfv16kq7uGSGM2947bqk6ayEfY0AnmyWGaVekbPfXft2wyYU5SE+WBC6n/J2ezC
Vrau0ZtLduHiSVMG45ICNp4v61oDIWCZIvd1vVRHabIDexZ1oc9d9IT9FQ5KaCaTuBmIx36/5jkm
GqFUsJXX0eaqcacb2fdr7i3njJZidr3m+XbYYOySr+WnJibynZNtIyMyf8B8kNdtaH1/va4/XbMc
NNTKb9fsx5WKiWkenJts2PRKbG7byt0XCBMgwN0WqNooMH0W8nRM2grNPgjhRWibO/hctDhKjlR7
lojltaw04Bwj04GLN82iOPMcPXKSGy90Psd6UHyfTMVbObiTzdfaotPUBYBpL1PiFXATFA3ip6gu
QRFUWFyyBEme4FAmT2X62eF+epQdUEzR1yo60mtZLNRYuzBYdpRD0mR0Vn3QZxtZV8O+BOq2NBt9
3Oddsvw+jHnroEGUqC3Tbah1yZPqm815FNb21iMtx5Z/Zpvv5FxgY11gP2BTlmVRAOvmguXQyh/s
BXou9V7WZYPa341G9DaVU7t39DJZEdmNtkYzmAc1ztKTP1Ss1IeVlwFdiPPqZVKzdJEExfhPMG2S
zK6/jcn0Fzto7ZOTw6yOKi9DEBPXz6k22Fhqjf84eJhogZNJ38miIZTBIBAT7HQa7Utk6tBWmym9
yE8extw8RBGECXxRt4Vj4a2mTfaxiYJ/9F4r0YhQcPa1HPNE1sPfGIUvkBL3zNUYl+5S9RznRanX
pYErUYLEzBfHV+/ztJi1H4jaOANfcoRKShBq+d9K6/9Vqp31ag1qvDT60XuqMecFmIYth6NP3z8b
C5Pi8OFzw9Z3HhGDRTM8CPpPSCTi7iCQU/nl8/oyRMw8r4uNOxZig26vvqkwQFp5iYfuXydYcI+d
+IIq+cLrtPrNrfEZCbDM3KnEMj65hnUo03nWyhVLZ8rbkz504pyFMUR2OZJYpBeU45PniuJgGzG7
4XlAmm0nLXLe0dVNNqLp6/3MVnueXOtBtkNxJKYryv4+AEl0j7R7urwOdP1HduP2Mz+7Zj+oQbwp
tcp796rNdaDudGutnUiTq0S4+qB6vV4IkoELBWzjOWZDcNLI3yzz+UpQbTrkYZt9mpxg3Gn4YGzS
pm3fQJosZAdFR5xcyUU6w7zLi+tEPnASRtYmzhU1q4YHHwGYO6tTk5VsUMx64/LU/NwSJd46+DRv
g3hQPucGf/l5JP6e5WoKnAT9CuSOLKUrr18X2UEwJSz7LpbitEePbNJ1yipC7ohA0lszWf52mIpq
Z/XO+GnKtb3898UppjIwMVP4EYqL/likLSZeSS8kq17Ksc8WoVOmu9yPG7IrUvWDg9ngHOAFFroN
swuWbBC+/aQMjraf36aVEpmXYj44CWu7Uo+Aocwv1xBCxKVw/gqsob6+UIs0nLagwvWlHCR7dUgX
jiwnT7JkDa17GJwZP5Pn2pZlrjggH72wkQR6SQxFeYz94ii8zv882DlfDkr311hkVQk0nlSQmbLV
Sv1kpZC6A99BaLJDNTQpHPVeluYZtf+j7L2W3Ta2cN0nQhVyuAWYJ8kZNJN0g7JsCY2c49PvD03Z
1PFxrdr7BoWOjAC6x/gDEjJvxTrjsJCdWTtZNa/7t1NGJtKtiSLuGdCqe+6tgdXpUE/6YXT6R31t
aEIXBe3fmpWpOnDTt6G6JlCAEKWCaGbpf5/OAphXt0x/Rdq30YySQ9gPOUEwz0hhKYguAIdh7GsI
m2mgRNleH1zj2iK2+7I0qoBFrz7+6lwoJPymPt/cyjrxQl+v6+4IsYPJ2uJLZKvJcxZ72ctoWQT8
hfejtzPa9N7Nt3rX8jeTLwRy/s++6jSQQ/CBEHuE3ljayUcWKfY2VzwANGuxHkOLf0FanWVxMvQD
AlysospwZRuDTZyL9CMSQOmMSkVK1VXTDxftqn2jhr9ak2xKN9jVzUfZOqjOH2Ypmkc5VIm2i6Ei
15rV1RMckzf5Onlh1if5pvJ1/tgy//tNydac6KN8Uwr2xiwW0hpQ48rHW6l4EhYkiwXqH37ITuYG
FZJ1Nw+V32TxIiUkwL52ciS+6D7RrZOcM147WXm+IhujLVv6AE2m5AsiOMsbjLEtuLj+RZbUsWSJ
FlvPsuRqxtFY1PRWglF3NqJyfJJtIZhlzArdR1mCYvgFZml5KyEp99FPjnaVbUWUf9eEFV+dBQVg
NYSajM34eLm9hNpkPtdGeJatuEs3fuHNqOGsbw5GMYYtWuY+yNaC5zwYOZM8jWy1rZBrKnNOUDPU
NxswYZCrl85u0iOpsfJ1sZ1knyqqtpHFKFO7i9uEnw6UQP7FdepHc6jivEhfteOlSqP1TkWrlK9T
OpS7IiFEL1vH0MjP7cwd7Ta2wyTKzV5lV4COqU+gnoX7OpHox2FrWGBTZauH/cwJCm3WjO01M0yx
ydJc24Dub69WXRKr7NfTRLiDD9c23N0qa+HRVLfaU5IP5pHQw2xu5BwqKjg5aIlmFEfwmbiDpmHx
RfPG/FrH4qoqmlKilLewYdMM5yhbrbjtHsIZyFeY1+UXWQfW7ZsFjvssq2JvDA9yIwQWnAlmDclW
vWy5+zL7pKEbFYqlJyBFUY7Qq51IB/VF1miCtd5sZelOtok5HZ8Ig9y6yx7j5PC3q4gkyaJL2POS
lMPL4kzf8AnrzrK6A/3h8wcdTrIYtbWJzDJaqbIoD2Ojvxpdll3kK3kL2rJgiDv0mnln8qBamwll
Vf4o2dNoTurWUPthy52m3hVd6WzkwAEU4sv44/ZpW8C7mxlyFJpkzLIkhv6YZslehx93+7RWQWJW
Vxf919t3I5M9kPWBFEEEqHSxMSOJAgmLlQDZFNocXA33dK+SZ+nk7AAwTxdZulWNg0LacJr2uAn8
gt+2aWxAcpqHAJuXo6gmZ5uZiLxKOtEdZBy27osaF+EvfkbeuuVhmopf/QyvH3e94/RbT1TxZkwj
7UI+u7sgg5Zv0ikTf4ZHGWa+t6vm8D/b5XgezTmbv6zckeVyNjUpInDwGJNIguu9KB3E7kXJhS3X
zmi005nl99u9VY5t0aTbNBBzji4ZrMfW0H7KlLDtCvwpm8bey5Qwq7bL3GTeS8cqVPYKE+dtHjFr
j/LR20nNNMTg34Y+7p4906ufMyN7l0iYKoncnVMhGtPz6CQl68+AjHwcFkq4ZeQupMlgpjT5WbBt
SdMYxOi9S7yCLdNJ1Bt8wKbtPJZQZh2veML0NTlKdahbndSIsqcOLofXiP5YTQ0AEcg0+8FWXb40
XOTFYqJXWKAajOmp8SZbU2fygsrV/Qyi4G6KiNNVyoiVsKaX6kWk3lYjO/ZkrIcZ658nyIffZ71J
T7Ik691e/zVU1smDaisT5PLYAYmK0Xs8ecXDDDvi1Ur7dtvVot2Na9FUNOdoJ1EcyNbSTAAsNyYq
OTTKqgomqmeo2rMshbio+t6clw9JG/0+G+DgOGrsZ4lUVNJLrxewmVZ445iTQvfCTv0N3mhHShEs
8UhA6B/Io5deuqbXQdXn1/tAe55UXxbl4T7QKCzS4gxCDHskTLH8eiU5IMmL8FDqrptdC9YJxQjW
VTEj56Aohf5QhKP9/ztjhY8KQ4j0VUf0iEgaUYpVghXthbEerLMs9ZNiPQjN+EOW5AG90zlI1MLY
G/movQyDG70MxFPXwXKaMO6U9eqON4iDLHmwztgJyzqjKSFebAFIKivOgM3fdfmRklm3N6awXfyf
+frkIWmah8wwlIssIaCATdKovctS44zDuSndZZ+hlXGOI6HdDpDaf51Zsdfvu7T+KntkWv2rXhbn
LAsss0ouumd2+G+TN1rg3vtepjjXsc68R3VtyNeG0kTJDzdsPErKEXw7aKfbCKT+fy6VjlaxlR2H
FYBgaIv5bGL9u+jtS77CFBxu7Ye2IowiO8i6cXVCUxACvA1qS8V8drxd4VxsawrsVI/PeISZV3kY
vQntmyVBpLyZedNrg3BXlcd5bTERb58MQmqyn2xFWe11KEJ+7VWjufBsP7Js90G6CnqaxcUsG2R5
bVXC6E8E7zAfEaizFN6of7mfRcosNtVap0S0mqn3e+u931RaZzC538XKbiU4SzqEn/9K3lV/qclG
yvpGKeGGs4M9wDepvwq2SflU2e9Dz4IHSC9b7rX+PryoBlxY0KV86nQgnkseRh9sJFyWSJw1a508
k3WyVfYbh0b8u9X1xl9jyyZsAm8U+l5ZDBTCO4FDnGimEwCUray618uz0u6iS++a7d6z0uXVzMKL
UtXTX+sJenGjPBH1rxqnMfDulPYEIb9En/TipDTaUxayh4jlLydPW2+p/cqdRwIk/Kb2epANxqJD
T/p7hMsnvd50kB3ba8B4QN/Ry6nbj26tvfJTKvsxi4qNLGYtMosWYRtfFtspZZvGSiFqYr0PDEXf
jWOSgB1iqAfC0a+58h6UztBe5cRNUhNYXYvCZmKvINYeEuHFJH12nyyUfSqhT1ephSR1klTYQgOS
z6Syw840PrBLxM81zatA8zLzQ7ELorUQchH5ro2Ppmq/zpaRPUXEP1//Y5CizeqmKHX7UvQbBf5n
yloJ7SBQl1wxm1iejMuGJ5Z9sA3b2uWKXuxnBC6Jj0O/kEWjNdlZrQ9fWew6rw6WXNTP85yZ0OI8
JZD8UFXtS1D6Vn4m5DJ8gEkrTHP+lL1EBc62qbzp03NxLMftLj8bgyJ7ycH/1ctQEMItNFsQDUmH
DxMNtnWGqut/vaws/utl6dVmY7mrlVHbkD+E8vHPITEww6xU2GR/V+caz3EfTBZ8EKs6ywYUFYor
zh/9Wa2G/rPIuZZ5zrzFYNoO+Vxbu5TM5+cA6zJbMUuJA9kqqjr3nDhYRk+D6fg3MBMjwyZJ37K6
+zVSA+kuR8oO2T8jaz03biMl2qnOuue57A5xmNR/rIwW3Pp+wvoj+lIN9puFRdG2HMb40tRK+tAo
k76DuV1+IdJCbssZzD/7pfflqLScv/ZiiT86gvEbUGUIPZikVjWL+B0OAOlL0qK/EOVZ/T1GVofY
ffwzDSERKFX7ucRejWFVKx7xyh2OblN+ZdGfb+rJJBYFUROzu9n9xoITTG0f/9Qs7Zwmjf61yLVV
dMKKoceE+sF1U/tQGhpJophYoKWP01fTLi/AK5MPTQm/9jwQes3yrmGtla8D+qlBNacIYHsley1S
VQeeFktQmaJ6HedRfezg5XHdla+yhzW5h2iZsydZZTdeGySuK46y/xIN1r7OtWwjWwnid1dtcp7l
S8kqV0wbq9P7Z1nqhOEhtqxGJzl3HDfKzi4T7H/WN2NHRgkItvom+05l3lzz2MLuAnUEaFhx/kro
6jpkRfnNiMFIm+h9nRrXBVu7oGjbauW3OZyxMu5N/hRVoX5W6nfZXdHAJk0uC3tZxJTGKbvxa2n0
9SFbWG/J6nnINp2Z5AjJ5vqx1EW9lZMOinUquRhRrOrQIzfMIxiy9CUtTSeITcDdrTMMaVAOIY/C
mmc10eSXqgNlJOYBhetiTAMkN/qDO4wKCdK1/H85+DbV+mr/OYEWDZ2fdCXWU6tdTYetiT54bwku
i5deqyxf1hewBzdVNBq3bk0x/datc7Pfu9kslo4q6+TLHBusN3ySiH/Faef5raP1575bzA/I+kQG
2vhdVT3xaNu18Jf1Jsr6YNh7CNNuZdGuLfLwBArOshgab0Nkd+8CAtx1yqOUNCaTDbaFk0KPv2sy
+DY5/z+x8tioekFwAs7VQ6J53jfTcJKgHxT1pbKdYTelnfIQegiy4Gzh7oy4UuB+4nYpMLj4Zg39
VZfjlxQPvDFu/qoKeIKT043YUzfxtgq94upUc39UYnRdk7DtHvNZwVI9FeE7CaIfeTKIn5F6sHSD
91Fr+pubudOns157yqqwnSS1tocZ0J86sYhLOxTWNsb4+FVdbxSkMafvit3ulJqYmBl5wyE11PAw
K0joda1uvKFW5R6qmiCELM5Ayg6IUCa3oqKHxkH32vRWHCOu0rxQkM8tE/MtUyey5UZR8Hyl2FnJ
RNEub50d0tWH2k7qW6vdRN3BISJ0GytKh3VeJrpba2WTPWlnrb+NRds4P4QmPCs5c26hot+7KpTw
9T17XhUfIk2Zb63ZKpcWDZp6a12yJNyTYocstr6rxiEREteGcWu1NA9rRL20bkURq8Ze7TCRljPz
bNP2S9/i2bKOLaZx2etW6N1atUGf9qgHolM9t8fWrboDbK03rZumya+HvL3IAz/vr7PEeHTaZTr/
u4fsJkRHNNwqs70stlWrBoWwsk05hd5jbupwj5cOnFEVPqLVAK9LkNzc1RHOz7JS9pOHqEy+OzHI
UlmSjbaC+W6fj7tkHX/vmmTEoiA6sn1ZX+Z+6HT1VS+y8XSfu11i5cEV1qlF8g8u1DogTDAcqDEK
28iJtZybD1wglOSxmHi4v1hYdvFDrZRPKRvy314GCkeLw1uRbGXf+4s5enqEtVmd7/V9pOQnO1Te
5Svf544L3Q0IjGm3OZwvoaOhk4/K4+2gxGZ/Fp5Iz/Mqqf13dZYJq/NlWa/U+6lFKq3kwYvWppJv
VAAW59up7NpVmeKLrvVuLf9jui6LUfeJSC2sLzmv89hRz65Ils1ZcfFX8pB3TVzWZpiAe6PmHeuI
f7ks2lbqsG8S5QWtiei9QRdJ1muTaxzrRmUZC/jqU2vRwbZb4M6gnM23nGiArE9zbzouAmm/2+Q6
2JKFLJxPDIQFrUYqQB6qLvHOzXqQxa6D4KeGKPzKurGuSVKT44f7oasmkam/aflp1m56z1geeAib
xMbWBjt0hi2BL54rkqsvafqyRUMFT/YW/9D371N5ofZrmBxwG9tE1gkV0Cn7DsV3P8+6cgbSkLlm
jowvh9mMcetbD/JM1sUkjDYAmdEj/P82CB7Jvw1LFGQL1ao8/ateTiKHkiYPdw3L5dsr/teLybFa
430ngLhG5gj9ZnDRduqq8ydVle8iyzfl5QxaydGO1G2DJhFRzLWj7DMakRqonjLu9dZJfAvNji+K
3kRHp8qz/Sii7D0O02dJKVnaMOFv0f3ewwOM/r97hErdbealwxvbwz7Z6zuCV11UnHXV2ZpGYh7v
VU6W4AxzL99HNHraHwzYstBj8rOsv3V2ZtXZDHmtBlbfd09zxRManiaxRmInHum+xjmUWHj49Wx1
T7fKqkCYT0ftSdaVa0PboBPGHlvdyGluDZoDhRWZs+1dcntSZjXIsrAP7nU3rW5Z/reg979FwH9r
l/3bFiOgf03374lk+X/Lf0udcKkGzlXHg10OcYt6CoYdKtKAeMi4TD7KiGhIzlpOZqes1Ycabopq
CIqypQ9bvd9EXYPOHr/yTlbajW0QFpmNZJM2GD8bY/tSQ2H1Gz12jq6XEi4Zm/RZdz9lm6wBcZqg
8ugVwb3OtmITQ2/YdFpqNS8CrMBL+SK7ywN8apbtquvcXkPWmUJNcEwS7UEv3fGg5SoYmDxHICEe
s0tL7OMgsMCpw1Ib+e+6HGWL7AOWswOPPWBiv/aWDQjHa7tyMPBLzDP9VFrp0L6GeZJvrVpFXMCN
vuRWPH3VcjDrjZV35KHrBjMVlIjmop1Pc42jCAvH6AkX4QbNc+TnU7bO/ogc0F+4jASQUMbIz/oR
rJHhgVkycVPJ4v5VCUniDUaDb5GjZkc1S5Ojsq674C6VW2Oap9eqRT42tuFram56vM00xqhLTiFu
tz2XX5YX13DJcZDuqgfD0snjOnNWkR36uyzP5KGN2/JgtgZOd1F0sf85EFqLLsgtKOc8dvW96rZf
ZeO9/l99l6kWK7btP+e4DxWpO5y6XN/Kue/18uxet1RufI7dL/eae9d7nXwz6XLRFRcNnvXNyl6o
A8X72i5wGYys9oIrdukrTmTsJjdvt2jqg9/Pnz0HIqdSdu5rVehPlQMTUiWR+tr22uIvTpc9DGPu
vS5h326Iuzh8B7Sa7WjvDJb/qJZQ9ObZOyKtkwVypmRotIsnxB+y0UJw5iXkcmHNfW5Sqzrmc4Qy
RyqP4erlTQYKLIMsy9OcP9EJROvK+5i8tzx0vnFRjldZgsr5JS/U8fFWEiaBLXd6upVs55Avpfos
S15KhMTGNKUwnA/w53gmjN3yKA8oidnbIjRUIArUFbX5q6EBURnUiNVsO9XqbR/LQFpwlPIjbAoO
9xlqTFIek0jsiywezvd6nEG8bWGAvvTGuoDulJtbjBftpw7QzZNZOslhNh2YZUMFtGQ9GERFLnlO
oipkN8KqlLreiPZGs0wsTynJvkls6n5jx3h19NiQ9P3GTpTprMbzuMmJbH3HgqzW7O9N3/UbNc31
s6FUznUeSKvJhhqrjdRo1a/DaMHhXLofELLc/dx25SkPhwIH1PtpAjz7RFq3XYIk0stTp9nVlg1K
eFzVJTtkF55sq6leEUsuyZgVqP4WZvWas8DZNy10QNmaQy68NGP+TjA664IemR63j9uXas3OYrG1
+JYzImwcefkestGQ+0VfqKcWff/bIS3G34vflcXOcTlXogeiQvBS1rNwKcVvRdnwr7ps7Ve5RVL6
coi2dFvuLdahAQ40CUHGY86RlRdq8zBEcfKsWQ1MmLqtv7eD/epNqvGa9pOJFLUZ7rJqCD8UaAQT
UJrv9YLfcjHM3RUpUuMyke0MkMEpHqdYqO0eeat5W4DywgxoDI9am0a+2erhk74e2DXV13ElsiWE
+7dgYFmkt+NVNspuPKJ/EL5OTnIOeRB2DAg82kFLBZcmzOW9WfBxNQ2YIVWFzTCJ9OPk9Mk+HkCE
h6tSaIKJzbWsBYbXbWgTiaB4bxBrMTc7oE/GDPTinxEKUqQXBeCmAzsrcIvW+TSiEKN50TgPNnTj
j7H/bq/VYVTBbFqDg2QJah8Ec3TQ4Lpi/zcq5wo13zPkYXM7RkibygZZJ1stjW0uYjz0AQ5bBxiw
+goqOo9eB0Lcdcz4uzpnL21dK68V0K5Du5g6HgaF8llYSiA7zLWebvo6Nc9yZFgA1Yl6HhCKio2V
ppLfzRsLcrLXWUhAaanxmNiW/khEctxFuZL/Vidbm0TUwRrO2M3ePMAhZGc0zJPLH5Ox8mA1mX71
yldZMEpuEH4O6O84lc5fTjP36ZZ1d7Y1YfBt7qPqdXxkVIPfzqGzlw3yrYRgH3wy0DEmTIrxgd4q
aM1WvM9Vlz4OFf4UJPQJODfLvHfq1tnKbm5IisA2PZ67a+v/8yhriOu3vm99xdCHJ5zZhifYCPgc
GdXRI5N0vtf3cUGieFlctoN0kw1ppqpnQqxHOUjW83lxvOnGNcTlGI9obBJhH137Q7XUT+kolnh7
dAecH0rUCqAhbvXutIq9GTzwdUYk0KYu3OEAMst4tKr212i+0U/Qwz+NqP/BdNEF0fsEj6n11Fl9
uYTVuEEcZunm7osqG7pheiyyVF0NBgADt+5FKgRL+V/kMPaRioCILMn6tUr28hYR7m+JX70oAfyt
wnDVrIfPSv4CSBjKy3pAaUPZJPX0S/0TuCgRgbCe93Wy4Orr9udW6+ZHa8mH156sewClajnKxtiZ
5t0iEOGVraqTTQ95YaxJC4Y2OXaGMzgu2SirYFoAtTXnR1myQmIMYXsO2d4U+ga43elGSQNQuskA
pAeyeNc3RNifr0yWp7VPWyPNt4QmHCbHneBGa/MX18VkQld0d8eSd/miwOphMzG9zWtJVqm6/o5H
dnaR/Vv+snv0fHnqrD1cYETPgzAJ4DOZB5kChyGQYnogJj2+2qjqjvnE3afKnmfVZvVoxhfyUuqG
NzQ+w5TUWdj63Defp2aoAFfqeC/kM84KyvAJ3Poz6izvKT3Z3GyeHbjd2TyTbc1yZ4+VABKvjmfv
zDL7rJJKAaRvK4EgPXkgHXvEBT1+9kJu7hocxW8ugW6zw55e000DjQtzusozxQJuVFe41+o2P2uC
Dn3QGEiNZaT1iT/xlCYUS+SMR/KohmUwtqG5cUudKG66IskPzvQ8e+uKyEMvPuL1kcCYy5OhN0vw
psewvJHPOHH9IyTVpH+uWuYvlWpERxw3vnpD9IdIIm8fxpp3SEOF2BbbYZ6SMf+i5c2K52xvr4AH
t52OSVPxWTEPc+Mr8HbLn/HSe6pgIu4EsgcokaH5pr32hvbN03TXV0GEbcw+JNqJHlNjkCBSZ4A/
Y9QHw8jVQ5SgEJulaxMfzRD1yfPUzFfJE/r6IiAAkYjYAnp2IJ6i8L0h07Edx57nspolDxOwRV+U
3aUnHB8Rsf8rtQoNwKDRbaNSq3fYoOT+aAIwRV46wFQXoFP8VbP75Y+u7vehFR/bxXo0qkZ98Fqw
rTychq0XN4WPz9LPsP+jKbCeZ+/7I5k0vov2Kxar+8QrPoYcMIle9VBxyxcdtJo/NlXp68pHVKSB
hYge9nHdpSmF+QeqM5ge7gy+mcJryMs47Q+VZcLGMt9hA9QnIMfsTppY9U2Ua3aqooyBvhQZACvr
mx7rC4Bv1pReXIqADl8hk26rggfsnA/tsa7Sa2yDrF4i8nZW2u6aqez3oEX/UMaieO3Dn7WXEkhs
2jeF6CjrhOVaIUsaoHGD3P2U8fBYnI2q6RCHBZ9kqbGkI7wARHL8kSVRc9VmY9wM2Ws/DNqb4ZwG
EJSBEopXDV7IpkTZADcTe414mseyKa7mMp1KzE9eljS/jlhVbTUoMtsl5ccg0TvsY/Ckpzg6enW3
dfTKPIZlY8B8GZ+RLmxYfHb1PrZxXB2G/gnox8Zs5hEUsnnSSlfxVawZQNr1X5ylJGE5l8sGndDm
JJLx2PRgc/GZIzULfF3p1cM4wjErzQLgK7iusPTI9sfOW1SikJd0vXvKB6vndm5fXQeYs2NuRV/b
+65HyqyIVTRnp0AgvXBYFngM5ox3oRYW2oltuRuMaBiBD8bgCsaaWXczKA71lHgCfnhdx/q2nuv2
1Kf21GDpwmkN7y3zf2tbdJWKorSHfav2x7Ii0AU6kq5yFk023yaIiiZIcJPIp2XcQ/YoYDubjd91
CKJOuFudhBfrO6tXH1W9qk8AyReusNhtHjP2x5sW9ft9r88/eFbZ0GQW77kVGAUqrAx8nn7RydYR
VyiiIKycrSsy96+XYuq/Ji4buNmpY7/Qv+Mm8EWE6C6S0ztGcFW3TjL8WbX8PMJbnirTxr28wrie
DDyCrnCPB++xydIY8/Qd6FfxWsRLvc16gMhN/yN30CwBqOsgL15V20WJ3cehCY/54ipfQtzNwzl+
0Iz+rbDwR0C55GtXZOhihi0/Hq62qP8MF9UWAyl8EtVaW35p4+Fb1JgdNq6xvU9tEirV2O/CoSkC
3m/6kOfT3ov5QvIKzRY9t4ZLXfJlaZl4zUfy+nrN1iUU+zTJdwsB5YMt2nOel0j7pOXbiNC1SML8
tLgk17LIq8hopruuDM9NhapEysWoasNTFWqfse4QqmmbB5X9BuZxw7CFuWidFB2dSqGl5jETiFw0
Xf1TaGXpm6jsq81PVHoS9CCTKajbbOOF0XNXGNohyU9N1FubpvZLp/2iZuK9NtUYQ5OJra+bX2PH
jnaNMeJ9FYFNbbz8iHpetknd9LNrPLRLU3cOnPZcdZnv2rPtC6/QfSev3F1JuufaA1lsora7Fsif
PSzIkeAkCQ+rEyqGvIhpE9NPcDOxPo0ygpFFyOlRqN5hzNA8cdtTqcw/PAdZR8v7ao35S2oZ4xEJ
RkD4gnQxD+cpmC3gfKXuuQFh6OnAzisju4aaTZbXD8nYcQ92J3Nnh7bu98o0btBkfIfQPYFdxeVs
dr1NUg2ZP6aQU8WYPMjDIKzkgezoQ5Y3NtRhOwfGO3xxUwgWRJYw7FD8vmt+Job1bo3zn43ekQOL
zTNg7IcKFiK+LjhR2JhloYPw0eJKhBlM9urGvXWdeNz7XZM1hypq86d8BoeH+OizQCPO7PNsm7Oo
2+gQsxDFSpyNrY1gaXM76LU239b6qmaLZ/Chyd3onAiybO1oxA+Ll1vHkJUasp+pdkpGA4ZmXCwP
ZZKOhwIH+DPQcGOvCTFfhjiPWMxCawUeU++GcdSBVLfatkoQHM67KN5GzaXuofWYwiaZOvcW2hks
iYvaQGgBAUmEGjMv6FKVvLkJJN4Swnq1DW8MxkXUb217GBQ7Dooicd86kvZB41j9e5PEGKz3wICM
ebD8BET9x1Kzc9LqofxUanKiXtpNx8oyrQ2U19bvuF1+ThZMnxheyye04g5wMtgHcKpYb/TYWPEA
6/0OqtbnZPc98opC/Sxjq0e20Zg/IwRRfG7r4yfxdDZsaT18al6IjDAoqU/PQgrJWtzmMyq5RWDi
Wn9CIZt8bTDRGVOMUzyzQsJ81yMg4YQbWUzEol8LBRbRFH8uXbpq4nommO6o29XmxEPWNE+xzZ44
jMzh2uFgfW35rA+T2+wAnLFX5gG0qbwcqmXmWBfW2kSUvCdlaZTXLuUrG81gsHmXSAylQZ9Oo18p
iML0kbFGQVHzARoF7Ddq+YdMphbYQMZ3qqq0u6hDYXXISDGjDQLHHx8ndZl3A3oiuJNVdlATIvUH
hLAfa2t0/FmkxjYlBOwbeBDqZeo9I6877pbqOqT1fOjbJLwufBaEec9gFt+yOBRPBFLR6mYTwXJD
UR+1qMfOtFiebHPmgV026Kiq+I8NYl1Uh+xk1SHpA8gM3c5wrSDqsR2EEZ8+2mNfHr1Fc0/42hqb
sVq+lX2565py2dftyIqi8t4BB2/6ZkwgvnD9hwuI37l2BR/FBhvijpBGQGtjSBWmceSHGYHWtkEH
B8NGY5ckUIZEyDZaG7MnJE5RaOPWHWUEruy8bzY9xskKOmw8uAXEBwICGFGHVtB7ueOreUkiksdD
l4T2y1h5BNWtfNf2RuWPJUGN0ovcTVpGtt+SWd62cWVvZrcZTgh12JdEoBRZpQu4hZZwmWZyQy1Y
QuMwkpwLowaka5xnpOm2gzUnD3A76j0Lf4t39ohuWn3QUMwQShs+dFyqiENVf5rO0gcWWcbDgBRN
HCeEkGdH23ZdWO7LSGSBmby1tlY/RfOk+0TUvnH3JsM8ivmE08UwD5Uft5HyiEphf53sSfEL0vUX
FC7xT4ljPrjqneIOPl9JmCftmiei3YAbeoA/ZYP9bmFV4d7RNCQb0dD0ceR2VS29Qm/c8ZeYrl1L
tjEFlXiKQrcI8ty9ZCqrwEjJ/MFVH00COlvDnmdf65RT55VvQtjOueiUH83EDzVZmnExq7rYtnP6
V2uA32kwaNyk/VPZN8k5G8bJV5IZpWNvfOx47qMKwWNFtfNTrprhdg5NaJwDTOk+DE/FiHSHcJQf
5mSOD1j8GfupioO4n6ygFfxP+gpFfRS6oYAaBEbnqTy68zBC0inrM5pjV7VhS2UAFTFQk9aVJAEs
y4pM5PZDM3nTqUNx2deaod1Dst3GE3Yhbi2WQ25lLdDK6rVry2cFj43A7Uk7Om37VROZHhiNZnKF
ZVx8HuZU/QRLDkMeN6qv9hoT7VFV3o4rfgnq/Iwu7RBUXixOcJRUslfLt7Y1wMqxLNhwUSCUN3NX
XqZJbOze+5qFhel3zkCsA5mmKWseptbG/qWbrhMgQzSLcNV0o3cHsZrt5OlVkOCdsUyRzWZ44AvC
/nJnR6G6FU72XubTtKkJmW3xm0ahPgZNWCoRQit6dS4m9LDakEdUbiOg7SAJt1OSwQm6PEFIP4z3
xOCyU4rvuK3q9gNr/POcWN3BRPXe0DRlX3Eh+f+HrvNajhzH2u0TMYLe3KZ3MpkpqbrqhlGW3oMO
T/8vIntGHX3O3CAI0ChFA7P3Z8L5NQfAMRZpfO1Yz0YOiWa8KRnz4ZWIpmPFquMj4Zms7GormvZF
7RqbFIDNKvbx0k5fonhymN50eIyAkNw4XnZNgvjsOn67FfiDk7cu9N0AHe8gPT2A8YvICX04VJoh
K3aoVG9l71bIeaXeKtK4c+GsbzvPb1fQlfMd7pH0JGEcbVF5+mosVgRN3413oyAshBUJVEozRtEw
CNfCQvirCdNpk5vtnUflL44A3wl/5rgn1ptotjZeDkYmIigHWt9rt2PeImhnhgUwnyn+SIjPwHNd
a2ADAbWLdj0wpdg1DuYnDUoQoMMrcWtyKFwWicCAnH87gaDPJ3te6cyk7d7Il/7nBzIL4zlO86sW
NnI96Eb4FHfWV9cmDy+H+pT2WXzEUM5e2RpwropsRu2dPVaZUE/Pg6VvDEk4vGkMnX4vhDoXglPK
upPA8gRx8RxNx6hZha6j73Uk7k9D47SPwpGgIOyqGDZoCFzDIJM7OJrT2s8gpPYSofTVVKQAAYLm
aKRjf5rGeDiprc8icu3+VKRAp+DUMFJ7hNvBt+/nMvf3PNz6ZOV6fXKJd+2ErJ5nnM5PSCJJ5FlZ
tAXwktbqar4gGdDn074hwYgMzZnohb8i1P8cG0F7ypryo/ULAiilPbYHmWCIzED9zfTzGU/2fj6N
Vl9uB4xtV5VrFPgNOaizmKV9HDT0v+p6P82yPDGKlCyCpnDr9NWHm4AKEENUcX1CLZ2D1ZNdrbWk
wrF29sOTKpi+Mg9NsmeHsPsu1PT2JHs8ePPR2bd0h6cWAwC0FpiWrpq2eksz8bMTZf+4V2pL3aZE
OgYzlVD6KL/08T5EE58VLesMteUv1YkVB89709blxI+mcKdwPLnRO6Smmo5ua/SVxeqCrGzgpajg
RqWx7vQmOwohSbjLjTFmV0ML0m058Y+RfHOQoUQJghl814Xhmk5q+QEN2vPdc6bRXeAfvk6yOUQE
Ww9x7cqbw9g1i/FN6K9QwB0FvESNyRow2Mk6qV+AmAd5YU++k7arTwwMiwDvsonrXc3yN7RWiQBE
iVQI9O+3qgxYWo028ZrON04AHcxTDMd8XXvw2Jofvsx/EHfxubMhGnKD6fisjqmXi9hdnMTo6/Ks
anOqTu1SqKoqbMQ8eM3/1+6wdv959OgF3W4eY4KL5d6ox3UzuF9ZnPTrzkYVbutqNgIjZXYYkOcn
qcMBUS1OEsODVePMqzZowWfGXgPkjmIA8bebf8Uh0tJ4IRiauOD+nRxzrUhW7ktfY2DXJ8O1DOtL
Rj9wKgsrX+d18R05uYhAeeev8HDQTtJ86YoAA1Kp+VsvaxH/d2PSCVEqbzgFlPTdstgZY3T1yIqF
xT3xhvcWrc79sIQJdMcpTlOETGTbmufZkBso/MHo3fuWbzgYfPCSRfUWKBqkRwgxgkg5jEetcjM+
HaxW4hlBNsfTOmZNxBkDxBuaIT9h76UfcJ1lWgUZ68ytOaIFozkrSdZ5pU2AtHzLXGVBZN9RPCrr
OjsFlfzFw/bWaB05R3tE2No3U7FJSJGZowiex1hae4LKNayxdcoSYuO0XfWiF5AaB5ZR6zjHgqvP
o+rFSck4I2R1bvpyD9FeYrcBCG2ocLu3JpRt9Y7Uscz+AvXfnsMS05kQbY1Np8nmkiGcYRmV9lHT
ze68qfWPuYC7EWislKUjxc8pi/eeFPsBsMzd8+JqzydQHkLi6B9VGaKYkGrf+8VfA3naAcRonD9r
OuueLhi2dZ7E36M6eSeStK68yf46YD2CIKr3u4iJpzEumKXmvuQh05cySptVq8+Hxu7cH0TmfWIB
9FGeLvoDwZIbqUE4Ln0D0YpoyaaKuuxoauQ0vcKWB1RM5V6SOtiA0rQ2UhPdlunjpqrHdK83S7wD
r5CuJNIq4t59BuiPh0Y83DCAvFpplXwNtdqFCU4ywbxntV4t5BW8MyxX3rpR/yo6469yFM05HCBM
ku0nD1MVUJ7TAB2gsdyguZxd4zQrILdmM53UVsxFfm6KGkONJXo3A/UdrbY5BEOrvetzuo0Di5Aq
jL1N2OdbLFuid5CCP2Lhyye7NbU3S3e01Tzg7OP3BchGp0p2eTv5X1vi123gg63vwvlM4DPCQAk5
pYEM8sGaiVCXLKi6YLTWXuYZL6wArGNbJ92+g3t2T2wB651M+O8W+WAnSH+1My8MIRbrGlR5jWJK
YR8Ca4ivVhMS2tDi8mde/0ZWICFHmtQr2brBHbRxuIsSD8JwI0sm1Jl8IcTwazbFUc6xuI+d8K89
whZJCZ55HhgW8qSlO1L575wfe1I574xcWr76rD92qyNVo6qrQh3+efZn2//3Emq3K0PVzyNWph0x
svRgfySMKo/NajSYRC91taXGmyHROUjV/7H5uf/zcNWmin+1qeuottkQ5cbS62nF2i5H+60sawbV
ZVP3mMIQTv1PqzXYTAiW/bkGZHdrLvtV/XHqo4xn0oCao+2iLG5OqqiXYXa0K8THVN3u5v/UUa9m
Fjmkl2o2o5tj6HwOfmGtARFFN9VWFy69e2qPe9WmCh1uup6M4eXRVLjZa0Q39nmSGIPgaJvAfD5P
KjvZkt9ZtI6Xi6uC/gFTHmPQj59trDhx4Hatl8rOjW3i19HeqZEar7TGedZrW38OiyBh6JvE99Y3
PgqAyHdT16aTDONi65axe61myfIpmlfo1VVfExAX+9SqswOJEVjLsBNHVOkNMxg2Q5sTSwnLJ7ca
ugsWUXufMfbcuhNTJJnlR5hj+4wl/7lEsnWPuMt72ebeYgOqbzWWXXQrkfs0iillhq8/ZZM4IYZS
nIORuWfD4uYAikoiwo+rxqwV6MdV8nvsITvJjQ7uBPSfStHqX9FbKzfx6JZbXRqYtsQ9S8wemcYq
m9Yd6oZ7u63I9OgIMhkmRDmm3ptsGPT3xhsBjIpsYVMQScoLBzy8HVl/pfUvq+s7VsoAGvvI+ZCj
XW8KuHO3PEGkoJ6qH8TycRtemtrI7J8DjP1UTRUQhaNdB/V7o45XbaI33wNnaC+qNiSVJMM0PQkx
B+DURLypimy8lXFYQoNNxq2GCeVNtSUVk13AUc+qFvQNQuhN8RsZmr8PkBNS1UQlwaAs11BFYf5J
Rie+qssEtUyOeggy4vOAoa+X6X2bH1Vbw3d7EVr4HHTk8GcMJWHvvhqy0G8a5gs7z4+W8ATdtmrD
yuhalGRQVZNTDRIbouqn6tdVUzLKea3XhrlX1XTuqhsGN39focx2mglQSWFeFcgVOOhrWqfeIe3o
X5Fs+Q/o9nFIhz+ubYRfPtv/fRwhfuwWdcvcqet9HjgYyX0iG8fKBht2FJyqJyQD7aM1Lfo5TTKt
VJsqhkqvnsRSRKlWrUhqyN2/dnwebGTSw91Ff/1sUltzHlZPn21+WvzWg5bZT5sEK7/t0qfKJGUc
T8nfW59triYAEbTBSR2hkWF6HFZGTX7QTMAwwkR1PK3tcFFvEe8RgaBtyJxhp6pGjE8aaxJ4157T
vcdhuIB8lljhcnAyxsUhjXEcUtUx7uvjlIAzQaqJtVfsvltBDr6tsokwL1WbpPrB7EDui7F336ey
HQ8xPlsbtReruewg2nreRDZc+UG43ilsmZS4GdE5XTNiRNJy980bSpZgQfyhak5hZPclT6BqiR+6
b5btoJIkiqtqqvqI2URRy4uqgpiy19nkfG3QediYE/7KToJ/sdYn2tYJAv/NYGp00EsmdapaIfWC
/hqTHHWwRXfxCoPhrHaGIDrevpi81sN6nC2+q7p+1ZeLZoLprgiC8qIObPB+WYdzH/BhuflKtY2M
PNsY671dwPo+SOoBEg1D3KQGNjU2+aYXEu5clldigC6ytlxTHry822Glm4P9jJJ9iVrIWzRe67ot
doHWZLt8XHQvR/dOkMAh+Wv02wpU1ruWDUSncv0Lpq+M7nNZvDvGNDPPp5cLPDdnLm55Z5lAd0ZH
NH8fNEw7+yD8QA4aC44J8eegt/eq1tRj++ZZR3rHZOvKZu+BCsLTyAygb2VIUZdh/N5NRLLyhpQU
NBrzYOC+s47JCSxRPm89gHTZJrnd7whjLbExn+k8moG9Va5ts4gOgblBfNR/dfWhvarCzA+Wrb1Y
ZfulN7UEE79mfuFHI8NRTcSrc9YumgUtMiV5vI7cGqqhiYYgqlnVd1EOr2HY6G9phNIkiJtVawfh
vSCulTXM1XWt4f7MBuiipVBb8TLHcCv7KSqj/NFkTGFy0qzhlnb5z9r1rUOHjcVz7KAPNzPFPRdN
8Rdz7+6nb8fPw1QYv7HZwHO9c1gsvXSzXDHgluSwhQAu4WRYwaE+FS34a1xeVhHeGO922h0TgLw/
jQJhOO01x8bkZrrVGWXeclcZxGlLLS23AFhqkt7JFyZ9+NXiYbOORRCjT5+JVxuvOQIBbvKzjb/r
kXT3QWcs6PzSx4yOGGGZ4nuMVDhBWx1kLBaHV5mO5dvYpwu7MI9Pqpo36I0CmrjAvHdfw34mD9WP
DVwNa3pNWnvhl6XdDlRweugaNEIcrTxYQ4aJQ+62B4J+7dZeaOWszK0bU3/+vCQHSYJiAwhqm2ok
+klq5XhWi4TgjbuyzeuoiVsk6YEsutpdFJoVpjklqC/sGN9NT6BZW5RXh9Xa+yB94yo6c6f2IX0a
nPsAcPXk/urpnN/t2AvuGGCvXCwy3gfHmu8SA0C1b0IIjlizvlY1Hb3FWzMQuV/OG0gW30qz3Kra
3Bb1rQuyXRzWzruoGu1KfH+v9vWBo1+9sD08arXdXMUoj7ae6chamIesyeVzsRRCH88yFSbhGmp1
3w27wddctIxM93kyDY8171ysiOigGaAacad1n1OHMWaei3Nhtu6zPhrsDWcht3aSDAjWLnW1SxUk
MO2uGp5V5XGpounwe+sqwqj4uh/GAQctOuMKS0KnjSEMoRymqtXyB0gCuJy9wJ7JWgAnojoJk6Ol
r8sj9mJvj6raY7T1cEqc7LnIh7/sKq2OBRGv52Fo/i5QwPS2deY263/tGPVgejL5KZ/HCsszLMyX
jGYFgBxpkeUqiSAYNJkpggF2GL1YmT/t4gEypZHr0QtfEiQBd5DzJQFepdrUcT7WQC+q6jf2K4w7
ogzL+Z/tsumQL2pdDV3GqGUqFxqbeA5jGKcUZSpKAMZQLMe8Jom8tCU2vSdCQBFwDle8FU75XodN
/KxqQTCHC7SyZLHLzlGk2l4b3ZSFdNm/6W5pPrn4foAYEYBeOAKXSUCe9l1V4pYcE3r18qKqhgDK
ARkvxzWXQ+u5TI/hGIAcXqrIeBYvckwef1g1uc68Tto8wnSXA5xiJMQ6oomiqsmIcbRrL4HoZW/s
OvUJLoaLey3V3PSc1xYKrqqp3yci85C7Rfuqfnux4LwmJ9Uwv+X4ZgEWzSbOqKpax7rk1SwXL1z2
Bm6BDFKKENRSU1dLwuE1rwnxklgmteYYpb7Wmq49uSQLCCTPDX21jVuW7pIZilwjf/cm+ug0irzv
AIjPLVsxDJNXPJ/lH+IWHzOR0K81dldrkvLxvUTXbSWYGq4G1ivPIDjyQ1254UlYMsbFXksO5CHL
Q4WI54tZpB858my/xOzd7DmePjy//lUWlbuq7Gw6GXXivvgp6BtiP8mvI4n4jgg+CwMj8tPnfCpT
kDhRdCZFuk8n+ebK0lohxwl8o87dJyH7Sq6KxuD15ksd8uJFFRqOhS9EQ5HIDr97KDyuhwwGuj82
5NOiZgBwBfQcDp2OxmYPiyUQ0xmwvDy2XfOj7nLt6BjF/Ob0Da/d9GqErfnhyvhnKf01CfqnYa7D
XezGv5u+yF4STAe3Ru5pO2j6+kftpAaTVrEzfNN9j909KbH8iyXluLO0JN36Wn6OtOAn03X9hNPn
bzupfvRTbJPeabyDAWKULJuPcRZCY1Ob5igwQX4IYiv7NpIkwvXRB4rUkKz0+LCzZgo2Zkx6qQEI
cKuqPRH5lJQf9piiTDF/QZ2YLIHxpZFRcHACMp8A3/NtEyOPaXuAlUaw8F03hBfnmw/r+3ksjZuF
MxpE9AZH5xJzu4qImIPcJYGXiXivzty89ayXafpm4nhiXSvh+oe56JE/nAAot2vijNrB0MirwWlq
dnDnTeRBQuv0E6iH/pwTAdugr+RuSrdcWahVHhkekdh0o69N4bd3aTJo02S+eCTuAXd7MRFTCs2e
4ssUpD/nUkuephHtXCnrPxIaTC3M4FvUR93awXjxSvLW2DuNE58ipyQqn9T+Jip16wPk54/RSes/
NiqY5IJ+J33fQP6OCdZXNeIQo+hXOiJ1xzKMxpteGclrA0pF1VTROBjUQpwnOLYcoYqwNkG6TMFi
MjrekFExgP2lB7AR2xQvhpfBsPX7TGp1G5jkulXVQUjxuUiDJ1UbQBfeRwsy9uQOF9VkwT7Ye4nb
bDo/M+7BYAlQngCIlppqMiwHwTeRZyd1wjL6HC1GZuYuyaEywkXts+7vcwik1U7qq6rhSRVtcz/E
QmfZObGyIV8tsCWnFphGf0+0HISAhyS9ajPxCDkOQemC5OUQVTAp2fFpFK/qhMjX5m3W4Jz+OMEL
MWQ1yT4sV9OWYhoJ/GmQBo7qCELd4ymsUIH6vCSG0SfEV7PHb8bGvlonwXyfU8Ids2OY9y7EGq1s
41NexIx0lUj/uMJFV5q5082L3Vs+/qoDab0R01zPljNhTVJab/VU/4wzhCbUPkK0+hpxyuAAYtR+
cw0BnmsIxq06trTM6NRgU7NWe0edTI/eJc4+tF8Z72vAMO1cnIKYGQRUtOSmCsRRqm2ThdU2+2+b
OSfFKmoCxLtdM7nN0QTKKwzQ/rb3eZxYd7/qrXsmNTp9MC1HVU21oD8aEniIOsQYXevOADZ7RfI4
vuxII0+otB7c5fQmanfA3UME0eG2NVrv3VSRpR29XTdORy9KvZtAG/15SjVo5iYAtMqOYEfjSLNX
BxMRjK9oybGmCUW5BvXbbblB0xZg89/Xa/s/VaGFW5j9AKOwTbnBpTOxuOv6R1W1CbvdtAbjmarp
UVftZQPA7lE1Q86SxT4EuPGimrDNJp3Xpzq2Hk10V22zDE9GyYehaq3QhoNw2ooj+KOqGNz5pQYc
8vRoggWJo9WIjbRXJq+ez2cu0M5yZ9NekdslU2yN0U0VgR7v9cqSz6o2hTjtJq2/r8w8ydayW6LA
beOt1N4qYZTPHZPQWZelu882K8h+B7rOoDfU3dVI4Jb99vqdM3X6TRW8Ryh4DGSrP9tCe3xvMZe8
oOij34YoTC+t4f71eUDGOgXlja7bf7b52JWJ6XHRbhgRrEBGaO1M7nzBc/tV4NH6zBhYPJNCPw2Q
IE6q5uJEjcvzsiPI45shbHH8R5s6zemqH60Io41RNwUgn9K7qsJviRJ6EAJgqNNW6xogXXIx7bjJ
4Kje2zSs72FWE14L0mSv2oqkJFaZAjGPy6pez02or3j3w6M62Lb8b1GFSrFlA/+pdeywcrrZbdQn
7b2V9U0QKHxC7xXT7gyRWztePEehg+L1MJ693h64AeyMgU9tSKSClDLc9q7PbfrSpf5R7VRN+IwZ
BO+74GjMY/0829PZbWMcWuVovXf2WJ+Cqe1BBc1R8dRG9bast5o+1puu89qNgccqwCPMgu3F/XVY
PF7TIcwW+7EtPm5fOius4MMPl7AenpwhQrE9JicFL+FH2Kc7J0bwIHNY6VTMAILaaA5T4v6SfgmC
rT3qQwRzQovBdOuDuRHMQdYds48ywF/ILFYSlPB6SjSIpCGjucr2gY+BXW+DQde18QRi4t1ovWQf
MSAQ4NaBpANSHgbzrEu05oShWSQXYCf52j6fzA/WXXQ2oBc2taU/F31+nDVPuzR9DT12GP1jMUCA
s6z3tBtTln8+62TQnsUQ+3dZOMZpJqNNvEMQTLSqVVHOAs7USp+sHk0aovXQibpNUA/ZSkjGSBbD
T/pwNeIueF1E+GZIDO7c2PAeI+tid6m+0zBGWVXJB5qub2SENokw6l3lCv88FLjBEAhg87OYRxTg
Xas5I1r2BYTFhAudGHa1F4crkBrh81D+4jLxCbkVa4Xu87j2bKzZ50ozLgVz1cKZ9KuVc+WxKeTZ
QXAWx1ZzW2hYLmYmnDwsbTtjbE9tH7Zb7CPHTed50SX3W7nRhfklmvAPADHVbyMJRUOX9dUB/nFt
TPtdS5PmUKDWeEEmEVwJY8o27zxxqauKKIk5wt+S4Tpq5uECkODQtwgyijZbl229D4opOJbW3Gxy
5g0srex4ZeGmtW6H/uA0CyIw6o2tPbrZDoDwD6Savi9mogebLPmauzWsgcP1a9TZiODx3ridBlwv
E+JsUKKTAFwLLQlW7L3FaG+5sG30H01mzvDq7PY8AjQ4akvAw+quakZtLNNqpii8Rj15kDxGmKXM
kIxIRqG/m8X3wdWe8xyeL+Io6zy9gl7+I32rOZF/0xkJsxbNNf00V41xs2F42Lz2pHvddszA33jN
2irj5NKXTXSKJmYYhcH3O8f48uR9jdzeuLy9dUHIyhvQpPCS9xl/gK2VEUN1m7bdx+78w7d1/zL5
mVgTChQxodAH2AFvNXJLrneMhhhHiAgyjYEup1G1S6TkC0SAcj2mya+uqE+Eke0DY/mQgVhB3qrd
cUP/tDkWMRNheLIPmHKIxnklMGKuUtBlmzDt7lizwzHzO9zfdKs6xi39YKrZazkO3bruiQm05Sua
pvplSBLjIpbCszGs9CBh5uUqNqNwa/cg9WLDZIWieT19r9Ntoyzz14CydkkV/dLIPKDEkKAoRCjj
5+CM9YdA1pxB+9CX2Nh5PpwmMyIHok/QUwOmx09RB5BHXlmRiDV5z6a2n9spL1a4AbznqR7z5z1n
gVBvZsjFL1NAgL01+5mscHRDWIXhUzQglEK9B4dvp5cJ5OUK2yxmFSwK+0yHw2MLgtcyj3ZusKjP
NsOvyA8LBMos4I2+mQNisEuAh+E+llg1mhDmV70BlUn8HiENJsB+t10AnK91PaLO3gpLcH2N0HS1
1asehHKvYcBi6BpikOjFRFFIYqH273Mz36bY7S6EGou17GdE0QrxAnv5RqS5WznoyR+D2QQFaobO
0XP9kxYOwUnLQv/kLDidJu2/d35wqRO6WbvT6MbypjlIFJawUP02AkTdN33/De8DC06wG221Opuf
RryKLh7B42ohEEe5ec89/wz+YWaWPYXcwfHbxKqd6EYEfCnFZN7q8bWuIFEUaUOgQkQ2WbfaOTR+
U62cDJd6oOsVoLjAAXTDYLCDzHzySpJSZoXmFtKx99rpfaI8lbHJ0nRfz8LeD20T/JUHb3CZel2E
P6XbbuC8M5YGC0RG+5lYw7p0iuhkThH+iI3ebVipB4cB4NneAQcK7oSUlBayeOsh3HtORdBDtzfM
GZ+CyRlf8xGNIo8aYjLZVtjRW1lo7vmzaMbKe1RdZv5Ht4Uihs3XsxMydwxGBxyjXwD0bIJgF0Zh
sI4D1NcMur41S+aVqUd8iqFtnWWbkjZl9vErL81tGWXzSZfINyEUdTXS6LezOERB1bmU5at6GVmd
MRAvxSKeY5eTcdHtVlzHQczPIl16bmpBHYlrmzDVbdp8X0eeHq9zj8cIJuyoCdYf/ZAz83CSjyw3
0Tm0q1fHmtzdVCasv5ci9J9k0MNDE0a67fpr7nXZKWZ5cMpDL9lYFQQA2NjJ2XHtqxlZsDeCiTcK
u8cRxBXxvXQ7au1VYlBJYI/FWb8InBnFQWHA3CUjDVUYWKLtLF5XIDD/W2g9+aIBbdMqwC7DipHU
CmuQGlMRCMIs+DV4yJ4viQBNmlszxNYVwy04EpiBBnCsowE01hyNMyvOkHMJjVwQlD7yolbnzp5f
9VhOUDtCdzOhSrOelyoyBfN6sHlYdu4DNPPiHF5Jj/SkNEAXBXZ1BpFxGGcYKcCVnnu7v2oC/6cS
1/mNiYmmXCvMXLwQ+B3wZ1tvnEs4BdJ/nnLDYCrYFy8BqblT2jUfErjRO14boA2r7/GY5O96iRdM
IH75VcjLraIE3hIqaKXJSifnhfIC33hSxcwQBsAq0DahOhoNcOzValVqgD1DkAJzW9ondRlcK9+S
NiqPRVrTZU+9t8GwG3gIKQVAcJVcVyimJV7l8l24a5su72k0oPS2AAXwXxt3WcffQ3IkfEoJsB4y
GX/ESMEhPrqbsabbeN4EwX3BGwHQ3mQGTxf931xDfav9w7pGnMVY7NupZZgEFZh5WFrrGSQhAY+z
bY9e/LUqa+sLEvIock43M4ucQz5qN0kQYKG36vvGXowH0m96bx3SYIrJ1m+CVAbHOHGeU1Jp69xE
vlToJcJ/Fohx9+zb5nwx8vRt0lmlxk2EjGIMZXgxaWpCdG2yjr8HFOjjoQARFW2/c0l4g+Wq3Ydw
RD7/6UfPuAPb9ZHG1mYWAjb9tLHg6st86DZV7gavsAC8F31+kyD4Xi3ACG4Zdbsmzb7UTAyQr0yA
VtYkU1VV5mbBnK8uAGhq2j7r/Zj5k5UDf3E2ZdRb66auhgPsiOqtt9vuMMEWWauqmXkdeOPWwS9U
656YLvP/iN7dmHX0a3a1eV+luTwj/PE6SMDetu9mLxFSLi9RZ7RkhpHC9AYv3zqt2+xraOBWBDtD
y5CYK/h5C1PDH5EK9mKSjFW08uRUbFlFv1jEOejFN0Xx0seAxfC0esO0TByLBTNTL7i6GITF0fZe
kgU32lqzfgQYES9IUlXMZvKhaVa4Tf/bpNrV4cXy2bWnOuK+BgI63aqockoF9OxMkNNG20SbcDfj
CHlw4re0AykQ3qcuyncRdF5XWHCLxumOUDnqhnjePXQ1FEZI4YYKmwWDn3ooeS+CG2pHH+aQJKcf
s99FJ3BZjtwyWeWXqE31RTsNXLKD2swkESRYWPx7Y1uB9vWFiYJQre3nBVLIXBbg0ADcOurweghX
mWYscQRaI7BYW7IqXz2t3GR6hEPuL3sYQTEvN65brqi2PvGJrpHpcqugiqpxksVcHNSRiSe4M8gi
Rn+fL5aLqKOMWJ9XrlfkG/UrM7SmScAifLa4+u2jTt8rhREvWENyH49gOH/2y/Ob7MQ7lKhRqxyw
KjJ1/9VmyhKZlBbGd6paFM0+rjUT/5nlN5XgPiO8Mw7qT6qfgfNynDQj4iRDsw3q+pc6L58iOObL
Y3w8YdWo8FJlSNbFWUijn21TbfZ7pFbwZAL08cD+qrcB2i0Z6mnOp61utt8VHlgVIzDqvoVfRzwV
yZGiGV3MiBovp4/3u61Kej9wXrEefRtgLm6DLuaJukiI7kTW3dWzdzP/ZSTus5OtRbfujAl6e0zd
SW9Vp9xj+SdiNNs+HxrYYRMIdRdt1ONST0Nt1Xh8ZtiU/ufdcGIzJK/cr4JqKE/4Ogagz9TmUkBE
4N3Q9g1e7/QtYyYBIgBzxmoYI9B/bKqzPRwpQCL7Vnl6bMp8AA3lJgf196auI0bdbVKRfZGTeVJ3
7nGXoJauKiefN+peq7uSiYr1vzAQX1kwAOqZqDPUlmp7vA6qrgorxzGk62Mgmog+jv1NPfjHq6lu
zefboPa0RD5XDRj2jfog1I80h5b7I6LKXBNBZ5brND/EYhuC3OXj/tqlN0iAV9auYDbAW3c3mlLA
tI13pYToLMz5Zi5dhxq2i9T19jKSIIFx3Vvp0DlRwu3QE3Kysvp//vA/foPaxPYKsrsZm48jH08P
NRkcSgfL3KguQI3vPXLjBxdA1nTL4fI+bu4DTvGPr+YfoIp/30GLNF6VwJqU3c6KS0NuUz/+pvWF
vv28w3SCJ9PzoXT/9wWq9OG1wMRyp37LEDYvuSv1HRqNg1x3RXwRo6kB81j6oeWzVmeqrf/ZFvS1
RDggzjbqTRjSfMcUhqXL8iKYE9JONhzrz9dnOcBtJAfY5npEgu2g3uCpd8bDXDosS5pt6Y0YH/kL
uPJ//l23yo9hDFY4KC3gCgsg5fPdk+mTby4ARqty20Xehu5t6ZbVm6Sqn20V0Z+lR3JM6W1DrxnB
rOSvXqTRR6rjVfH5tf7jFX1sqv2yCcZD0Nlr9SY8TsFWYK99iI4EgeoLWbB3exS6j59f+Oe7rNpU
NVreQn0Ydh0gvX3sJTu1z1Yvuzri8/x/v4Kqrp6a2nqco+qPzX/tV9V/tT1e27px3b+7HmzlSPDn
9jGCK7fKgcdUOSC3wQXhvAwcZgDRNDJZqM7mDh8K8vTMC9QTH10TY1DvpZTi6jE3YH14MYlYSL3C
Yzu7loBSxrY/OwtWVU71tRz9fmfbkqlEZ+obPaqI3QwIzKxI8O4U72AuF7tIW47tJkrqFw/z4s8H
r/6qqj4+p8+6avx8Tf51SjXm4jBgP6heRlW0S3ettswM+pKdwnlSd19dpALPOINZ4bUbwv9j7DyW
I9e1Zv1EjKA30/JepZZpqSeMtvTe8+nvR7D3oY5inxv/BAFHsIoGBNZamQmsfi3eElDt1Irsh9rO
1t5SAxIlsW8ZUA3eAqp7NwWWwueCNaEUH7GDAw0Jp/iGPlJfgpZwd2hMtuIai0Tc9nBankCUyx55
iH+kg3pyQi3ZyWN/jvQcgjKnOYhJRmHWrsHs5rDnbvzMm78AWv0LUH5yFAOKOy9yzPT1hIYxg+7X
2Dl35OXsOWbZjcwnF82zXSqeiGUykBXZOnLc8vvUulc27QDwfrmKeWIxk0bTZyaxE2PjGsCFBKgE
XMAbcckaK3EH+lHRBd8akBMNXpReMbYzj5lYbBGvW+wH2zoOBObgz90Dj4SjODDXCYph8+pq3kUF
ipfhc1OVeRIGS30rtUjbifHF73LNoD/W6sOopfVO1rVHcVeXWytyadP8DLUhWPVZBtM/EPK/G7Rl
4pDEt1+U54Ud29McRRq2D8T4b5XETEHn12l3hZBdPxCaVpwEaqcLmuLEs/An95Nkvr/iTixzzHJj
+ED/joFn6oNTbgwA0tBiWBoKJxkvgc0MvoEhcJtzycSdEY+1J2N7NAgPdjN0Q/4zmYsOy4y+3Mn5
gZ7m++UiLK0iJ7r8/4dirdaDXrouU734MaI4r8WXssjNlWOA7AcLWogZxEJXasyDjMai6CJOOy+5
RBaFTV61OYtf+29Y/fyhFL/zwypjPjZP7TVhARccgshj8KEX61ecI5iuxWsyZtDBrL1B/wbXCvZk
v40OWeX78lZ0n7Pu9AUNCAZpvHhex4knVazolmSpG8YEl4MCU6RCmNi0CBN/Z0nmKElR/rCWnX99
PvYgca59Bq9bS74iPH1n4qUa1/D1Zjihftjih+jlSbVV+SiWZWJRJ3IimYeeloWiiCMIzmsPAMjS
WXRZiiK3JMttXOqWc3w6NkhfGog6mMOYM8XECYUbsUWiLN48rnjENn5qn3/8mCvZKpA6+cMyUtzC
+ckbv3sA7Y/icQ1U2SJoeroHftNAuSGelH/PiqPnqYqgnOpg5/HmMxTEAymybOE+YUIEwEO0Lg3L
HlA0iGTpJ4qd+7NTyvQ4//rpSZ7BHss7M69n5odZ1Dpq2uA/+c97J3JzL5H9XBYHzaN+6PX5BJ+P
khQcG7X5rIxQzYp5ZVk9iGP/rW7pIlrndbbILom4H0tR5MRx/3PUD9sZ0Vt0/HSqf6v7NOqnM3nT
hI/QXNn4IPqmVxwNZ3wVxTjvVcULLxJMKYAzgRGxeZ/MbEuy1I0JmqDA7+hT1BrZuZOYbsXgS9cP
LSLr6h4RQrjg5ydavCziPVleluWl+p91y2HivRP9/q3u/zqUO6YTuD8LifbrNzYKbSxrp7Ww+HAt
ybyTXcofbBX/1v1T3byfmIadzyDG+dRnPkMXORdF6v7IjeOvxdQg9qAit3yjxRyyFEVuWZAtnT/V
fSqKfm4LYUD7UymhRIgyEyAfLye+d5a34hGes6JWlEdM2WyrkyLZqU72tEzvBFMBG1/K0jjByEVZ
zPyshTwsSkZi2LPpyPWMelyL6QHrP5SsFczAf+Fq86RhytgQxOyS5SMgTMjfNv823S6PgiU2/Uuf
5TFY6j49LqIoWnuvijFZ2CC9OnnUN42lxuNa7H8jAgwwF0X9s1d3wW5+48VFWZJ5Wl3K4nL9z6Jo
WF5dUfQwpPydvkX50wiibkwiYieUiNdomeznhfXcLu7PcmSFVgmbt+RoYBjRJgvJh53j0k0cKxKx
MFiKIvepn5hEl7oPf1y0fDqkcwppO2pXogLvJVAKVANEDyzlmkIkx/ThylHEq5/E1OUmUZIcxJXJ
ozZNDqNsrarEMg7iZV/u6PzufzBmflgqLF1FTtzeIGux6M2dZiNXakF6ooUBNCkqXNnd6OS4Y2Bz
UYabeEVnO6V4AvpRDas38SL/tWqVsrdFOhvXSYVzME2TYwRFMChxQGsiKSu8laul7BqeBP+Zb6zy
iXfYGg0EyJiQF8uHoSreXlfds8BsGzgAAhnuGnFVxX0pE6BMapE95yE4E4EnV6cbPNaQ7tSzPfPT
5RcX9cMtmreu81UXexaRnV/zAOfk6OjDVlxlcdolET9gKYoL+6lu3tWJls9gzqWnaF7+kur76tpE
Wm+FjCFScV7qvjZZ2O81iAC3KohZikDPICDNjuhM0mqo+M40C5qeqdVxCPNUowjtptJ7CpRkr0xj
yFGZXHOvrFei19gk/UEac30jtwlBel2XraqAV10kTmLra9MhwFMhpugSR/ZODnwj3UIZhOAyO/st
VkmihgfrWKle9QAmC18zpLEAzxML9aJQvsRu/zxFtH/xAKV8AX9TbmCN62HloCjqEgiPkgj3RNnD
AhGaRfwldCyYBfXmOoRwIViELexUfPt7x3DHe1xUP8E7HlpdyV/7VEdVK3a/pTlL8hId+JPryUSK
J9Vz64zGdwdrPZ5d18PhoNSw43TdyqvK8ms5EtPLljx/UeXYXMOoQ3hVAG2XnE2yADqm5DE1Cvib
ZBkqoxAnU5UTx40QY3HrpxZMSYgJdCgK+JGyrzIzv41DVNxETiRJllnwnqUpxMIY4Y0s9DZ5Af2Q
O3TvOs6zfS1PVH6JXGjIkcDEsZkMwCvbZecWZiGs1zKAT81FSFSGwXBTJxkxQU7dsR+uMvtEpAbu
NQdjew3r19AOwb2bEoAuwd2Vo2/QakpHUZUniHTDuwgrVwbxmWbgrbG8ewUb9l3GE3qPJUVZD33v
sYOgITQdQqtik2uZIimKhuxq6LrmpkSN8zBOSZkQtmfybIGupsfS4KtJvFZyC1W0Du+MPiA21/cq
vDDu7yEKxttcIpoD5l+LZ245vggM5wGWmWBd+PUK3lNtaymGvhmGKoXjjWD6TFP0k2kR6kxYq7JR
TTWqV0jBQ4OBAnju+PmlAGp3qaZkKfJ87qMMG2oHtZEJNi1XT+mox9pa0TXlJJJs8P6pzNpCWg8O
KHfHjzE2Q2rw3LoEjNpm375HXfqm4UonLhy4P++WDp6ZyESiFbIClph2/I2786ufRur7UEVEK0CI
8+z1CWHX8GA9jAq+ZGOIjHNhp+1JbcP6EMdhduMWKED+a/lL1Us8XEmsX2WtfS5hDbraQfTQmUUF
9FUqv4QtjiMLssetKIoGXKEv0K+n27JftQh3rIape6jEiPKFxHJNx+HBpsqSgN0yZ2w+HGyk36x4
1M9iqLLSlZvl+AfAYSh1JtCi7fjgFJvlF9Re9Mf3x2get9TG+qFq6m0qQ2uzdpFYbr3kCaHCEaN9
VrFXNvUzQIvqC9jz9obp+ChKCO3WXxCtAwyV9JA1TT1EnaXlnw+K7GfZho8L1UACtYH9YLGYshII
ugv8ae2l7DAr5zFsJ6LBgsniCA1mRDQbl0LVpXoP2aayFkVxeZJYnj5VFjFh0/Ux+55Al2Ja6IV7
s/8z/504St29mZVgzqbrB+s0EXnJ4KBPzzPTdzrMKSIrksIbQbgvZfG09TUUkh8qRbNoaQB3bLoH
AmeIwPPgucZW/x3+UCYltXwrS88/tGbnwfHuF9/yfCfaw84vd7EKa1MxShYGa8lGLRx74LHyAu/S
TEkXwXtia+7+Q0PbxsjJvHquGW6BMITnvE/QMJwSkRN1OrvsDFAAjGqhElToDf6PjuKQufdydNMj
Dvh/OSS2O+IrZGX/eZi6ySC5fexvuYw1cP3p14ne4iRDlqvVJa4nHAVuR92oQcDCSHkNpiSFYOIq
ioPrwlgYuB3gdTnEuD415zLM5aulk8ihoHfmw9fgR+bg0Maq4ueFgybGIEkn69UgFB9mKdH66VBR
FCeuYR09WBCBz4eKs304IlH1bZMToPG5YfpVQx4CdnwcM/MtRp6UyKXRjs/1UMRnuw8IOFFg3mwS
/Iwy3optlPnKk5z73cVWyx+pr8hPnZnJT6pf3hom2Bu+aZAukA7y9Ws1+L+sslbPJqElr3bCUDhz
8msMm8FrUEhfwSN7D6JRz72rm4XmXbQRKbyNAdR9SaeeffkadYr+rLhB9qJER9GFb07yJFcV8Mub
X8bDpfWU+NpPCeR+arfSo5KsWY0r5myi8aai6APQFEeOa/+Wow71UhvbJcil+DVxSni0Fa1ei6LW
Vt1BQzV1k+sGjPgr02jaL4heQV1k9Oo2AFD5WrXIIsjg9fYTvvKVULB8YyaufuiRzLznZv9MCE3z
buTfR7uyvxqSXZ+SPIA6yVSb92okkEK2jPQOiQ5cun77x7PM+p2QLXUzhqiIm5X7rBB8Bodt3RHv
SS706+2INCx44X+qgEX+bfxUpxoWUbHJeMk7p9yi15bDMGdlz4lkmKcqbgY4t9vsWQUx/QXp95Vo
lAhjeyYC4ytIXvkqqky3wr9gd/leFHvYJI6KM0RrUSxDW7+PeOlESYzYdPJVhutNBRF99oaRuITM
8LVzCVcMsOjShYXNTK8Y3cNmQywetJ5Qy24Lt7NOoqWtXWerK53Bc4fayegy80AYE7y2ctGuwfgE
J1G0AtkkTCFoz6JoIkSEDqTqXkRxlIbvNt/8mygNbXJnvk7vWkh8j9t7Bz/opMc4qeVr4AIj9l3k
qrq0uBPos4V2on3MnfolCmv5TLBC96iqNa9KCKt8EdkX0UHUw4u4y6UyuYkqkeiwHAUmAIayURFc
zVCPTUzvUXQPgaPdU/2xqrKd3dgFgoXlFhrz/GwOVnYOGsByE1lwfpZkkqopbGhm5WETOqhoqWZQ
PfiKhRT4YDzDEBa/y0bhbOHNzA+iCEaHkHo1e831HkpKrSWWYOqmtIO7gtOPqJq0R11ZrgkUL+J3
oqiTPXB8a6fi+3g3De2c2pLxpPuJdc0jgwCLqVs9yL8HoiWPfNqUK8s6BTUicvaUjErsrrHgVcTv
/lO3dBE5Q6p/F62q7P/teLUmAKYxw4eyH6tbLxWES2c21HdEdel8iX6nsvui9535Wlk9/ECpml0S
XzNhNi5iIuK68Wtb2I+ia6/FlzLQnLeySuWNXYbGNc4dBFjKErYUeGFfgCP9lCC/2obZ2iZs6CLn
vFR2H35vFALEDM2uHhy98U6SaUX7IPblJ1hVypUY3hrf5Nypfjb4jQgj0kN4GAftgM02h3U3Nx4d
E85xXncLYkslXUVJmcGMC0fVJWdOvZi5v2ldNTyVkJP/bZj7iOZ8qQVHQvAzNP4befTkcCPafeIe
L2K00LKpNAvghIWlH+eiaFYdJep3vNrB3NNT1EdDj4y9bHZgt5chDEs/m4SXnyzfkLaxkqnIUnXW
wSDe94jWTXVRNN3amVEy3Ad0XDZtLVcvvI0yoT+29Y218yPcPNKfynm2u4glaZ8Zu8cns870n2AS
IYvUmed5+nhpk8gCpOKN27Ioyluo1uVB14ruFNi1gbqvmyNL0FjwYxGsysQHMlPNocVyW/c99PqX
KNCl3xKRlvOJklSBKi4zfg1x992XJOtNMasEtmNlfPJNuMFZongPQKjtfTKRisuSG5/bODT2mAPi
BxsoEDHOlYH9jInMdEf/nQn4G+BD6ZfqoYNMdBIrbBbhkWfrvxOYkdWmffaQ5qjqL21DzDI8xdWz
U7MnbNpCeSBuoyE8B4UlcFfWBuOa6x5UVUODqrcmSgM5Ts6j0iRnkbOsEhcgFAjXJoLWBf2aL4rV
Oc9p7LwpQyhd9dZxuAbQ95Z+XJ5EsdFgnkutsDmqYQsxlcK67NjkhLplle28eADSV0Xny9e2yN2X
oBzfVcNTb6I0ThHglmo8iK6OYp0DxXDvouS33r6O8/iLnqnuizviS8yM6inXLOvF3fduYr2HfCr3
dS/Xe6vuvG+Zui+70vyWE5GFZE5RHjqvy96QuVu3RmB/YR95QeQhu5WuBHm+B3ijaX1lNddNDUGG
xxll3QnJ0u8hOxp4iSBe0wLtt5A7NCBT8y2veVk6VFqpbQqzMXYdkoK3Zkp4MIZNhTbyRhRFAw7b
7FaNqG0hWX0m2Ikze01BdAOCoytsd9lNmxITKt6zLWnX1CrGL1gB3po8GL4NwRToUYPngAcKyr1Y
fQvHbvjWl4Gx7qf6YKr/7/42lEtLf9d2GYfwtHXl2RC+/TP+Uv+/xv/v/uK8atGB3Hb0rZ4a4bpj
w/6Yd0P5qFq6ujenOugyykfRkLL5netEF4giq8d8qvt0LF9O6KwkZx+qfBNFYkxoS6eo5B1PRvK3
TkY+2kn13dJNNPah46zKEryBlz9ISW0AmATz1Stl520t3vVNC4/NJumV7EEkvc79ytpXdaVUxVb1
I/niFQDxmKREAYZ2+VJPiSiamgTofi4nxaZluwbX4z+ton4piiNEHdx25zQgoG2pmkdayjGT3tjb
DzmX63uL/AeMZM57BJ6JhypPj44LllTtrS+D2TrfNQjosBY63YNh2wiORvCtZLEc4H0FTQzw+Fjl
0k5TnfErjAzdvmFUQXj6CizrKM7hJ4TztUVtXFHCdm5uo+DomsZGvOJB5aq9EDdioDqgaTu1qvuT
WvpwduuOdxWKOrO4juFngHPZfIkGkbRwdW9tgqxAorfWUY/1HHKd2n1MrEh6hCC62agHBxmxaBzh
dNHgjoGE3NJXLEHAxYR9uZeKpN2z+YMWX/tT6PU3KEa6r0GIEnzU1O1DULXKQQ7r5Oj2sX7zPRVN
DCkfX2M//kPQYfKHg33k4E+SrsOOhfTvI3oye61vvFuRVdVjNiWazPLQz6BLnDpo6gRFqgjZMOr8
psTg4qFMlredkzU30V90Q+Bpi2jkgAAa5DTRpMlOyDxasm306EHWsUWXMr5DOoRAhIEwmtbI/Q4d
tPJmeE20L4DWXKMEUIXW6+PFsoksBh1vnq2kC44ZVMZnRw+MI2aP7OQMY3dKir4/SnKQnxMtQ9jH
bYNLVLlQPHWWfYnyAa3XEiNJ0ETuLqxrGQUGudzZTtYDdIV0GQKo9o5/It/GodU8urA9wRtM7CAz
DtFARds+jQ1SP4g798+BAT1yo6/axsco5WXyS4UPeu33svba2zZc3vCefkV7pl0VwdBfXXSooKBO
400x+AFMWPDH8W0C8OHG44+osrcuemRveK8reG2CCWs/Bk/Ekv4JTHn8IUXaDwy/wMsND0O5Z6u7
pObj7Hb6vp1GsEP0O4gDy5F46NlQmQMknYSY/MiIS1Qb/btDrAFbwKQ7w43a38vIUic2/hHStfLq
GEMDFTJvADuj/JBUCkQykPf1txC2Fhbl/SHVpeDZlRzrZimgaYUQvK+3QO4Mtzu0cTe86SZ7J0Xx
nu2MN0UZ0gzaALl/CwgA3Hp51x7EUWoYHUutU06ppXQbbInZCURQyFZ1igw2HAQ53Ho1V+kDhIii
i8h9qDSnFlH5uWXp3ieCn5ATLOOIuqKwwaHhwFsnKAbejLxGyrGWmtcGActT78oJ9BVckgS+beyW
HUiPqQijnbMd6gydy6mo6gOgJd3IjqLoxqWyAp0YrhB5ACRnWmwKpkRNffSecn3Iz70TFShYkBPJ
0kfkRB1K4/SuVEKUupRorP/DcSOEUTkA9f8aWxQ/nNpCR+DISmj1oW45RJy/D/LxlMRv1eD7z8y5
7ioLLeOoumAr2lR7kh3L3WudL63HlNtsOVl4N4vsIEriIF1znuomca6GIR2gLhpvTlMBKazT+mvb
W8VK6yzve+1JzwCKnF+6ouxSm+kAHvC1p6RqQAdIeZsk/IMx4wF2kPBHEZQhn52qfpvk7teR0eRX
7NxnGRL3K0CB4poqhb+DznRcRbpcXJcG0coC628/HUmerLbWcvNKiAzKzdMI4hDRcSm2Zm+trK7E
Z/mfk3waWuoj8EKq+xoTowph5nSSZQBRjDv5gPMrPG3sTrIuTe8hQIR0KIovUusDIVGtuw6T4z02
p9lXyYgw0H17rgPpi6RSbB8sTAVXS0a4JJSh+p+LUx1K3d01mBJRRwimskUXDS/I1Lo0iH6irijl
ZKd3qAKIYm1q6TaAFmbThAPm/aL8EQBccDK5fFe8Afhbmw+vVs6mvRwq9ykd03ZDqFj7qDYhbJhW
nzzYGqQqISRu18Fou0NGVC0MjgEx+8hWHY3YgRNkmsU7Sw5uaSwXu4S97l2GaxeLAdbr2CglDOtZ
8sKv89fYvO2vkQkDijHq+jc0Rd/cKjZ/5oZ7kjFkejDhgGuKyoil9EuW1yb0fRgZcGg0f/rBubhp
mv3UqvC7pGOlZrYkgJ6oIcNoUcPSoVowoPRMxqR7ccuugtOcDYRo7S0/P/sJUEDRmiLheXHbsVqJ
1jD2EzQv4ZQTrUNtxrdS0r9F00h4PNKHuCyeRFuo29icIFpiTR485LUs3UKUhMh7xhg8iJxI5MR7
H1W5OC5VIocaqr8J0fGZj1paZSux9iGOqJWosyofukm7AncKOeh66becR+6Sa6Vn5skdVfqOIapU
IJGe+sjJcRG5OE+UWDk7dqOcZXBUYNYDZR+PUMWIBpH0NqxBa2nqU0rSUOyWYxRX+pmPOcx2/xnm
QxfDCsGQicGX0VpkOtatNeSbeVzR7MYhp/jQczQlaY0clr7RTAcg2DS81JVABEGwfjhQNMynFD/Q
T2R35+j661yniV+wnHxwIh5B12rkY+XXm3/9T0vvv+MqvxIP3ob5N0xXQeQ+/Njpx82/SbTMJ23y
5CGE2BWo+N6obfmcTd1EB1cvMfOIrGgRySAuv8jqdgN1Q/fDwSN0lZpux2oDObW+ulZRUKxLBCy8
AKiZV6Xfjawa4NAjprGVj6bvjnvLaX4TljtsYogV5eBnq0ZIR+omehQO/GBO1xz9uP5VJq6zY810
tqEwDQo12CjmMFHZOj9NCYnssFlJJRM5RLM6dPi2g42xQt3KLqNX9pkHQHgvetU6q5bXDl6P4bl0
C4KLmxfF6xkMmB+M2NGtlauLFYK/LIh6wqCzjbFuZbr63c+6i4TXc8iQRBygYMgnh18m4XSIwPse
wBGzTXWicyApj2UdSXc5ZMubo2d0L9yzzloEebmpqutbYFJxdJ3rFERcVmPWJcflKA9L3iYpoVxC
N1W6iwYwaN/rEcRVUbdAOcenqniqYr27dyyEaquECz1lS96NhIxAXhbyQ7wXKUdkBYUcZA+KxoLZ
oe5XPVBT3SHe0IhvrdKjADYlQ+w+lh04/iQ7W15nEPVPkmEtXoMx63dqBteYqEthYNiPqKxhMP2n
rhlZSEBpqu4LVPQy23AfkimBjsLJreJem9A1xTW8OD1rmPs4JUGs5Qd7sIaVKDKDaPcQNgoAQ9Vc
tdRXpv41MGrtJKpsqVDhJetH5EKrbCvqRKKproqbCM5G0eVDA4x52lDNJxbVhprh3x2y9ChOLOpc
v1uZTq1t6qHEYz39SNEYRHJ6NkwICKcqA7P6zbKkTef54WOWbzMAwfdaUYJHfOZ/+qBwj52iXSEi
jy89YlV3kdgjXP/QWhm7pS4e2hQRN5j5I1kKJSCNrobmdXOKjMi4Y+w35mObwNyOmYv6kV9X6zS1
2bS5MRpDo5Hb+7mMQlKxK7NYXxPnS7ufG+p5WjyHlf0wOqwO2rHAV1Q0+t1xIunBCM7eVNCC8G/S
G+V7g9XyNOjxtC0E74P6H4EZS78+guUoHpl6xUCWnJloVwR3BO+aW54Nm/mJGvPAI9a4XsGKXD1k
ZeI96hjJHtUwe8pdrz+LbiJhSaaukAXKD6Io+iqwrG+MgshxcZSoA1ERA0mIruzh+rUje849TjXn
Di/3eNK05pvnlrCETPWqlbQoSYUrN7RB/otuMGAe8dz7V9GDld9dDhTtHIw8f9kQ1AfJc8w7YFHr
joJYsVV8Gy2DfrTuokGpIfeUc5wzoigaIEzRb0XMghHlDQnmWL/Glaxp6zZg/o1a47L09bGdImZW
WftYLcKdPRAxAZ2l/5iDhtggzxJtNQtmtLVVF+5OczSYw+FveYTqOXjU6wpsqBZhP+ixh9pajKjQ
pGUiEtYuI2pZqHmqY89qI/eQw5MQC3Enpj4X4uG/uakIv97XtEbLD20Nh/i7SVrFRRz6JHLINSf4
r0/1hBJqphBGkRNJJwIlp4RNLYGTohLq2mbvqHi8+xDCl2x49ufAqynOW2bZXb7J6oiZpWYXOwEf
loQ1MlAHUU4E6qHVk6/6BDxqJiRNOf0EtIlAHpkCf2QUELvBBolRAN7dk0jUou5HBI7KiX/jP1k1
dn4GkQoHRpVC+yia23YEISqyIbQzUP5HIW4OiPNx2sGyN18xe0CCJIJnJLRNXIjiKs7NkL2cJ6vM
Hu4T5A5AmAFf0LfSoElA7JrfQ6P/cmGLiLNi3yP/tTGUJw9dx1PWtG8Wl/UcIAe2qxX9mz/ozraf
omojhsmcMzNOshX/d7naIifuAD4sf6t7XCsJlbSz3KibMvL0Q41Q28nUsvxoskmIirBcSXKz73Tz
JeZfG0YPQh9Qh8wd5hFQStbkNoT0o2RswhIQ8wRKS6eIa2u6WSKXQNqwLaAF4bvbKqcKZguvMHF0
aTlMfFHcXz5cGCDKXDfTqaBQtJS1JCUu9n4MboVv/NQTX9pqxiXryv5U+WY3J5oe9CdXna5cMnxL
FLU4AfktTk5aQDousqnttMpWZIX0qsiJJLLcgmgnBzaMKXY+m+RYcq0AoMOi418frNyx0mOQQAQw
YUSnvykS8YeXYpNoMMso6Ga6E4ZpnGIUxeXIBOZUZOsRg1eaWMNmuTPiOV2KIucoHfJWAHiZvDN4
Akm0KexvSYxG9/eNbpyjKfZePAciCaZih4tjNwbVRVTlroG4g2ezGhGyBq1QNDCllvvbZtmXWKlK
1Ee1FAzYhBqbs1ajdscIki9A8lzTiR+i0JExEIkohgEsxEog/SlZUnZnhCHr1VhZLaooUtifLTvb
aMh01Vk/rLwEaV0ffeqNbBfsYlTZ3WP7+eXE/bOST8S6rEfQjc0QnANKP+A636pJC240uiZZ4a/g
KMNROub+xSQW5uq5zRp/e7XqhuSWKHwiUqcwNg4sq2e5qNdMGTkudCyLedEcoRuYtraj/Aj6Xj2M
HQpCpo0mrfW1Lut0p+OEIYq9adFiqbxdUCNEiRK41Cb4RwgT3PDBZdIIH3RVMdeDMkhbV6qRhWnV
Hdz/0NONL5oeH9M8x36HJFFQ6e9FV6BZOMQ76JeCrQHQL6ubi++V8oqPI8hkP8s2FYAMv7lA/Eo8
SYhLV5JxvXohRhWwVGtI2YJdV0wa0bVGFC4mCpzT6zFXO/SN7WqTQ1FR2dga2/5PZXFh7NZBKoXj
x9a5eEMUrgMEttw0lOE1RaI0UDBXtzLEtxr65wOimUX7J3RBZMtEUq370bD3Llw3Ul4fatXnIsBD
F+gmV1r3wYpXnU5cTPfq2JPpEiFI1mPVL4tP9zS3KArcMZZ5TKO9Jg0AgSXi/ZtO2rOiGNf4H7+x
ePa39gB+P5fMCG4iwnTskbWnDjbHhh6N8E3+uJc6wyGyH3sokA54POULwbSoZ9goMMgpNzoHpQtm
vvEgDLY9W0Zrq9HhnAL15Et/ahdtmbK/Tk+QGpr1NfbH3waN67TiQ1mwyZYs95apzc8igR1J5RVd
K12LWNPQ4W/0LRRz5FDfYBC9ZFGFAq4JTgwE9ybGnKDpgMLHSI7XZj1RisC1vOrV+qvL92IDy+sK
XWb0QRNcODbnMgsngBNibNdE5QwwehnXppB2iVe5jwOM62Nh/8hjVPU82fs+tNKuttkIdkq7mRaA
ran5Z2Lldobj/5LgYV1lPdrESj++OQUGCwyQivTbQiIRXiMtOGoKljwnlB9hXLDX2hBvXL99HhR7
hxAu4SM+oViSLuNtZYckRT+jQml2Y9E3m8GP851kv/pSmq6MMHG3ZZxin2nTnWFK2WX0GbCrsQwG
ivLg9WENNeVwbOTv7Pz9tTNY7bYpn6oIqdYSvS7s+VvTyd+VuoWeBYIkW0P0uG5ficjVIDsK/TUq
nsmK1aCyHuFfXTkIpq7qoU9WoeUfDF2SVy2UXWaov0IkVugESULzFbM+KuRNGqK+YsMYKivNQdE8
g7bhq+e0312vKCF1yn6F49uoRpCvxf5PgnOTTaW+IKH40hIvidcFttTu7ECZOvk26r6xN9ja+qGx
MJkRBGy66h/MN1CYmO9hZ9yyHqd97Fx0lW6J0l01mdU/c3q4bVEdrvPq4o4NArLpsEee10RdNvUP
ww+Us7FXP0dp801pEJSX6+Guh6z8m3Gi680wBCKNjqNPZ4ZOIZlsiBmG2NDjmViXWQMhWPi95SKt
yhxRYEmTjnnPIsvXlWJd77n28ia2MPgjKXDW8l2ZGO4j2ob1FtdOuO4L68Xsk42WNkwEEjS0cfyG
xn28URwc3lVZB6uqSr4SLwrIsWYP3UcBeklEb5olQsKTTiyR0f22kuJXyPwfoU6zV9XX1oSBrggi
cPfd0Q7UX5kU/UoC9WdVaIgFljDzy+yhsHDv064ZdnaCsyBQiGW3Y+KI/MF7U7CC9glkf92QPclh
cSsmQ1U6TI7Y31plIb3Q8YN9QmWrVl/Be1due8mc4M75Q+uHqyAzsZZMgbqF1x8zhY9CQoyQCXkf
XC/Mmqa3DpVjmQQPFoEYqzzObkmU/Uk061gU5vcqYOPV63ffjpONLscHAlWwB7k1ei2dC67e7k41
amYeVNWbggj0baOFMPJ0bbQxJdToVakeVpKR9htXk37aMBv5bksgeqBtdUSl1Noy90NfPiPzhhs6
0fdYAfbGiCXTT1/SXt7pqHrvbN8kfpiYlcDgMZOyN0fOwlO79nx74hD70mo+bOPx6zDW8Qb+mWe/
HH9mvflVzYbH1lyriVnsTK+/jlBzRibMcxX6k4ppXjNorO2sgmcwU/Go6dUxcl3CtM19F0gbO0Dr
/n0I8m+OFz+beXPpTWIa5e7Vr+NDRQxO1PNMhHW1g5INapr24kMcSEAbxGhlbGyinB24VG60kvcT
VnkjPhRV1mHEHeCMgx/6/9F1XssNKlu3fiKqCE26FYpWspztG8qR3GQaePrzSWvvf1XtqnOjsjBC
tgTNnGOOgGkA2RWR/TF14wfZ1MXCzbXn1sPIpkvM97bIvhV2elY9vqMv+4W2Cy/W2sxDsutF8TQh
Iw9yvXyoeszLE3yYhgxGNZ/HoyBEbFMyBoDzZ4EdtfOGASRmau0u6vsLmUZkCHrg46pzf1vRYk3B
HZaMbaLepcDyFwPlhSYUkZe6xLYpP5idvGRY8yyMWdkr4fub0fF370WLQR9uQ7tytDv89jPI8hP0
iJgcTdLY94RilCd0w1D4XGzTTa7IKgTZARXu7G+96A6Zrt56/ihav9cEEgZOn/mL32h7Vr5HyGXV
ou9dPvroZJBMX9rmpkvVdizDdbttlVy3fCwsEnT+zA7HBbO9hPpfYQXsVqcElGrbkaemtwSLjf4h
K/H67K2MeYpcq4SrV3nhb54ToZzBT5Nj8+r03cH0u/veywPyHC5VF33YBX0jEjKiG1T+7qKpx5+0
HAJGM6Q8CKI/Z84NJgLYxkvKhsZQVDTjyrN0CMb9RtBn7Hy65bI4ET3aUAckOlgVl0v/6nSAynPu
jQt8eM55OraL2sURUBcQjqwieiqd/LfqxmZRdLla1n5PYiSiwybWd4PuP7gWReQU45wto2FvtVTZ
VR9+9B3X3dybawczb7cdjhboHc4p2RKLO0fLmYbWIVaicKew3H3FgxCiUwSEZoEdNoPFh+zyMRJ5
MrOgG8WyN10fwb/nLYZUFcvisS3wiBoyTV+bFp4NbZM8EADfhXjbc4Ojkrz4P/rY9wcDIzK6MXvr
hd2TJiZsN/3+Q3Q4jU9aAu+l/2hafx0NWIq2CRnFfuYvcyCChgFHDjF+KXWNi4cirBZpUEcgAr2u
FyDW2baYB29HyOSrm2Dewx28H6ofo6M2nhSXZ4m/TpochFaSMKfwUEw5XerkwWD5WaJOgtVEfs+c
1IcoKf8IGY0XwugZK1nPYesRVCK/DJzrvLlBJWGQCBYmHvmc8thH9d6hWIw6eRp8hobki2B1dURA
9EKt/eIxtAjs6JoVYY7fk00HkHnDePJ8bjXOtMy8/powyN3cIUAqbfFRrV8zs+bqUIHTzPrZHoqR
YjzPFsKjBnNyeBtR8jeAZ3d7u7w6ZNkjfm+jerZLtTJMe6SwIjQjcfF2cPp7TY3VLtGyeyuiICeT
Vpq23FggU3U9KwraeNgg0rZap1gCCD07cfSFvxXeqRmcvdiouQI4abQ/QL/PpMx2oWONJAN3TCtP
RYWNGRb3YpHDtt3OdtQsWxwxfZUG6Wwfm96Hm9r/2todUcuHhGBWCQiN4SPcu6xaIWW8Twch1rqs
3zFZuOvljONzebVo/qgFwdWjbyDWL+PnSrhUQnCgPECCRa1H1J1lgs0kFHTpbSAt2URDuipIHcQ9
zoQqxP5MeywgBzWR2e6Ya2FNT6buHOqUKzDmE84EoRJMJX9tNxyWeYfjcLGKDWeTOOPHPN7BnHnO
YaQuyAWpV4XB50SU+AklBrSRmX7dQavUTVcI3n7VcOa7ctsC3EPezHavGWuHwKOFb2uPohTrAYPb
6yJVLvBBRQo1QaDeXN3lSP/IWNg0a4914PsQW1+mo03r0BwwS0ZCiqMh7WmeY29HRWj7nP2lhnaA
woTYxBj9CjV+l8R4JGXWn+V0cuGMwP02rkmsm0CINvaCpn5JPN3EVc5dZqScLjSfs8S1zU8Al18y
lKv9kDG1NhncT0QVZabxgGFfsYQqg4DSMpZ6VtrXF6wSMOKlaTLY97KNsPGlNcZx6xqDRx2QVgFW
cy3uKd1batTYUXd7LeFsKxuxaPPqOc0lciTnDmPM5VxSP6vOJ9UXkGLh5PFGkTiOa+d8cqCwV+Jn
MvzvqpjTJUS2itO0v7hSvbut+sZJdDtPU+CYxkc5JjZuyQqLXsQX4djY+JMoGTAH0SvxOGTupW89
ZBlpcRy8ngFKrTPI9t9TuyPRvrCewu6hFzpW3XiIkiBG4o7uhssxlsfcFgdhOFy6UUeeE3OMRnfP
FV3HUEq1jBP9nsCRZ3MgFdPv5TqKp4c4tAe4gO6FgQoBLmmIZ/P85vkPnqNBEjGvXnxFNwZdl1Jg
U2BiXxctU7NcTrjYEnO+GJqeeUO80Sp5lPkztnk+w85wyzkZNFVsrcbUoBMbDHY1E7nSTMcKvLs2
wrAT0A/uAtngfg/nRLorVetvWp4zaunNTTjiuTeGhOHl2KDVbh9EQ/cd11DvbWtHfdHKnAJDuQub
qpLuS531bEclbeM6nJNSlfiBUQ4Ob0MeQu5rQQg3V9aWEXhe+jO58VvMnHKa+iLQBrwBU9+cdu70
WookX4XmJhcMpCU6VDSo0cohB6YU/VsmoytCTecfpnxrvtME3BCYlTQGSCt5ddomRUQ6OdnzOHL3
tkn1XleKkmNwOsaELePhmJBo3/XxUP6pQjIysrg6dVG8tggSWfvTuK8y8yvXEOzGKc7vV7+huvuG
kfTMQLxca3BUFjVX/MrXXHpDn0tJqfYkp7WPC/A0AbfD56qXYRbhzlYiC6xRIuRMtdIW7V8egoUk
yU8Z5gfd1TA1TyuShUKb0VPSbmMMNhaQltxFU5o/ysJ2Kn82HFeSuGV8uIa2decR/MSHzWNVP2WJ
1Sl+3T/4zXxSUat1bcanGcthnH2zLCANFheC+dzERLjej9xNuRQRHMpPKDFQv4c/8i1PoU/EcsIa
ZRB0Xgzui2+M+6nBjASfObLkreY8NOJT8mVhiXJJMt/caNfI5biaDrmt4/qeyH6dJPRpOrV/VakX
rlFoIJDqr8uhs2qiacPrmIL3Eca38Y5YoefMMLUlCVibF4Sk4ULVIeyhH398rT3rFWz7yS16qk2I
qfYM44zoaqQT+zzzaVNZokKLgpdrE5ItWG/dQK951x3zozbgUhVwJgBsH0o+vIVU1kXLMyBDYb0N
zC2NSA1L0n+ufip+dIht8RTNztbIKdBFRCgfqxMVAE579LCeiXdr3VsQjXESBrC69+PoUv2y8IZM
fhTKyjEeLrmgU3Ma9DSpIhZF6G9xQ1DDZJbkQaknDEjzNRyu+9QdDowVEPpp+UnkUbekCTyoq3Pr
ZD0an5H0Pt2+fWl1TszMfiH74tF05FJE5BQSAYwLOEGy013bcLUg64Ihvm0t/a3v7C/NHcCVYbq1
Ftl1qQ4Yk3L/d+fEQjEx7Or+lNX4gLMAQIO7mjcb7+G1efW06DDjVIil9iEznRngrv2u6nFdu9pL
TiTxwo0tFaiSwlu3YTOEnC1UMb0sfaTiQl/YIr8rw+5LCiQUcT9jSgn9qekf3VzsrcJpA1Prqakk
9Hsdg+ox1bSluObz9r6xQgpOFH1afsdFvMW44q5J4rWe2T+x14BTNUwBSVIlSjHZmFN1yhwCRZs6
31UDkam9Xq1ghX9mRgtd1CSh205WacbgOe3gv4US42B7xZ+w7+Ozm0hIwuogNQN/J8eIF4geQ2U9
hB0SijD8m6X2ZBIlNDpl/KRlH3gmSns2Ay3SYWMp8zThPba0OuPb7bud6SePpWKyjgLwpwuvH3ac
f0zG8JpJdNWkLeB+VfI/J+o0ZepYptDzwuiTEuKTYNV44ZbD2q6mj7666vJ0buRa4cMInEu8x03Y
dtTmV6Ry3DDFi5fWBDSrJyYB8CZoQvzh2yRSZK08FDlxSqX9UHhKMEHX3udIHfQaC2lfHk2WcOF6
m64svaBQmNzJbpWo5C3JGxH81Xb1bVv5V1hVcC3N8lLg1ti5BYuL05C2ZHfY4+1nqVYh+fGwnNBq
G9UendGjqQ2Q01H+orLYTgpbwphs0DTVAfV6OXA2wjmfhbXUmaniwRWhBZEq0INuHlOSEpNsPUfu
HgXlpyPqj3yezwM+X4zVnCNXyKuT4dam9UtflnAwvWhjNmngqh7CsUZaVDqfEC/d4Vo7b2rbWtnY
G3D/McijzAPP5OoaZn3YkumAiz408NHrMVnnn6os/2F0AW9c8JSFRUXHWSyPVv7Si2xJgOp9E3dv
8cAI/HoKzhMRUxBL9HXkcKKgnzjNebgBEX8L3e4EcnsOMcqnS0CHltfGihSifS6Kxy4234vRETR6
MWUteirPx+VJdNwYZfJ4owpEOqAM4HG1pRt7JFT7rerSb7rfJ1Sg3Q7bfDKV53CJ7uXNrg5NFb5T
HsDHiClRQoD6g8YgpzEIW+knO1t5hbmFZQSsl04WJUMdkQ+pHUq30k70mq9jAbY79+6avGy5LG1H
0dOP/rqYsaKZRZ5tZXOUpcaAgAOsvEz7pu9dTGghRBJ623HW0E0WWFYSkhWNXnQ3JIqmEecEZvta
UKU2scWTvZnawrjTciZYNUoEJhEujZoX68gzjM00+fUOeVyyaCYymEbDKh60qcU03s3aze3pP9uw
oU+5Lts8XLpIODDir0zuVR1h425RkmVwTX8a3zyRYMZNgIXjjlNQ+9OudJGkI3L6cMCRDQH/1LV6
bcv/s54NCtVehCB9mNjT2rzMedNuBir0RnEPGxoAyKR7JF/4s+/yq7KLu8+sqZ0wBn/jhn8umZ3B
lBuf8Mi417TQ3VJdROQc5+9aj6FqaVHaO8r4DaXHRUOFXYThl5WKPgAi8pbYBgjfwsRZl/xPDsuS
V98l6lqyxdo+duHwhe537JvfQwt9e2IRDvtwhxMzBukgVp1vvvoZpt/2upq0Y319u+Q6gbEc6FMK
53vfe8E/D9tDSbLELINhSg+z7jwU1blKxbBIc/UoI6bPueftmkoAabrnzERN7no/zWhj4h/V95Od
X9Lr6MDXCmDDsdkLPVJB21hcET4p8KjK7sjHkMs6qkdm+N2S4lpxWVs7OQgCdWy6t60VxQKzCZgd
uoMjgeFWeKJmlotDY9SsUrs6N+nwNhbXoMUxHTahVfypZG6PHU4bEfC2btMpW5HPDXaymA9Y1sqP
9bdkco9+9Ge2FjPZhjw0j4azSjzJ8pg+FuoltBLchTx6tDiyogUS68XY4eUwlmPg+Sm9s2urBTPV
TZroxmvms1rjHUt3C8QyFuRDGcle9KAvziBO9NhPjl68toWXr7RGJBAtojc8RpCwe+YGNZMeQPRg
GbySDl1ih0AOAan64Ap7rgYTsbrJd2xep62zRjCknWUbgkx5lbm3mIWtdc/5nFHyFwqoMhwYrmCh
gsSdibvqRno4jdwlT+ZekDmOgaJpeDJyDAF1C8uXoaygVQFY2dVPltZ4v0i1zSdwZiO3/Z0pdl3R
9YspYjDVzoBPrpt99oB83G1KbSEhPbR5Ge+idLgW0Oa7jcRlAVoZYXcyNvd6UTBYMe2v8jp6Cj9q
EJbAyDRq1+7QgllCk23uIqSBPcXIJXQ4K2UJ2Nnr6E6G04C+LoCjUq18aeOSPjH2cK6JNX0N4pfM
vWJexgmDM0K2aWJcKijvFmOT9ZeazPRlS7zR1ZB/Dy5/jOw6yHtwmxFHDUMBa1JLVbt0qHH84I4Q
1yIM6j7Rj53S1wU15WJyUU4nM4nlQj/7lbA2Qu/rNQ6Ru7lO3YWTyVVsEtgyR9wcoki0ewXennkQ
3NNsfHEkJFO9e2ZqxvcvZ6g/ILJh0qZ3eQmsTt+KT23qEL0yrPFiwEWilsmhc5mf1g2gfWWNGqJY
/CBzv1jNncXNWLVvWPSspH2tP0ukcfOwszNW0jwpX6QzW1vXLGEzi3K6E+11JtRApyF+Aw6fmzXU
tTl54mg3ViLmtNCUQIDdAgRyodFmOfZLkTdF4BoyDLBckXA5Ub1WaUBkm8QA6npJnvORt8gmLmEr
b+xACHHNU6gPtkhfO4fPNjQ6Z5smGQQmLntkPi+Nw39c27wleiKQmMhhWWMk43jDq+3bEIuz4oDV
57iPyosOhMIZJRch38oqzlrsvtuGdo/3NqppTdDIwNSZKstl1rNyvKoM0mjYChp34oULIlZ7ITcM
iy08Ytb+cCxjwlvQyn7qjugeCjNcDen0ailUl4M7PLchWk9oQM1GEkTDEt2dx2RmJ+1PkBIErBN9
VZbTL12vv4uYoQIc+ibGKNEEbO5UP/g38xFN6f2g9xrh0x4KmMEjdkMiTKgr+LQmCJ1J2EhPwqbk
TLZD7Na4kFD9V0cxdSw3ozR3GJWUM2WFzTknKuNnjOxP3fwbxvkH6xnCLTAKt+v7uXV0nHFCcOjw
E/MtXi1MZ63nKCgYGeJe0yIyAffQ1HBSzJgdUnzSeFi1sfbuN8Jb9UZD4FqSlUcmf+4qnz3S8QQz
HcZegW5Q6dDnIO6lYqWv3WDsIwI8MbIlt+1daoXTnRPqzDZofYSEkuNG5bjW8IKHh/zYabm+brx7
PC4oDPXpZRiN7dzqoMJj89wNTEQc1QVmJNtgVL5BoZjP/PXRMW6799xhRGb9mUNy79Ht0wRzVxyG
EaoR7UA/MoCOfY2afdugGz9H5JFoJWHWhDstVav9NOXwbkXkeuXhMevhVor+R3kA+lUKBA+78qkD
FCDvzcf3VzqAH9bzENIeprg3rBDofGpX9VrsTvvRJbqgSNOLJirc8+2JU26uykUJFWVpDPR87tUT
v63kr26pr27QqVgctTVYezZX021V5l9wN0ivxP2UeS+dsek2D/xHKWdVnAK/2PkmxgIXsuEy09Jt
oRPo3ITWfd366V3Zcm5b9TLiQ15MlQ89kCG4Ufv2Ku6UOlXeyoI9u/RGQdpG/zlN5Zk7bEoVbC1E
hXyuKSU8kGo9pVfBbkffQWgbBPm5+kkRWdEqpI+m7odBXAO9xqWd8BPASR6V/Vk6KHO1b7B29aFF
W6avOtZO4jS0jNnmUX677tWbRdAaNS3EuoFvxdDnTeTP7Tm5PtigbwVM2rvbJieviTICeagyh/+2
vUbQhOO2gP4IJ9dkLSVY3dN8XPybYVpWNetwWBlPaZ+knAf6a4u9xNIwTTeIrK3nOPZSzP5rlMQC
lRuYdtkWatWENDKFQgeRLpqxrHf12D4NbjVvzNRKVkOTn0YoY8yOmc5ZTV5vuHgINvb6DB/hkVkt
kzhKONZYVPrYVIAOr6ym7U9D5T3kkg9UzvmiqIzm1PldRYb32uOm71V4snSMN3AdOzfhBMgPzNjF
45fqDVzEXcbyaW+8WA7Mwqr9qGqcXFB0UQoVK79xzwUTsWU1izagaF2FSAcHRqx45lyDNtRv2kzL
0Bk64gvvsqYf1xh/w1wMT/4cHSOHXoW2bJ2ZVRwoLQOPMdSdQf4ARc74y5KLeZTr3RtWc6n7DBjG
iV7yifmn4L4U4SDdaNPfSH5wGlrGKbGtYdnJIlprOckIteH9uTYczaJ7GbshXAhskAN30gO3nVif
rflHjN62sYjJTv9chxN0LvLvekRbq7sdtZ9GiJGcor2yqucmg0zRcXKZ7RM6jr3fwPCJwngVJg0u
Hr25cH3xfVWcUIjjTtL6phWEpnswYV7nzF9WQ+TsfCg/dwgVn41rzHhUaUzbSz4AV/y0OWJLdEQl
4Ot6DD1MbdKcvGTm1KZLRhFeIHdOOZ0Hi+mBLcL3+B4GCqtKEKp51ZtQ94fmOPVZvoGWsZuG8Exc
CNIXsIjMGKHquBwzmqbXQtq/zTwehejPVKnYFsf7LGQPzk4NQlC7zkTP2X2tzpijnJ00FpSzbQFy
Ym1ru9sZIznoxfioTbNx7OECmfCA12WyLRpK3M63fs3M6hfSaV+1spvBuTJuBnxuJsrMGtJT48X7
jlkamNunKbruYBAWm8betNa6zl+2cxn4IuZsSS45zgxBxFpfNhtslXZwJrmVZ7qJvr/6yB3ixMLR
InFa+43s/jMT2VfXxDNnv7lRNd+LSAgvJG997cztR2QBQqbpVU6fMkGzyHgySy8KBBZlIAxMbG0+
5qEZ1hCfWGHv0i595vt/cL+aqvGXEXgBMC2gf+vrC03RVtnR79iOD63p/lZ59+pN7SNTiDAwUw2f
fJfgLB9HqTqkHRDGlb3DHFUjNdgRULKJPPAWfTHXtPw6U2c3tPYYpX0ZofKCWsITu06zZIc8n04t
XxK7sxtGB/OHu8maNi5XkIzKTcHCHTram9Unf5ibSZDnetyUOrQ25O9x8yvd9pWcKdBoWZ5rsTZC
7pys6bgr+9tCDLgfyy8z8+Cmj6veS6DU6aIilwHdaXWNn9EmCHah8eOavww0vVU8+8cRStpSGlgj
QL1Oah1Orx/fjfZsLNIkPlalRmqlVRwc1GqZrItNN9n6CtqcTXWhgl46G0ONEW5jVU0ES/1gcmAc
1rj8M3HX0JRGKDpJd4wRXvt1xwq/mar0Ny7rq+lUt7Okxv9NKqdwQHEob2nCrhlok3ox5tjfg2wE
Y0v2uGcnxmp05VNcNfdWTxAENtX8GclSFXBdPdBy9N720clohWrG5UEy6QRXWdkBT70L9G9M/8aK
idXIEGMk3Anm1KbutGqlqnM368ZeFsNaSS1a1hlFWdVuS2lQt4IJJzLh2xvlyovnY1KwAIVxLVd6
1d1FHsHtkU7sAowjw9falZ9ryJWHt3xsVs3QUgJ00b1mUPQrWf5EDPTqlDBKP9KSpTaZn05Xn4Xe
bQs/n1adQb2bd5kDHmQhFspxZAnVfRdZX5XYRxarJjmBLuOwPx+OQylsZO6D/0tGyifgl6i9FyYo
m5EYODQte4umNI4oI8bIPCNYOcdKPyeqh+1h7KooL9YG8IBTOPej6V+pPJSjVU2Q4gTXtWrM13ZM
nmBYUo7iQ2V3A0IN6ZzkbD2GVvogWFPWnttvsmbe+JVxF3InRywa9CUDMqIpV2kKGkliZ5o0C7Me
rSU0Sp55EcVOBS+mLUDN0XInZbyZBmPtdh1VCWCjT2bBotLygxibnzAdfrKWWUU6L4z6Ia/7nosG
yV9Yvpmx85OM9m8/lPj1m0tLz6sN5vfMyyaMFWq6dif+ApJlYF/JBvBMO1vl/BTb7kvqjlvdtHZ1
TKmqdeYB+x3kHgKOTs8N0W69fnH4M4S2qvWKGwbWEIMv1nbNHVZXX43ENjD7EpYghy3bAepeHBck
Lu/K1zn0l800i03cGc8+Oax17b/H/ZURn8QHTUGkgGhHCkQxHuyC3NPSBOAuvGcdF7c+LM8YHg0w
r4bHegCL6SLEsKXrHBGOEWgXVg8FQoaFP08H2fvLZLZJUWIXJiYHC58Uxqze2vaaB8suPpuWrDJN
d/Hah5CmD0++AF62fGQFtveoOoOCzV6y5DKBxiMBGq54zgjoRG6CvZhtNZ9S75caLNWa1NAxMc+O
4ZIZim9gCubeV+H2estjLvA6y8xeiFiiTUfqE9b2pbbak92MXsCskbab0LqFVlv3ee+0KwmnR3kw
H8dub/ZMgyPGKY32jZMDUY9gqwvV4CAJL9V0+WoV8/I8N+hL3R0QPGtjYlTc1+ZNb/QvhQ4EhivS
VZG+0RB2t75DUUKhqFCrXMeA+Ekl2E7o0QQ4QPUbth+1Z6z7Rhx618UPpSIZMmPNxtDCLQE0++6o
KtEdjTLpjwAQM2M9pW2hj6hFq1XjrmhF9ZAKLXugrb7+fNtQtugf8SnitumEeEGGcWQEja23m//8
mh21cVgRa1ifb5ugAzCHsMX7vwdJVZSyjnvjyp7b6gEcpn6ALvZY6Zh33DZZxLueal/f/rPDda+c
ANM1f228/PdAAOmo9JWp7W77QbYeL2NNfP31qLcHtCXbGEElY2v+stu21mm7AIadjY3Lf7fliRcY
mPqcb3vg3TXBdkkBtO1MncU4/OeB3u7iCanu/me7oDbASkcx0Prv/kbt4GIhDsxJzdO/m3Oi1U4R
DKPbQW/b83Iieiq27+lF1pVZh/cpmZ5PdQhxqqxUd3d76vhlds2Am1fJmPZPfhPle7MGS5SR6rlz
dN6FDIQgR37TBdIdj0pn8b29dGr8Nogg6+1uT9PcTzcIG8TynwNHoTqQVQhodn3bJsd1LjP+2fX2
Vp5fvTJ1EcfbO6mEyMY59CIACXZXfV1saae14PY0QXl6VL75XNQaf4eun63aaB9vxzF4JVBGUx9u
B7IlpL5a+uH69tsutYMJTi+qmry83B7svG7WWcOlhVVWHAe9U+J1oYo2uP0aRnN54Q2TbUMGM6v4
dZ8imWNYVwy1/j1O1k4j/YDcAFKY666zkjMQe7wu1ZjfM4K/Mgeq6oJFnbsso2R4yLDUXLa4KjxO
Te0EIeqbJ2qvJoiUk790oG9cd7Z6jWf87Nzcdt/kaMtFrvXlh2iqX0JlkUs28tUb0uJ7rCSywdT6
kTNE9twr/7qRiqJgpsKEowwGvWLhmPX7cKSiWTQH0CoouQUuNMJJoR8QTUy5M7D3XG5iZiG/DCL2
VjfXP3njXlwY/l+JSt89GTefOj0B1Vvrv5vMbhdZmk/rpIqIRvGN+kKYPL6aucsSdA1cvm2LsgpJ
5axR/Ax1fbn9wogMl0UirFa3p7dfNAngUBrlGuUOh/pnvyoaVw4Us+XtaXc9QOma3moYPRz1/u89
yHouoU8zR7NVXcbB3Lj6WrMMXIiv+9yO7zMT3Iy1Pfzzp95+Iduw38iWmdZtl9vxR02H5z/EzPvL
Gj4bivTtPGTERTICPZMWVGz72k6JBK3iI5eZtuq0MX3ExCAJGsPuPopcO5l2pSJmxJfZC+O/urA/
IXj7r8oxPSKQO2Szys1BVfx6r8nS2rum8tY0rwPXf2EyF7eGNxUOb3aJlUtsr1AP8AXN2XyRbuW8
j45ZBlGk5gffSMq17xTY7RTtcAe739uQ2hyeiTVtl1ad6S8wClMMk+L7Ws8e5GyaJ6sqMFqwHMVo
gllgn8X1iROHQVFUZqeM1mlj4bVwzDKRb/oal5RcMuAqMjUdM9vqNpaEVSAFw/9eGMXR6Cdzg7NN
dDR809lwobiHLEMIULLgcpXdSUgnmwpp/9ay0/hCNUJJZ7jOd5Tf4Svh/HT04Yu2i6aH266JPWug
Mv/ddRza/9nVQub8oJPxvRk6m9W3zx5hT6UHss82KsTbFLdl4IzbNgDPzVBXKl4p4kKXVaMz9QvV
pTBbkpXTcF6ZyawutwfiZd3Awk5ifXtqXPczBpS4kVXZm4qljeDuFCwbV59oZyb1+M/r4hRQ2TPD
5o4h+M9Mmh9GVSD9cP3vu8rH9gadEt2gty1JUYFjqRADo0u4WLgKLyHtjKvbNlV64YXqHo4+jpvM
hNjvts1V1lJN2DPdnqk4LE5YlG1vz24HQp/mb1PS86Azc4zbgy3skOBmrqF/t8HnbBjlOuau/7/9
mH8sTaztzrdNle9JLN2abdkQoT7mebfUTQW7AgClW2up4LsjDjJeoUZEj6nNGViW2Z5dbgsQAa4b
wSaz4J/nbd1gwAeO+8+et6cY5wM1XR/+PcTtF6UddWeHkTqe0x42MKo9G+Gkb2/AvdRy/ghOzP/P
xsh29K1mAPHfXnjb8fZw+wU6VMbB1xfPcwV9PPOdXXRtQOu4sU4D+M85KmpoLbgGfoAatgx57PLe
rDCqsGf0OGXPwNFy5a80S/+SRAhv/Bo8/ba9cP1H7D70R/9a7tY1shgt7tlflvuywhXKnkibDidZ
r27b+5iOSPXVK1McF3OikXjVlNFlYRM5a8RK27cuZ9Pi9mM3kVwqxwErc1vb3zY1acZvb8//+fG2
9d/fDz7CtbzQ/v5n++3p/2yzTc/YFXW2Uh4YKrlX0z42p/886Hp7SXr+11nAFy9i134zUsQHepVV
HwztfmxROZ+aK186w+h2wrHExjPSeOUXFq4feMC/iNJgfIbCQ5oe62lk4MvU5MkriZeEGrNgwsrQ
Vq017T1ctsIptZawwln/5Hia6rr4nSpMPfvWfIvsVodBWnp07Eq7U69b0xiwFdUZ3S90ZUXbsJC0
1h3SLs8sPivfeCefXHvAMLvcSxObwcSdISSM/bouqvx10BmiTVpurDUkXB9OGHCAYtW/Dk1U3Rl1
k691BGK7so+KF2+adoCR8tNQVonqKQz3RTykD6GI/m5vN5se32A9lme3LIZTGDFlGK8vuP4dMCiZ
aaVwA6UTiQ12kl8plqTH24Mlx/5Yix56re1hcaDRpdcQJI+WmYhxcdsHLef1R2jaaODE/j9P/+8Q
t92Lqnotirzc/nvo3IIWLLShW/U10oBxnHf4tvin2zOZIUBzB2zvb0/T5v8xdmbLbSPbtv2VCj9f
7IMm0eSNU/uBPUVSonrLLwjZUqHve3z9HYBcJVtVUb4RCgYBJEAQIpCZa605JlUslKfuO6e6tEkI
1vuKCAjVYWqwzAqlfBxa8qphKooneyRvHfRx9ZzFySNlHt03LJpPDePR16q1kGSlHg722bjIHGQC
C4WJ/BSOlh76lqSnQsbxxCS3T9CJ1+iUJ7hcZhcQ5nQtXwRYS2/nxfcNUawk+CBTZ9kS7r4KHpQW
G3EDIPXRsfxCbqqcEt+ut6q9bzQX89L8Mjcxp3bzYjGpi0TnES+r7eugV5V96qDrSlCpM0tvgSjo
iK9WwbR5blMqrrqMY2KipWnShm71G1N65eJtF12Ll6XumVdvjfk/XWo4S5ilaV8jGOIgf33G2/6d
m5T8sviMipKCQ5/X3WZZU4d940VJeuNOU45ALanV+WudUzX1KiIERukOSDiUK/q5VB3nWOhheUTL
8sic2LxTkVXBG7POeWWDlA2pJ7f5IR7njSZU+xV1IPlOzakTrFsj36Y29a5xbXj3gZvZ67wFjqCH
PToq5J2Y57RI3frEuhtjqmxk5imvG/Jr7mvaMiQ1ytq8SzjWmgLZ6Nibhr/KwxgBEZUCt0Qz1z3H
OhumYd6OpUvg1NaZYSKyY24O1N0QdbiYt9oGmc6htt0j6XkAo0EQX+aVVV7aVKyRQi+Dr4WdXJRp
aD6URm6jqfDAgYxJ8JgrBBCmBvbPe5JLrQiqO/5X6kXe9rR4Yi3zodLP5JaIuNtFfNfFKJQAeAbX
oevCjdLqjBRJbG+7wdIPIX0E5TBJQ0Y7zI483+rtkKj2peD6rO0oMq6zGPu7QFXsu35CFsHjXRSF
cLZV447DIpk8GBp70E6kOmMCl1C3plUpFfynfHp5a1eXIsPbQvm+x7ylHgYckjvhYkGIuJ0c95qK
xObGMhr/NrdgVgSA3tbz4vxCA2FbzQ0j+0kFBHjovcG8jgaaIBxIBKTbu7IRONO23sFK4/LU+V2y
jpK4ftCD8Nv8r9aMPwKz819CfqsE0weMLqZ9HFBFBzHtE9vEFMpQVA+jMaUPOvdVpG/7pDLWFrqT
fN+nsKhLieL0gKRKHrR6kAdSnuS3Op2ERBGm3iaibyhxw2ZTOm/6+JZBsLFSmmAT90XSYFIg0PHh
qruo+PZQnvFRHzwgDAtTdXhNpxXvL3UcYABM1evdiJB23fQ4rldBbxyzVI/WgRkqj4jkrzp+hS9m
0J5F1RmP6BZS0uLV35q6SXM1D12F359zGXxv+uGoYlTxWM+KiDDis16mxr3qlvmd1/6wELTPWmvp
b1s0+cOWj/vkMu+2VelShDIWLc7ildrTx6L4JyGqivX8NtIAAgTTSy5DCJPOlQq361BG03xtfpvC
oFXwVP157bwMGb68GA1C1nJQLlLTOyAZEduYVPEFWXnlYl6P8J3g6bxSS3oHLvLUmqSfTBdzq8bS
GnM3N6jmtfPb+aVwTHJldhMucsgZ39vPWwbN+9LI0j8MPOfPHrfGLu4JzGlJkZ7dVEvP8ztGoQ81
ydSL9/W962k7xyBxP+/6c1uqTb+3rWH3LmAcNGCHHe80v5iAPvkdJWJtFwnskrpB+z2/fW9TDaQ7
PraZN1uqCaylxVgmoMzQu1OAvx/StFaJT09vdYWKr/nd/FJ59F2UJ/mL93Wt7gzF6X05ssZoEyZw
zOadkThCavpwHMKVJGmqyuJx5ZAj++EYDJzsZTr0KvU1OVotcH2tDM6ADNKzp/rpuYgHG424a6zk
oCc/btjVLQC/97W5YdgrMq3Gat5xfgGtnJ6rXTm1nFdUHfVhFkOOLTqNBKeZx5F04wkzhGIxLyJl
yraVAWlpXtQFklEFreZxXgysYEUHqd/lUtfPUSLu5tVdALu1FnjIhUM6PFYaqV6mEPZ+3qqY6hVO
muM1RtnitkrHt0PLWDSHLmxyeErsRMZjWMMVYj46nZYWQxPMTMW47PBVetRdnEn+frZiOluGYf6G
TFL/+H628yEjzjapADQXqPS3Mwk9obvY1JlHXfQES3+jo0889ffFovJRoklKaOat84axj3myz8ux
mj7FWpzu5qUhKQ48KpH4xNpahox1kQUGwRm2W7+qiGev+8oeKGXyk6ULqOAyYyiEdZJrkn4owWfN
rd92tA2f2unCmXw9grOpVMGZejOPqUV3HeF/cQQgf2iU3nlUdT5+kD2qIynPRRvdV9PqVKKzKSPS
6XUTOY99bYRLAvHBcd5aWyGeGEP04GlUT9cCi52+U5zHEtHYJi3DfjPvpesd4cgmDC+lEsuHMTzO
H+korXqE9EoGcPooNwxJ5Japsp0Xh2h4GvGdhWFV5XeV567nj5Q1uTFtxPm6aWP9QaAaiwLnVMcG
GQ9VRVyMkdUJp2z71BUmuZdQs1zqQsXtMMQC3NBfm3uFGob3XcZxHHiIgtg36VoNE9WJ3956ftPe
YrRE6DCmONT1WAR5g4FMNzy/t9Aa974Ljfg0t8f1pNoaLULLebGcDjhlcadjzft0ZWIuYYrIrTTM
bd0M5VWfordnAECpfalwt6pAMhvD8l7868Zvsxc8nBLqBL3Ja0Cgth1rB6F/F96bVvVVGkr6Erk6
5S9W8dnQzWJdQyY8Eo20TvmoFXggSftLqBSruWnhkOfTO9W5GWO84QY1oCcxy+5mzGW7mD/PQqQY
t1bx7OaUKipFz2BMicxDhahynQWW80jhwGluWof6U+uoaBB1S+OkiOjM3yFzu2JpM4/68ztEzKHe
vkOWMKaav0OJaug+SIuvlO+2G7eIxCZWo3FHcUCy0gF73M+LbRmlK91X9XtRV9+3jtIzflhUI73Y
kTRKNqidyZMYSvig4pO+Uge1vKQYvtsXWlTtwCbDEVWCeGXDzfs8DO0jJdDiD6c6VLEyvtYFjwkg
5CGCcvYepVteVsQzswbgQmekz11S+Ft4WQn4u7jLj0TmsIya3n1YbIA8YzMs6iXzAFoXRTegjsAG
2q0T6zLWjLXbK8GRtJGzjIm7ruf1haNTC4TQOT0aZrbO6g7LCK9hD0MGGL/I3nk7QLc3bIGrljbZ
69m2ehSCWtBpqQg9qniycnjb2Ja+ti7LFiLBtGFuMm+VrZ4dSCBA0Q9JUEEC28SlZ54E8c2TNb3M
i37cWYcRc8l5aV4/t9AS8kckfWzI1GmI9H3at8vwOPLNZOPjerOcAewoXe9zQP+3gUfBZKVRZzGD
0O2xurekE92STvff1uexvWw0vfoCbQO1efsCbZw+jPKXay8X7s4DHbR1/Di9jTqSHLWiti9Gpy4B
QDfPKtSmFRhH7RJ0Kg5oTRxs+kKpHkpVu/fKqAOpg1HWkMpHM8RDJdTs6NjkRYcHiDFA7R+8M3MM
xNipd42svDsaem1dm9OL0KlbNLPrIQysiSjWnCjBPKD/o9ayFFG510eGFe/tm6oKNmrNlG1eN+/W
+lThD0GTbOfFeYMalK9g682L92Y2lVR2lSVXiDet67hwqyunVZbvDSDLMDQLh2/vh6kMu9jWI6K+
ead5Q9ME/SqKfRfJBQea12l12mN2HST7ebHNXGuTBjnVECreONIzHx2mdIdOUgQwL1bD4K8h1ai7
edGOsvuadNcZMZV7i0J9U9WN+ZgPHgI2eaP1oTiRugDB76l/UIalbsMyZ0ozr5tfgiCtjmiukC3T
Vh0zY+OOZb6v2/SJWmCk59LVV5rqhDfdkJpnoX9tiC0gnMGuYg/GDMnrtDErs+hGFYG6UskOred1
bxvc/MkYdO0wL4FSNM8y/To3n9cEpqbuGbT+eJwwzlSqImplXdpti5C0rp48NFRvx2ByQbl2MT4h
fnGWpSQzHZL616YHUADv9fZ9yXXfluZnVQ/l4n1b+9PSX/vND7m/Ws77kXPqbvWOXPX0APyr5dvn
Tdsm4M4/7Cd7j+pHr9t73RCdUDZGJzNyb5pkaHfgWKLT+/r53du6oidh1lHZQPP31WnJk34xL1dj
+y32KMzHn+HkJmZ2mt/NL1UxwFTR4wYDsT83uJoa9D8sCzvYZaqXXIQdPpRvh3k/Qlspw1oLJ3bf
dPz5ZT4Wg4J28em3//nv/37r/6/3mp2zePCy9DfUiucMnlb1+ydL+/Rb/rZ6//L7J5vqRmlJ4eiG
qiIiNTWL7d+eb4LUo7X2f1K19t2wz+U3NdRN60vv9ugVpqlXuyqLWr03qeu+HxCg8X6erBEXk/2V
bkUoxSm9eHKnIbM/DaOTaUCNzOxOEvq7iOaxdqq3LR0M5bVzk/nFSQpnmZbU+xYLJegkAxVMAuKN
F0bishxN4+0lGbVLwaP1gtww1xpakrikKj/fKprXLN7bzRvIuWGgmQUgk/OAoKiZ7orU6U5mmvSn
+Z3x17upBeSUlGEcdac+U5OTq2v7Omiy6zyglNYVww9LMlX3pi+Hzb9feVN+vPK2MCxLONI0HFs3
HOfnKx+YA3V8XmC/lNi4niw9yS67Ro0vcbeY3qPershvTGuKtTngTEbZRg86ZHr5vjosJdjAonJP
CsnNVSJUE+BNX13LwC5BKLCudy2TclK19VH1/bmcN+W3Ii4b3Gf8h4Jy/auAbPiDqj/EUd3cG4im
biJquee1TlOHJ81FYjgvxhpJld5QgOdP+5hoD9ZeXJWI9xvzgVqLeDnaaXyYt6ZZ9MPx+/yH4yuG
uu+aEqGlq+F66ro1sI6qPRF9/vcLLY2/XWhLU/md28LRkHwJ8fOFbpzUYcDqpa9ERDp4MVy/+Qp7
ieSimqAsEPZBy5uv8fvmLgOLWqXpxVs7v2pQCsMRvfDFWB4J66CHjfjBJdbQYJo5rWydqX54fuu6
Ynpr699b5ab12haMuwovl3uYVca6derxua4XQ0U8fMQgZqMmerNvEuHcma52nrcnzHKImOs5Sk7X
uizBGy+r1hmf3Sq664kx3/EM+HDAmPKDG1UaFBou+xhu6Wj259a2/WPT5ad5CUjgcP6+vj3j8wyB
r81Td9EakB8pczFWrnhvwq61SN921RVRrkbGJ7sspMrDBx0Cwj7ob1S3uBt6TcPgrSWW5NTTd/GU
z7a9HhpTfVKh/+8oFrLeFq0huEzRsN4aDiZBQWYmGKay9z8dddq9NGAhzD+N//np8VfNj8NvWT6U
gefXHxb/e5cl/P3vtM9fbX7e47+n4FuZVRQJ/Gur7Wt2+Zy8Vh8b/XRkPv372a2e6+efFtZpHdTD
dfNaDjevVRPXfz7Gp5b/vxt/e52Pcjfkr79/eoafRZgVc9bgW/3p+6bpsU/K2eEu+aujmD7h++bp
K/z+6Zg1QRU8p8//sNfrc1X//klxnP84pESlFAbCOsu09E+/da/zJin+g4mDzp/UVI0t5qffUhBo
/u+fDOM/KtlcuhrQibbUpf3ptwq1Dpt0DkhPhEOCrmPvakjt059X4HtH9vav++eOTVP5/B96NpMx
uyF0Q2imbWoCEMeH2z4Yyq4h6lDuU7OtVoHPoN4ph7uCWFI0gLe0dEvB7jXCzqbsl2afdBusCPIl
emgV/cDJj/TNYPOEkFZ0dDRz2KbFqWdsd126yb0WxigUOm2VCUehSrOuVnXtUCWRF8aCasN9ogHM
FNCdmqy5sPTyKRY42lelTiQfPdyqKTGuKR+dq8ovoq1dwpaomBLl2WdqmEeM3FDopNRVhq0il705
acVc+zhKyi170G9OnlSrqABC5zRQ19CmLyhBx1w0eaY4odlZorwri6pelBPKM1NruWyFk5PL1VEY
mhTTlc6Kcs3mtSbZtW+8fBf7AUrjxljEjE+Jt9k8v9L4OU84QJkPF30BpWso0AwOfdEfNAeMLTBU
6XRXmB/sVC1Tlz3T6XXQdrvQ6l8q58nXkLNDIZ8qqpnkkKExNlFG9WQSQHrqNNR9HnkvCXt9k2hT
nC7QI7gwzrij2m0NfYmksyO+kK00ftEvaH//gQhhYc3Nr4TfnGF+GPqEg0PMrs1xMTLknVrD1Zhf
Yod6aYII+cIbGrkc4+ZKJe+zELEKZsH+fjF/uLv+YRj281hg+q0KIQ3VEPCwHJtB989dlK5oag/E
It93SmksiPQ9gQ8RlBsozdnTk3tFpq+BiH91BaZb4H3wN3+sbeiaTb9oSk03PlyBkZj0CCc33ldM
utUiItFyr7mjhxa6BK2ql5CHw2AVThKqvITEqsAX27oUyPE1rH2RjQ//fh30n4ejb2dET61qaIR5
Fqg8OX4cjoaUiHZJWsV7QQkCWVUFfzFZg5bo6m2fZQY8YorHLRFbkFKiQ5eiugJ3ceGHI1JjA5ad
18nXlgHt0rJGbSuzeDsfygJk3hu6DlojvP33kzamk/p4GU36LUdojrDsjyM5jzsgSJOQk4Z4vgmq
YVeHDtXXuFktytCCFWSbwcroiicGKgC7PO7DwIWMJgD3rUv9pUAStYWvgs5Rya5xWIUWV9zH+HUX
PamczF+5eiSXcRF+BVdGiFGvIkJzMGp6ZfgqG4RL5nQh9OCF4R/RFOBX4F/0G90pSHLH8u4X33j6
YXz4xtI2+aa2odJjiw+/1z7yMPuI1GCf1sRclFgsyiJItl53D8Fch/nhIHmlok7ViUdqZHwgNWvu
AtcMRKH422xQhi7Ktk3I3ILrVQEU4dawop62o65e3rWFFSxD97Jxo3Zt5TwEZI7bGt70zzLXGsIf
RXRhRpoKr6J5LkBtIv2B4pSpKZ4p9jIgjy5a91f3C53Th69tqmjobaHaklf7w/1CxsAeErTN+7qU
d8RXOi45xBk3/qo0VM0Vf6RDtkp1iAzkJgHzZiZF+2u78sYNxScenI1DXU2FgZopLn/xL/mncyOw
plNQ4ThC6OrPd05ZyNioSyvcF8OOsI99McbZ58wp6RIq6y5X7EkPxlRg6g5A+poLKxdUsiKdheze
Lrt2jRcRt3mjf6ls/6sYocPXnnXNz7JaNS1TNsS6ISao5R9IO8F96HejHC7MlBIV81yQptwpRFDX
WVgmK/iYZzCEYqV4+GVoeXIRhMGXQLjW6d+/tvb3R5ip2pamSfCU0rbUD7185IVd4Fl5uB9Bhq/M
OCRHOVK9iQ5iCQvmGhDTCkQwUlrjIF0WRoaJFPL7N2Eikl0akHX7xSl96FeENDkNydCHoQyRk4/z
jcnAm/o4Gewx3J3SAeOV6ltiWybpPsWcb+/Dl995rXrQpWOucNHAZq1TlhXghl+cyXQb/nCbzmdi
4mdEANxWxd8m92FSW0qJ4RuzWSp60ZT5FDEAT0E5F3aooHgORYPvXYy6v/RydZVlfr6rk7yHzB9b
S6O272Mq+NYwbqhe0c11Zum/OEdj+l3+7RxBw0mLno+nyXQ1fwhANBZzRwtgGeJs81LWmoTCH4Hb
zx4U8NpfUI5iDpscbBwudrn/1W5HyFadrl6aQQI5UKD8r4D6QAAwZXjba1h5lxBFQyc560oMPivQ
vWUmyW47Y9IeQl25bxq/WGaDXp1ImreThe5KsfNfXv0P3cJ09TXp0KfDXdIt9eMd2Q4aVjRmHexV
MeBqBSTWB6l+CBzHW9VQxRYGxigpwutFrQG9z1D3r11jSC6Q3kJntruLLt3ZUaj84p75EHkwpxPT
p7iPZTgGY3Hnwz2D8LDNRtcO9l0I3oNSukUVZiF9/XBnqrAK+xAIMtr3GwcZ5XQBgQfzuhE4qehN
wiDUo2OzAWtXvYsQAFRBhpXqXugDImn0gridYR3cxaTZJ9Jma3mrNnCwtlWsXRAHzZ3Rq/ghj6Hy
DGBoj06zghJbv/SRgMM+auAgRXPsxFS4aSb4UWT+ZsiCblFnEa5Aug+CD8j/0XfqF7dNxkPUNJdU
LGhXacv/sY52UH7qZ2cMT71+waUmZ+DHO4lYqJGe3CoRmdk6o752hu+7nMj1v9969j88BEx+zBK+
mqQbtz48jhmuIsNEa7nDrwzv2BbEMcn0BT7i2iJuTOtsJO21Kymvc1yI2djtxRtqZPONpeFlo1HI
Ay+ACGPUm/tpNm76SXgeHGr9oF7skUS/ZoaA4iu8RzeW1Y772Vl6sjRXOsPMRSchYzk1jBac6eSG
CsyrvC3FU+7ewfGrmDkdM8DOm3KUn6nnsVYhBuWQd1wXpSjESfKJDDt0QOl4ezJ2mp4P/QELZLQu
3R9dZWOV0iF99ISNm7FKMUCHilDnXn72q+GKsDsxQ4f5goESxqukt6sjA2aL4kNrd0t/ZxT1TnMo
hcstBXJ5LL/AFdGvUxStnDGpoTLbjApYYwF50slNufz3f5D2ob/kJnBUfv8qMzfGqtbHfxB1FnVG
eirYK0HdLOu0uorclJh+30iopsM2pCaDikrqcBwKstQ+vQM7Gi3wKbj2QV+vY1s/RUoWL41IVIu0
qur1L87wwyBrPkP6ccYbusPrx0lBoOj8iMhQv42Fi669TVzPW2cqfbsDQqDjNoNbPmw6FyVWXDL+
8YrsyxAwTLYH8JpZ7u3EiNeMPTIB+8XZES/48Nx2VNt2YN2bqL+k8+EHPjiVWVE7zq+s1MUWZbtc
ek33BWPQCFhn7i1x2h4OiqgH6o2CCQsNlzbUF2+dnl94q38/IeNtRv9zV+IYhmqrRFRVg1P7MCqN
yavobYHxVm/E+srEgfUGWoO30hzgPKnymU2b2g9SuLaBv03yV4k26NnInrSwg38JPeNb40xDVT/Z
dSOSZJG9MpxpDq7dEWdxrXjjB8YZtwCqx/0CSRyPRZLC3BWtNmLBEz94iO0uWr9et1HvnTGWYkrF
Xb3nX3lCdPCS5Vl4skIAK1U9nl0dm+nKa90LMEDBxvc8ZzlK6vUtSvfAm/qUD6IAjLKypfCBUTAl
ExdGaJ8bRhjAzjjPtoRnIZxvlE7obYqmHVcao5dEv71DE3OoUGbVxhRwnkLVu5HWSK7cp/PHxi9G
+pcE6M/dbomIEffXtvqDfzfayLDFq3dwXowyT9dxXPKl8KSrHVRxKRqcnWqoYMQd84B6R1vZvgjv
dAdmreefjLS7wePc3didP8IChs1oMYGmk3O0o5XX5hoXKVBFdrwhJSj2EhllsLU8ZLfQMQ50qF8U
WGPXBpXzJEo8FGsDwCHINBfxFLnwyNNttQzotKb0hyBGmt4FCePZBDja2IqnBF43Yz2qaKS9ypEe
nsae+GbiUI1R0PvugJrSYzVwdCRadzLXrvV51LeRoHrSb4n9J/ofwxjpN00cPtvj0BEHGpStU0G1
7vFraIhuIVQxxOozD0EMRRR50kKckrvavYRDgqIqbbEw6zv+kw416tSe7AwXlF7pu/U6t2W37lEk
LYGS++dcx//ZEOnO1YW2ZXYDz1vnrh4p094jS0LySqntys9sqkpUazXk4LO6XoF+QO1JofYVuCjr
iWByDEMmzS6GAGNkq0MiT1nrJrW76Mign/QiIf9FEsK9YNqcbKwmwufTnGStSkYCveW37KdZvbfK
7qUDaLT1FAuIKZVtjKAH8shZfkXw4iTMChGzXR2MyeBTDt29GAuEm9M9bY3NCg8GCgGIeaxbMhyr
OLcOQlaEhbrKWpW4UVFCdFKxizxFFgpWPYw2jZUqKw1E9RJhAvPiPOkxlRXXutHWGzsFBBU1IL1H
Sg5WGOUBxXQT76JP4Mg000dY9tEmYXmtFtrBxz7CrfX126C7TDGBks24KrQEgIVlU+6WalumOPo+
i/Nk5eIJ6lF9RYDDZIyIkQ0ZT6MHexY5G2Iuj6Qn7HVV4UaADRmFKDEwNhBo9c5wHrIWp6xSg90A
Z0HbuJnankA0A8hwuSF9/R5Lk/5BryCKiQqxAAVULioIJKh960FIsKpt5Hou5T+IznLH2sQGWsqo
v23TwaLo4Jjjq7GTijlurV5cwSj2TmryrVU7WEzChZMT4aJtTycdVPJKi21n6eOiuKhsjSEYs+RN
ZIz+EukWlS6+QEnfb6l59y714RukuBViAu0UtSMo5zADkimoYIeZah7VFG5H3mgefseg8KDs+VkY
HtveEGtVoSuXqr+rK8o0Uks94qJ2cgHirHHOVa8V3EG06YtTE9JtASGXaxE2/QN0pGiN6nqioR4Z
Pyo7P0nLK9CFgGO8wH306/FBGVVJXa3UcCeAeIPAeN/ogMmgoRgPuQ3zWcn89gB5Qi3pDQMfX09u
q01emenRMvDagLMoHlPds1aGEVJcq4M5yJRKfSpcAewhss7VlLBm6s51wnuW4Fy1CyIUxJoGhkDr
nW9ZBzok9QR1eWGtLgn63JSeJm8tRRDqGEL9gBLrC3gHb8tIrWYoeTnAyWWgwdS/GD+LkkdP0UDR
jjVCE+5r0hI1YNb4goCu2hSm0eyNSsF/fCy5hIm8biPwwY5NHSTTbGY4qbcjz6qt0oESFp9SNNu/
S7q+vKIctV6JAFpQVlOrDmfTdmGaIDXVuvKrLXvkN6qW7+OG51ALoeOSMMlnjYFMYtbVRedDYkjI
z8WBvh3j4prUZrTISkNZGdLsedZXeNmGVXURdz0OAs3WKLvnNBMPYMXSUxTm+qpFTbfJBQQ/LGZz
IuOX81GpwsP4HYjEGg+QEl9gw98I7YvoS55VnZku/Vjd6gPU+DZV89NY6XvDSMQKLNgCXnNykevy
YjZ+V1sKxh0NL4PcP4xhCO5lcDJ8XPFi1MAp1tSNlYkVbkjCQxCR8HAHLewBaFs3pIG0K59wuN04
DVhMWK3dCHMkMEp1r8lM3XleWyFgx0+4A93mWJCDYiueirBBQBB0dTOBVVBaDFTulBDPc8bQaA/j
5rlOCN4wYzEWpRNdQsNu4NvzDw4SddklgKSIQZVAEGzEcDGyuDoN8SE0j6llhcfOTyabmU7fuIbg
MJFPr0YnWCSZcev/wTBSO8ANWku1KPehkuFtnTjHqt2lmmHvRIHXDb/Yfezrn0dp4xyCD+Iy8i9g
0+AcmDAENCR9dC4ziomNpt7JNDrkzp30mT3Iob5IlEqDfkJ3q6oWvh0hPAKmoPa6zVt9aSRNeVCt
dGkFJYZVvg6veciNnUaNHYlOW9vI0bmPevlio9Q6gWPBF5MgVxPm8P4wDfAidziMHZlgNChrNUL6
38IVZh6DBSVuI1exmOr7umqZtH9UtRqeo1G5iQX5RgCDynpAcrmCXLzM7RYobmXqi6QfAaCG4x50
cba1yeEsyKYAekhAAGpql+MgUT7Am/3SKZA+rd6DXUmIGCSm45q30ZTw4Dm+5y6AaikZGZqlew/q
vtRWSmrbu8qgre4JUsDJ2nGC26AhzMgth06UR3I2eDgq1M6IBjrfWlH9rAbYp9ET90NyBbweCb+l
EnYqN5iyFhssWi2i0CRIKusBKWq2JjdvEjNzr23otFGCDY9VUwTm9jC3ht7bNHV+aQDXhfJUepsS
dW4ozFuG1Cs9sLpjQ1GNFyTOZmjHhjBM/HVYu2nzNfdKG9A3cfHKePJsKq4wqt85IrorCY1AkGs+
N52AtU43sO9iZM9tjQW0aaSwFQcAxYrLsE2PDqWaU7872gBAx3ypjmHB4y2VUBybqb40MHeGjtDJ
1tbUFGEeMNVEPXZTJSelg8Eqj+maMZG7gw0LcgGthNcEK2GAUdQiYSx7O0GOUAwveWf0hG+tF03k
D2FXgo/rK6DSSghSjOGE29SbgaLa2FGfAt/YFLhorSdKaRgAtyXCmkP5zLD26Y+q7HFX75TPos74
dw/PzO2xziqcrV8x3Y77vUPVycKPonjVpHhtuUZ17zOBY1hhw7JzNm0LJgbLg6+ahczYorxtoJMj
AOPj4U7ILrS2ITKcZVX4k5JDXqQSxiHmJsFIUTNCoCvAiXJEBaagaLbtJFhGNnhatYnMZZ/gtuvK
Rd0iigone5JohEUHVKxd0HtdGd6Wknt3KNE/MHFq0AXHUzBI5hhKNPmpQHu3rKPsWCrxNz0dDkC7
Bwt/uXSwpx89rm+M3OC4lzXdNQg83/0aOfGNZSfoX8qd1eb3NfEG6p8JcoBZAzadXpYRtnxpou6k
x4NPEpbBy5XbpSvCb1Gtr5IuJTbR3PvU0EBUFtrKwAOk8hS5tyJPW32h+i69Thy583kUrKwo49E3
RQPVVm+3wFdu8xLY2EDN9YkUILdE0SurYSy/MDiiy25NqtV9eY/JC12nllLSjNVmNb3gb5JeOKk7
AGpLGapMi/OGucm8+PYy2YBSxzx1a/NbxODr2jGf53ZW0tGPzQ1h4fzZZl4eCjWYnkKTk0p68dZQ
k6rcyF49vi3+8FHTobvI8WCg+a6LWRr1v1kH+Qszzo9H1utchxD5w2HRUa0IxKdvZzKf5w/n9PZh
PxzFkzqe8WG8yWAFjsv5NGCOg1X1Qg+GLecy7/7h/H445Ic2Hy7cx0vzdpzpsF6T3suKYNQAeM1k
ui5qNdmbVdVekRXetSHVAZ3dP8u42TFWbba94sGaBVl0oZQweoaWyP6oYtdk8kTbhLg/LT2t7c4U
OwGpS7rPid8geg6wIsM0AvD6vspNdZnUFHUDGaNa4KGr4fvX0QR5AnyLMweOElrfPsJrlSc7iVeF
2rmTVXJK1yYwcUnwOknR4i80o4X/F5UMrRQ8rF3/onLy9JiRe7fs/Gg5SXI25L63nGidGkzBmIBg
JOhDy7N09Y/Kl95NqH4tO7x1dcrlgUBj0eRK0W+cPTZsDEj68bkMYmSKiLo7YJ1q3i+sIFsWRPtW
hsPTFCMC3DDCbh9r2bAoO/UQlsZ1OUx5CDfDSKs/1j4V9QGlolk72ktIZ0ylqIvZWna59YV15/Jb
wbMZDB22POtKtP7WUc6N3hQrvvUqNTCE7XJU2vL/sXcey5Er2Zb9IpRBi2kAoQVlkklOYMkU0NLh
EP71byHutbr1qgdtPe9BhpHBSDIE4Dh+zt5rE2Xu4NpNtj07tjAhIzvsNJQ1XcybJmKN6aaEJGWX
KOVfMlrdUa+8n/4ozXCwAqjPEKvcCVoazXLP/FVSs5kW78aQTjvk2rCVAIQzchuuCCes0DO1DO6T
7IF6ZdQ9Yxw1lXar5i540PwjVMMrfY0fujHuG2g+SUFWUyXYB6UTPGxv+AZgk4S5gFivnnfPCpYP
klMeHaZJ+z4nC2qoQANOAwK1qe+3MWBberTFU2sR/OolBFzM8fIIntvhJSWYr5vdiPNxqh1yM2Py
tnrrnYiRcuUUpyfCoRqeLe10Kxcww83qwW+mXdLdPD3OLvZikYPAUb+ZG7/bx5U9nxJRRLNacv5v
cAR0VoLsmOPQWshqMKsl9JWWHVTV7NK6Y5Lj2uRjl+Qw0XuIjYn8674Nlbv0R1/S8kiZZC64frw6
dzcVMuOIyN4Vz0zO2b1edDW8ftpiiIhs9zhyVJIdWiP7Vcx1vat06xceb1Acy2QcIM/6t9QqQmPk
GaMzAbPhQQxbZPvISxOkOMEuZq5MuIVOQ4O4shKBixZPHMv40sPcceRBpsTIT+QLBWYUa5J3puuO
RjafazK7Ir9L8hdv/mXrQgfZQAtlmKsiqmSzXRr3cxyBNfTeV65eeqUIaSMobswscV1AdYxZv1VE
PG1sU/1wbCrJOpseyjp+JSH4F1Mku/dUmHrLsXC0U5wOPMmqjA+j52thSujJpk1gTQaxYxFPExB7
VDTfZ0LC9r4FE2io3ZiuUfdg5aZcO0dYo4viEhvNNu2ZCIDW5ULcB6xcXX82cdJvc/Xl67TOaiJ8
K0QMvVnUsFi9d1OIalXA8enr9qsQxdM6HljkNHPVdrOdlYnXQiQXx/nSrTSma0ruvULXklZJGnpW
DapxIWkTGw0RAsn40JckDpZmBRtRb41D1zmftfRYNOwEGKeTkFeXoRkxp0purXb4bhQr19CY9xK6
pI7Ul5L5xcSxmP2RGPTCeXZPowzE1vWMPxyAqCHnkhoit98Mb9rF1Pn7GNMX7EmP1BXLlARILofY
MjkAkaKk5CDVFg1+tsmQ4BaD9pxZVtvyixpjHpLsTDb7Sbl4GzM4ivM6fE7M/jmoc0DTcnkrHcCt
RfYW6GsOT92ehI6zNsuNa+PN+1GZJ9MO6KLaQJqX7JXooj5kpphE8FTWWA+72vc4Q6et2wBqQ6ak
yBYDxKIRmbiV1fia07awuvxPpflPqwxzM8T2HCplb7Nncjm7HUZBzpGlfKoKcqQcU98yLLA849dg
WcQ+wIKsku49WCpY6AlqADlVry0W0n1e5X6kTfTAg5iEgVm1u8nTAIc1inrGKje9TTPBADVk8GeK
RTSPKNaSq6bfMj1/AzDMdMKafsTIJiCdGUW4yIXRtUreECL/NrsFPPjaelLKRYNMSSFK03u2hnTn
WaE+k4HldJ51EZwBaa99CTTIIKq/a33NhoVwlOs4DETxOm+eIU9697nokMktMx5Z/JZjIrRHvcs6
0BD6Sa3oCsrwLow9Zmdp3Mu9VpOtmszZudOrD5dCDwm2CWqPWFpBMGeEqf9VKUi9sQVumDO0wJ3D
h0MeVkagRhpM7Gcr5qRIzA96PkZuOZCaJeMfKRGgm8IaxoMs16QJ51PSwN3hJGP04e1pin4fSWE6
E37z2515rLTgBzVsErM4CEULKVNN9IX9jCMzDZxli0EHIJ5BqkNFul69YpYAJu4mKQATeCB4ujpE
4NpElPmdjym1yIqFIBg1gTJvkm3cDc+muxKQ7fJVyJ3mkgtlsXqyVc1W31V/LHMMDH26bvGEME9D
M7wCesBjKAuiQ1tnzQIY9X1mU/FzqTrpIgDLkC3sB3tyQ/Pai7DGlAdnSP7EnjoiVPH2lCIsyyDe
t0r0bCJw7IU63cTN2qHCZF7tgoYLp54CJMirQ5OMx7YGx0zkLAunC3YuqguEeE6RfYtpZIa1CZvO
zOZH015ea4AAR2Fl0w6A4dVm+Z7cMdTwEoZeYp00kRKpPTcHzAvD1qkgMBZjGmFoZIYdrOQnnGhx
DmRyBUQERN/aMMBIFKp4YwmZlKSHE45sZlvdSAh9ceiA0KzoGcOA5JbTpUt+11lpR6Cf/G1uthmi
3OI5lwTESSjkkTcDCrTqX/TFyy4lVt0w2hNhR9l7UiTvktwOmgSC4sgAyTQzRgc2GiuHGqgv904c
qIcS5nTnat6Zk+iX0yQ+cxES4pcaInBnmTdtqiDiJh1LwwirxIAyfEpUZR/Y7dCoE+1nJeZ5azYE
UwZOfus899gDQt9QzU874en10e2snZ8fhnbMTxEbN0jRsAbOgZlfl7QK8Ootz5CUUM8BTOn7PYHf
I9uZlIvEp5lhGam2Gfkc5NXJNU6AkdAQ4G2w8MSWrf3WBdPz0oi3LmWc3aXuu2xnc6epBwIz1iCh
4aqnlCR2NVyR8J31xHrUADd2JGdspiF9cDn9QwbuNzAmFSd7F0f+2u8U4j2W7hoR4UX2DFyVlQR6
MfsxjhGDqLNZbSFLS7bW9XgyyO+bh1fmBHkIPLqCSJE/K+Nx6DF72waKp24AF2cvcUR6WrORrXdQ
GowLTdrbcV6ZaMAbKcW7W6y36dWppmdpjPQ+G/qRTN4N7WEeghecusOpznJ5onVLU7qGoLzNW7op
f90pcVV1PeIg02sYLJXztKk0reUS21rfEpMZlUw0Dbh5TsLHhHlvILMuknbTsIFlM39wU2/bqEA/
3W+8RJuR31E65cP0140LTjJKvRXKL3V58tYbYTYnT+nWQdQa7ncpv6P0izdt7ZmnqdQoFofWiIZJ
ZOfJ/QbxkjmBVqoP1LnbwpLewcACeGrnHgWa1VxiTYcjvd5oevD3V1yuwObSEArv98F1dOYuPxWA
Qk5D6tHKXL+Kh4khqjElRMUaztFeY+xhvXan6f4K//nekpUXLQmYkKTyLHl2JID0sR0sOj9Dc3IV
U8A6Y/8AKnHIEXj4ybtZlPGWltCSt/Hx/jdrEg752b//fEb3TRCRd8DrPp1oWefVJqhVv5OK0EQ5
TyfxwaC5P6Xrz+8PmmcUbzNe+I2yiM8AmKL5IfIN0iFqJ3Rb9h+QagDJr/ADaHU1V0W6Ef0I7lSD
hQh3sw7rDnJ0TR5FWOsjafY1ZQVHwNjSW+QG0nN5Ujd/fVEV4I1yo4h0yNo4Owaxt+xpBx3++uG6
f+eDZFA4fyngA8zAHCBfHSgVXmfFK2HY/TSv+8/7Tc6lIpppW23MnogQjIDdCVZ9hNr3lrsVGtR2
yCOqOGMzJlAY5vUG6DqSGcbl+LBzFVXDYp4y8no2GK3NDziZA/HSxQEtt3PyiuRH5xIVYoGZSIaB
VOClIMFlvaGfHRnSo1SeOhC4ZezT0Rj+/uH9q3L9tvfxArqAjFFjM/RMNRjC1tpb88b5jQRHRjlE
QBtrB8dMoS3Ib41rLbTShg+ucR+sgD9rKKIu3up0BOjCtB+5AGhQzN5/koa7CRd8Kn2Q2/qbXYLq
oq9Bl1d/gw4Dnss0H83ZejdM480ZM0CMMckNlfscZ+NuUTPcBDwj1MS/m4S6+TNx5PeuYhxqET7E
GKF+8LTpCQXmmxinDXKdb7NLBeKNP/Qx4G8bYJS17suz7R+IL5/m3mWz2eozWRBIxfyatMqCNWmi
ZW6aVnW2BgTslGZQwQSjvoqSkVUJkJu3XIpUsalb7/rnRtCPYugg02NNTtD9/tLrur2Ws2dff/Zf
D83K9eC7/8r7j3U5eNt+tt//63FjMKKvv995f5wSjr/TO/vaFKQoIsetD8kCUJtRA5Ff0xVQMK32
IPseM8SLQJuFFUlC3zwqgI1XBQMBnHrka+cqj/1zj/V665b6dY4rF9Zq/QTo/yHu3Q0iC0LOOgv4
a8IHUk04o8f4mTBTxjiORuxTwB5WZ3UjmoPpEqONMesYGw+t98IpZ+h/QAsPDy0o9Xqetk7TgwrM
44vrnewJC7ZfpNESgNCyKiJKuoXiBhNVfnLn/DyLar45q2W2X3t3BL4zx2iHrw6Z575B8tmZ1YFG
gnnQmu6Vbb9HTdftHYfYameA34dGOcIyorauNF5wGM4HkEEU3SQ3ej41xsLlem9hq+6xeKWdeJwV
VGtB5lEam8feSb0IFle/z/35kLJloVREcZ3aHskyvc5efzD+eN7MOWovkSiYJOVW/p1cKVo0ttp6
XPOX6V03/PFEIsEPIyuHnem6P0XpXz1XPBH69egOyS8b1+FZT7UoSS5ACsdvUwFotxDOMfetcNIp
fhexHxx/PLKd/Vb1PtlxDYM6UmJ+NcJ/60wr2XXrIEA03o2z41sWpOgNjGSAPuTv/CH9ysX0ndWe
l9gcbctkL5Gmr3YwP3oOIifm/aqcyXkuOM+GqSXHoAM26ym5R/L1W/vFPmu65L77arjJtEWE6kV4
J15xnAwnx14UOQolcT+J96dtpngv1DUmKwR2s3VijlkFGrrgPt45hXqx2axUjmnsjerdcu2fXk2G
tkNfMGSutmxXLfTANHb2eD5WnK1aqpY0b4ZIcozbfdZXj7R6qXLZnFvplpTxgxTyUs+q2TlazRJh
j6GtZ4/gPz8hYDxOCREJiAGckg3lZKdBFMcJ2KGgo3VNdAtgUs1ed5pb+OmY3twHZTG8KlCSmA4o
Vs+cXxODITDYnF+apaA3dtoZUhDCJHmdq/nDLihXU2t6LBrvieicmzY4z/o0vqfl+L1O06vnzIec
nr2Tk+GUL9Wn76E/U2SHWhqnhT01MIjAxFFP4g5Jntwy/UmtRT5mnR7BI11Y6DG5u79c0VykO/2e
Dfu3ZCTPAv1jLhG0CQe3biYfVV31oTGIIcQecPGq5asS/p8WoXmLkCDoe52z03i0xC80MF+j4X6a
r4MUOe0dFkrVNT8X3eXdT38T8EvzLHamMJnzW1pZH4VaWwEmMwsxvi2BObMnyhELwPTvMUxioidl
qUs/OC6JadSBBFJw35ZEfxvAs0U5OmH68PquW38PepGeop70vmUGtu73L4aP6wE0CaozMG9OLPQN
Wp1VBgg+3dXDQK9NZrf4BUpTXSzPYkjPEy+E3ka6Pb3m3QDNTNWM+rtzKoePAbIKo//3zC+KreSy
SiIczb4xDs79bIYF6eWD5jyks9XtjZp8SQ1g/oyG3KinIJqM+WaNLl0woOskS+xHyMLuzGCDzfVD
mphc1R/a1TZkdwRkWJGbOJdhoXdFcknYmw6Jz3F61AlHc5lJ0Vqzf046MhxYC9HiG2lkQnWIlC5f
fYHZXUybNSZpbhmf4Hjf1BqtX5w8rFYcgLlBAcsLO2i9f+AsXXXCx3wST9LSfsSBT7gwOlHmm+Ey
Pi4JS0/VEgXgRjKNT5ocHmQRn5rEOTQmna/J3DbV9EaDyfL0P4ifAaEzIfCKZyI6XsZBvbcT2YSB
URIAWF36kgGIxsczOugfDRpYBh48NnCl9WQVWFS8IfgygHSH2SjTMJ2snch0FDXOGLZ1JvYE7KJy
FUhJfiRo6TbBGH+qSR+3Bs8D8/iUao9ODE1YVwhqmFdK64vWxFk5+JTsuP05DMQJ0dfJWwHsdfnd
SmRoEBiZXXnOXhvEW5q535ha0ESTdJAz4leGpuOaafhPepYAsf2I9XgO2WXd9Eq75ob66WfB25ww
CmVSiCAO/AbYcXBfb1rP1bYJ2p9JmtMKJFRVwxC0G/0Y3gGN/TWmd2Pb4jvDJIDnud8esCpg8xpH
dG2mTvUwL0fTHH/FA/uXQqrH3tWJzkgrPUI2Q7O8/qPTFuXiOj4lGJZZ7gj6zrsd2+RXJX7iFKc2
K4jOMIfhbIwxBxGCfoieL1VvYBzrELU1aSmxMlACV+OPJfHwlQb9e1ITQucKPXhI6KZumCV/GQwF
Drifsm1WNdUxZS2xNQYRCBOqSMPpFimN9zOPCatfDFqgygSKpuiz6h7U+jHVb8Eqo9fbmNAG5+bP
Lvy+5cUaC5R6DfIKAzWeEw85cwp3y6tE97O2lySE35ii5twpwVs84RWR8bQnK7g7WGzE4OcRtlFa
iUFsEPL1xmV/iXffYPws/hQGAXcBsqesILshNc028tAyblSPtAoMwHDKBt/ezX5LYr0RvMYg/V6G
vKCFYouRYGWfMGcJXtcZiuxMBttTxzzvEsCRurhZB5/Rp2o0Oqe5GFXQRolhXgOz/EpGT11ifBTH
mZnYFHjdRa43fpMN29ng48W7557M1XeyzOW5mWmRk4JanzOLDSLgYzpLqCVPfSmD3WrDXMrKONA/
I00G9dz9xgdOpJlVVHVOsC8cbzllwkITRFs/cSdQiJKLqGHLCjmCoD/GpeR2vzEWlHtagNLcVo8+
g3t3E0yrKxHR58YYggvgZrQi7oyzMCd0d0T1a3aNfZm5GIaAsoExNfMSzlLoL9Sq44t3bFNdvfjQ
tDBwOCTMyYY47oHp11hN/etgQKfFFUGVmOfm3s855BJItE9W8y2Rjfd4/8ZNjGVnrDP8Rms2o+1M
NqcBkgLbRNFdCIKlUpVyXXWpZlqdFG9Ya8HOhap9Scf6t7CHbG+ZvXspFc4qo88OLhO60O2EIikG
8Q/xMLfAm5HNyViDCo4tolyt/rY32Vs1mcPeNNnuDTnZfdPY25SWGsP1auC3YU+3VcOUf9HpuQzB
bfb3k9UuL/yWyMyHw8JF/YFcRSOyR6NBhjfOoTu5/M59nGXGJVm4xAmzQMxoai0f8kz4h008nJYC
VF2kfohH66gFWIxSyokyN/KznEcuWETrBd3zoCA/FJkBF4eeOSY6hhhKu4LJlJGfUru7EuUd8hhg
yy2nuzfEB7DiioO0WxCMboeOK1Mm+M+WvuLVx3rfujTitZa+ohCDH00j6gvEA5go7VOcIagUlqBW
JMyrtB+bMT8aNP6ooMh01Mw3X2fvcTf0ytbOQj0R4YTRPZwsiT+PC+iWOJKtAeT7iP3gmsydd03z
mXz4oX8g9eqiRAXNzus/ilH7FdjTmkBZbWSyyluakg1BxRuBXoeta1ycyxrzMUVgtSGy68D4/cte
lpsa65emHgtmnjO54iLxYVSwEWy4bNaYWjKPwN8+ybZ+BXe+HO0/RTz1h4FuHhKn+ebl8Xn9pxyu
vrk3hXEXdO8pIjHGmin07bMfA5dbsuXBn0hzHVn/LXJi5iX9IAjguRHaZjaSGCFLgcJrKfmMKFNs
ZmcEmLFU25A7IgRQIdwgxdxY2tHoJ19lLhDUQlHYZEujrnn2s6yd4MhmnwaqK2AI9Uu7t2tkmATr
ZqHmOtei7tgR91iyk4AmWF+caLwKtFr5sPaaoTPEOjMy932NJyS3ZvrexZQfqZSHOmHDpqb8EuSi
2o6VfV5muVqmgxnDMblFUOgOSWElVDNDerBmdtZ5RYA7TIKd2U3xyXJLzkq9HJ4twzzk9q+4CFJq
cBTXM6PVc5ynj9IZtWPMTBoOJ7HsRPcc69Q4i3z2I3KiEGCVY7Wt6BGux7i+lbAzaI8U3XkBX9bV
XDCW2T+msu2POuar3LEZ9ozqCbzdY9pV7qEOCGRh3pFdaqfVNvAYH7geftPn9oNTSD+mGlpPX/XB
0TMS0u3o5Jlm82Yyhdq7khDyPJ9O0smeURWvbpP5skARcmVGrjSWqo2opzdAJxvlEkRHSPFudmnO
uqSQpc0wQm5nQqLUZzf2kraicxE69gG7ZUdlwiiAs+LFWCnzE8dXRi+vfXR6Fc6dxPzjtbjPa/so
FVKa5KluR5CR0jn7a44ZomWmEs57iSLCckYfhwncXB7+ZShD29WFTw+dicQ2m9soDoavuzX+/o5V
NemeRfaQYkyKgaBk6lvrHHTSIjat750Fb20EP4ZIOXikG2K/kk1BZYXCHPcnChH6wDQpfDu/iMB5
GiXhxXcP8N3sp09kjroc4GHswLrxHEcdHBT9t9Z+vj+qH3oUmgGeVjAFiL1rapAxFSigUuhnAOIz
NtMIEUyfSGw32GPDoCrIffjGArpZR9KcXedXT2duAlpt3xa+EQaI465NICz+L3iBodvdrZl6on0l
S/XKXp+ZmUoPzF7OhVFQbOKmaYqvdEr0g+HSDBbK2BZO9gXtbt1YQNW9e+2N0d5NEwPcukLCFHMG
tBnqKlcN9T7dsjoQ0LGiBDCAY9JEpqfZpCqVnxZhDGGKbHTbwJqlDhz4bDDPJd5HSTMuZIf5mtv8
ytJa0fBdfCwJGIjQRZ0qjFYbgQNWumhms/LV7sATxwVWY3omB7sFKGJRcZVgkhhloZaE77oVQQxv
Zn2kBzPyryW1cLqKmJT4Ix/j12RYWOmYISFfY7crlzKaAu2PNY4BIXF1FY6KCU2BgbrHGoLOKlRI
jLTO/MV6ulrYikejpRdnTsDiDJ+/Af8/SlOkEJPZRFk+XjLH+uEZrEcFIJYmpaLWW2y6Jut8yvwY
OSPngvNApuzK93eeOw6ShWflCw3WCp7yNl8+BslezG2Z+mgZH7bd6tt0ySmMNFRmQkTrO8MwEl6s
T3En4NmFMwoPGpx7D3GhVZV+JI306349UR042qSGPfY4ms7PtGXr0Ab8l3v7rrfQBPHQmVpyrsfv
qeKzMxoS/Bqo11GNCCXj47uZ+YNtWPXebefqnAe5cegxEEDHnndVyiYX/BPb1HLSvrnpMJ8mwz50
un5TwhXXfs0lapi5V8xMj15Rz8e1BnbLqXssrTU5YLE/ZDLZjyNlpD6bPYY/4oAtc3wshnXCoyJm
bXU0TXN+qKX7IZK+PN9vtFF+QshNTovWOluS+y7wGvU4pDM3RgabkHOtvPd00pDPgkO6wmjNDrHC
Cc46+sywfdwrU39uncHdsZY4Z0uCo6wI0FCzgKotnEPnd59Qlc0Q1OhTKjlEh0XbTi4XyfWg0les
Qyrt75rHMDEf1veP9trJWXCm2fFJ2TRBeZWXOTgy7An2655/mQdvg8BJPw4Ek3dlsKfJT4Ya+r4Q
nV9UTnp/XAocT3fZrSFHKzRM6AiST4/CgDg2yoRp3amZMNC3ggHM0DD640RMjo2efQelR+nj4Wag
foTZ2t68OcFSpqIed4+oPNSmfcaxNGm3hkoGiQNFU+kWL/bg1MhwfuOw8yPXQoBtsFvfeGiHeG7t
Ql5kRxSUS2aO37MNolwisY1srO6tpzIOCRIFpbguRLRXGuAKVkCQJ5fjuNTgF1tfql53o9Jj759l
D0PH2e8xl2B2T3ELEnHO2Nxa9bHymPrTWRu3XvVAWpbChrZ0Bx1KBJUiehGCpfdMgan3AlZjKcZ3
Q8NwHVOW2XBhKPUZGQ9tOJT9CdcLalsSbFZXJhcl97s2oU2zDTzzJDhs70+4VbPaJFRb+pR8UxSC
EaUr13oYKEZVkqddxLuUQwBhivEbSN8M/IoFooGIPUrEEj6kqUsy08jEVUdHgXM10x3siXVOz4AF
yzRYagrkPsMwSqoehg5py8zUOzYFY7ysTU+9lxInGbwOovyqao4mhLSIvQ0tMpfVdu6PL4kxvC0c
VniUIKn8fQjqPUPvHM93YstXIxoLVqxiYX2sd33d3YBFc330j5mRfsdFL6J6wogGFYKyhAc1gwdh
ndAC8i+CkN7abx0DO90yP9J7lvz4VqmFNdmdrrSul9ADBxNmKD+dBJEJ+gCxWdveoY/Vxaie2cff
tASDoGcgmFvXq1HsRkQRaPZZn8XChq/g4XZPyYdBhFalmX8B/L7eW+rYSKxNxS4emURDCy5fSHNz
L97ap2RpV7u4XSkXRfXYevKaschstOprMGSHjZhX0+pkrhGL1tnqUMWCgCLa50Rd8jn+tSbK6aQR
vbYLpvyrZGgVdhZmmZKkCnO0QKQjoHCmICTEW0T+8sCeJL11TKHIs5XL+zimHW6RJtkRukS6KZ5D
fQLI3Vjyd0ZD59DNjv7oN/rveX5Jgsb8pFGB4rlW6pLZbn5wLEXuFGb1SKNB1eg6+NauOWaOKa/W
PB6rkc1fYNjmdaTGqUqFzrpZ4j2gPc6TGEJKjXwTbT+HM4ROd9N55RpkVUZZD8TW1+ovpzYAeJSc
j+sR0hvy5xAs30yzvsIUuE0NOJC4H3MkkfFR7+0jvW82OZJgchrK0bQePY7esUhRJerrSjAHBZdZ
FhWr1CxOKc44IrE+lVxOXonP2bWL93U95DxBdUCmQZp9pV782hTdEwF934cl/VWW7iGdiL7Cy0aU
oO+EiGZGPlLvpaO8tiY6hBYc2EhA0AQdx0nUzfwh0dDYU85qhazah4TsXqy+HN4tZQe+22GjFppv
OityUPZZVHqH+wU7Zm+rm2dMc0QxJU4Z5Qw8gJSOZ7P3v1rdPxZ2gDvQPKYGoa7t0P6MBfm1BgeX
Lp3X2WdObpP0HkdAmZdN3bFEL4iAVc3F1x85tG0GKVz88i8XMzVx4MFhPXfNXIDH5ukAPH6dB5a7
XocYrmnDTerUinItJ2Yr3tkdbmW/eYhh2Yd6jVta0Op2EvsGKVps7s+8H3Fp5+7y0PnaixwJdyQp
nJfssB8MbubqDSYUFwWkh31zCFjkUrxWs3frCg7/O4jqfrokebDBIHHV0E7TW+TzhdofSRjRodOy
LMWI4zFsvLnr3ZwP82bsLXJTWC0b/LVRBfijMYJwWeyb1pW8C7bXs4Dp8Z/MVvV+vV9fkFpRuvpR
OSIVQjLUxx2fpM3EdLnaUyyj+99aHytY4MAjbZqkhZmzbndaTzdDOIb1RmZXHFFrl56LTloTbk+S
Fxoq2iE1zOLBZbFtJQeFj6epdMkYp1paN17ll1lZp77wsY+tnKw8qw+lR0cxTlaBncvLVkG+bJfq
7PjwqWDuUftp6kpSzE+nZacSV1yfU1rQXtoGMPh1d0vl8zYG8Vbr2dxx9BPqiGXgbs31h5gBurl2
ColbjQsyMQVb8aqkRPD8AKZs6jLcwZChTdZLZzrZBnnbGk/br+0K8lg0tgLrZZODo8GTrvZYNLSt
6nCfFbg26u6z4ZPb5kXwTWCsMTLtKRMAlDIiytmBSLaMkLfi3tb3RkcCeCzEiz3Jt2HdZREldx5G
a8FBwWXa1xmXp9Njjrc7KlX2NZmc9ERU7GWg2LEVlLUdLg4MSP0hQeKPxlIhKVEBLeP1eJzufKRm
tHm2f+5rN146Gg0GCva5OYxDvVA38pHNlvXid21+8xb7d1l9gTGbvzMG1RfvgosOIX6Jphcn89Eq
suXUGX2B+9kOIsfL2xBZQ/GQ03sguqelCeN6oIsqIniMxn9hnBPWU2pG/IodRmHkQbjvDM6go52X
2ymYvxVySaOgLxDhLIIRvz5kIc3DKULSs9UnA5ilYsUyveXVt9BEcfLj1hgZrXSBOoxCPBo8x3Pu
IWRbnP5InnO365cHQcdLoVvy8/gtqI3+2GLLQYfj7scE16Bq4WnAjDCyrMBqGvS7wZJcYxMKIMwN
TeinUPPnbngEe4SpZSnKZ8NCedOwfGOkGRH1mTK/CnbwoUUTr9b0+nFmt/isEHBK9CR/IX3+P53w
/0YndBEz/If5//+gE55/1OKH+F9owr/+y99oQviDjKE9j0gTlqDANMCt/Y0mBBP4Lx3iG3wyaKC2
7YA1+BtNaOv/oo+u655rUvTyE57D32hCy/1XEECK8InvdaEe2v+PaMI7leg/SAWwN6G9eb4F5szy
mXD/Fzyhowgu8wQclAFww8pLHbGh1C/eMM2MUFWY6Jm7x363NxbZjedMlt3JJnwT3Yvjtyfp+fDL
VdZQ8mVs2tb7ivUx96/GVUbzz7eNydZ56J3D/Yd1/MmpDGhuFeEQjYnZZf2K7WZ96qW0jmN3+Ofu
f352v68kJBAP0r//19CIYt9a2Mg8s0Tz7XfTLrMTdLHlttKyj7FqjF1JeRR3WNkdpzoVerHOYfsq
9EXK75Krdwa7FuaXvEm3yu3aQ0/bBaOI/lon83xgvY0YhqVnwioIvnTdP+Mg2UozOrUvfSUOvqSv
rSoHFe16I1DQbha/fDcq3d4s1uyu7Y3BJ6A6ur+PXlzvtMHX9gYw4ZNZ6sic1pv/+nZurU8lEn0r
1PyAN4IrcorasVTyWq4qOkPEp9Y1xL5r6/l0vymd1ablV/56Sb2UsUdvM3CCEFVff7rfrHpkZqfr
944uQS7ympsqEVE8ZuPmn6dxfy5qfX73r+43PA8CA/XpKWjBLnbm/J839/sY72GnKIcDLav40CGO
dbK2OeU4Mtym7I5+6DplurU1ADHwiLE/I90Up/uNbk2R0eTjYR4UFPmKlZ1EEm3HEv4yr3E6zexk
J6Xv7jE6boZkjmpzQZxxIg+235gdEj2prBIhNnJb2xmLvR+Ii55P8pRVFtpsqznMD4k2BqegU2Rc
GTn1gmRCbjVYZnQx3qedp6xL2VdnHsHR6Ajtlo110wX1to4zm9aFQwR6Z3wFjY/6wqpPcQO7934D
mkg/sAML799lDVADH3MG0zi020keV6f7zR35c/+qWZzxaJTPsbLfvWVhM85ZRZotsr7OcP2j5R7L
QO6wDWWHms31IcjlNsDaQ8FXLqvFAz81fluEEcxzNN0Sp9RfyYlm8CfoGKznWYLHVynjhKl0fXRb
MTTBe8wjbfF7/h/2zmtJbmTLsr8yP4AyaPEaAiFSC2aSfIElRUEDDi2+vpd78FbU5dS1np7nfiAM
QCAiGQKA+zl7r919iWbkzCgfx0wWI/ThyR4iOzQ8T98bo/ldIwKQn2g772rDw3EnZZSNa1DwZcK3
EwIBUCkgRJQRzKtEfhwuaFOsa8jlLh8KkDwR6kI8//beuefzeURecuijlu7URKhAL+141Kmqs1pT
5yYSJ4bUajUC+K0PlXMcvG1pjdzRU+1HOzZJqJW3LnhiOrN+sJ26oCVBMgh2HSEZ1JxRKK54ZghH
wvubjA1GpCFxsHyKV1RNgC5k69Brx0+FRhxzPgSJNN0c8pyY4XoGORWV0FIm/Tx50Xp2i0OnN+7J
rNCZrVKf6GpSCmbGtbn1YSnLH7mJjwIDp181uLqWSBqMMDulWdLumtGZjh4xcy1++TMgPQ2EAVeK
Xm7CnTAYfcYfpTkj/YtFT08zKEJtjqnT8gOtx2DdF72bHgFaHfMxdXedk5KHPnbklhTzwZBCRksu
Usv8tab2+ZNBUdvNvquz32+QcTZNztVgrWm4j64s7gvk35EDGBI5SbVpLAMXvWGPe1+yNy//pbyY
j83Y79Q1SO3yAtRotma0u7H4MKRK1JILLE3jOd/kdlauCLe7mkqWg/Go4utUv4XLqo32sR7c8RgY
JTeEvP4aVKmFrDbqCbZ6XJaYVFRzRWoxBxNefQf8minltqi07xPBFcLUmWRKj2hq+Y+BIcy9+ijR
1Y30ZW8mTLP0fuNPLsm/JRQQailcX9AcwYMGWvPXpRdyxM3M/PtyXfYTrSd5En8eMXQVcFmhHfJ4
etIAmaAJkmZeATTaIJQhHextCQWegBpv2VqkIOz0NY137ew1Oydrb4ELTBT20gFBcAuMV65ZmUGd
ROuP5RAgsa75OowAyXCic21Wm5E5/CBXAtt1IsR2kX8K6TGXPc/6ueQWg+60LG4mcmhuBFkonHBO
zI13zgpEFmpVLTy587JmdgDeXC6bLWTI7YyodJNAHUDuaFETLWzG21JiuepFebMYQ3kzTK7Y0zsm
h5GKx96t+hgbMBcP+i/ZKSrpt8XygtJHCUY2fYtKKzjrOlfYmF9RaOflc4VKs+ktnOi+/1TRJ2zX
wjzQU+35CLr65DG4hRbNvUDtW1z4DkGho9yYUAx3PvpeQwdBhqL/7DRjYGx7zvhDFIiHqpi8U+oW
d+Osz0fKv+sZ3eRmQrTBHd+OkGAtENYsJ977xJv7pocHxI4hImtw+IQ53gTUXZp5j89kh8onCt24
phSsvp+yRRiu1tQiYSB0sLz5DJqh7Fci3+LheV7klZhUgHSEltHYSYlS3CrOAS47cvfOalH5Igst
Ub0NNlLkVA52CjmAUYtKrvmCyTNKWaRdOpiMywOBy2Vh25fFz3aeHijITrcmMUbbpI+3OYUaymbG
c1ZP9ArR0pqo1Ki8YW0rxvc0rj+WjsGbNbXkAhNcutEX/YAJALeG91KKAKXfZOmUL71zSuB3NE8Y
sRIUH8yAt/n0ztyj2yO0wwMuxo1I2r0fyFMaNb2RWNqxdZr3cnRf8whJQ6J1KwEwyzenoMuCRmni
ZKTmkpLH4hQHE//K4COQKGgMbR0EPiW9xn7CRuZaVigW68/OdO/rZXVOQ2Tu59Gvd72Rrm9tgFoy
tsfQWjMIVW3z5o6pw+TwzcMteF8yxrOkFTGl2kAuNTXB1bvvcv0WSMJIbmPylZz0ZrMyP7YYP+3H
FRUIytxj5q24kVCuyxHjsWiwoBUeeMR6LnZw2OV94EPQ+N5qonFOPfqsrURcHOe8Nx/xaHwqq4WW
AjUA6k3UX+Fi9fLuE3BrWUd0/tGMoAgAYshwdUBRQxfWm6ZkM9vla2oG+U6kE3O9dTbeOu5JPkps
1wbPExTa91633JD4ul3b4uWMVmoNa8Tob4ZdwEQSjET/ahgFOaTDCP0FVzCwJ2OXSexTMKP1KREV
wWg5QBnhpDPimxnXDFDUTRG71SbVy6+U4ElZmoynMSnRn5hMz5lxuiZG12X+ivgmuTGd9hQs6cQ1
ras3jucRXk7R3Z4WPt4g+vBr50xQaIKcnNJVXaIcth7dcsie87Skkm1BfsKjcLJ82FnUO1HpEE3m
Ov5GzEAR3TJDXpSJUHOAzSx9/MkkoBkZGQypDsMrhoXsxF01JN/dpMDkWuRL2rtk9dJDmlRfxhqk
S5pxyyPWuPKwTrUeFbwy0Ysdwbpf/aG3wyDR3yYngJjgPk8OGfF27X/JAegyibHvqySg9kzuxThs
bfoYe48A47vBbdAxjfiYqGfrlt+Hxhp8KfzpTgv4n46vQ/xEjfkmcfsaWRQ4sDZp0ewtyScbaXAh
Ov2I4ABVdlo/9hamvpra+saeOHzGVrlz0u6rx78pEzgd2r0jkpmfqPcJz4bYCaLYeqdgSNqJZCfw
0lmTtaIQHJ8WqXwjZm4DKdHZzE7wgxYXF0IbYKZde/nBHSP9oOmzu6sn3Mvuw5jVAWcxbqyilMaT
PNr0XpMexDDDMQnybWQ4h2Kp4R9jo9glcfQYT1TVYUpM5fhSl84PvDcHADu0RDs/tIpsT736PZ6r
b3GCpXedINw0qxaA0kQ9a9KbwLVJKuk4fMHwWnwzevdjbEZaUT6qK2P4jG2WOZQHx7evsnCJHW9n
BEWyiPJk1Ay0g3IGw9O4zJkWOV0b5ywLbW4bTLFIlo9CdcB1oQ66blKC5ZmI2sqz2vnbw/+f+8oU
poQmUgQqOA8YHcVyVmPJO64xE0K0VdtqkcpHrpuTlf/rYZcxY0jb6a6NKvTpK4M9tda7ujjFerxp
c/dOK5kzqN1qUcqjrode96k1mt+M3v7jw9eXyWrn1x9DWzXy2VxfSNec+LTgsFS7rgf+7Q9cX2eE
i8lw0XYRJqr/mnqoZuR8IJ3ltGZEJK6iec/kPS6Vw/gh6qDgUXykFy9n22qnWlyPue6rFzm7v27/
dgwqYdzFWv+lgF/4t8N+e71cTRh+e24i/0vXfdUgsnV7OfIf/2dDYNFL8qv510HqqbBh+jCfsidh
0xgHzuk9Gn48hZXBQHvsKH9cF64cdanNZlkaLDX9ukvVWGvEjsDE96/HL9v//Jj911Hq+LwlYbKf
a+ayNtw4XI156eoYQPTawNjAVLio8F49qFXq70wq5kbbztIS5kj3lFq7LgDn/H2fDou44GJ6vB6h
1iotBqHYYQ7P//0J6vn/tI8zBuvZ9eWvx+gB/hQBK0rHC4CPbGTRVj81t1z2g9D8g6rL/W8J878p
YVqGbUAf/c8BKy8y8+T/7D7yuv/4eyHz1xP/Vch0/7ApU3JbDixcOq5MFvirkEnIiss9zXYC2zNd
mV7xr0Km80dgg2D3Ap9sB8+z4Dv/KmTa5h+2T+qk5xKv4spslv9Rxorl/UbvBuwLch71seGSKaM7
hqTs/o3eHehd1UdU924yLY12ArXPvvK5Kw0mkKm5y08dqXgbres++w6eK32JzmBQPzMRfCwWQP1Z
oy/bbEKAO7peaI4wpowj5PmF2dCWk/sxHmgYpitpROIctRDLsP5T1atWes44uuok3idG5h9mbOjc
VMGt1OVz5w6frbU7xDpC0Hao7pO5OoBYfjSsvN7oNUNdq6Ux7g6g34zgi956L0FQf8rW9X6y5++w
ZFBW2gNDqIVQ7+XsR/MxyCuC2GkIlIl3x6ACBoCJO6BPv1kZHZ/1WAmNXq/ePaNdpn+BEm0vMNZv
exzTLc2PwpydW5oxoktTTMwQl0at+hO720G3AZnWIQI6fOjD4zAzAjGL7oQgokUd/+dEWxYBf4o7
w7Y/QfYiFyx/0zCRbyqL9+xEONan7olSgtTWN+42iM3vq2HvF7IyyaM0n2kJnn3XeaGOMm9AU4CD
HQLQ59rX3hlfRVN99Ltx7EsmJYhis7al1cfdIK/XvTa3nwCPIomadv0KYsIZxgxM3LQdYu6ZHoYP
Y36DMHCHRwpXxFTiP+bt5nwKnSZgmFTjI5WCmqFuVDFfT4455vlMPBO9iHPU9LeEGd+umTNLjQb1
MTP9aJZEAlPSdcPA+kddPOax88A0Gh8sUl9eg0KRADqapi3yLgTLFk3feIzzTaZp91FOOGzqzN/a
Mr8lcJpiSkH0ZbA+F+mzcL8zSrubRDGd0VsDVK3n52VGa7FI9f43XD43uBsk6jp6deb1MeG7NqO0
PkwpGAwdCrSP8vdk2LnBqC7btwbqkKRIPg3W5B+Ttr/LhSlu4Ni91j56T0wJR2N18nD0GJmi4MYL
ghh47BgRLpnxXhYzXhmrw0fq57du3WSh0W6FPT91BPAcnS7BdmPgjPIilwJa9bn0xec8oY5S6W+2
h1owFwV0UntkDGi85VX1fRlRElR3ZpmHPpUgJIl0rg2XGuIyh6KvX+rJfV5LyQK28f3RG2tjJqTM
IOhtRY/IzO/N6p7cnpSepvO8evW8beqjg7QVa2M77HWqy1ad3/TzZBAUYOV31wVNCXtXV7zF0o/p
ruXg0pZiWj4HfodTwNhHfv9zyIkA4RbPVLWAfr805Sch+IrM0SV3IgaaZ39pLNJ3e6jEm8qDWiMK
yuuj9VT0o32MdWoNKeQclKsZmMyRnmJyipweRY1e6WcrNddLxVCtXfdpjcGE6TLNV3N9VRhQa50s
EciL8X62/c+/HswkA7wgxHcz2Nd1bRUOvBymdZfH1MGXZ5QwJVAF9jthQg2ap94g7SG+bOUtH9Pe
SNHMWGbdYweAKg0fx6Pc7dAptjtGEf6Qfvd0d+byAQvyKONDzKVIjspejSz6mGSS8RrUtCEk7hGk
AtVKtYaAn5pdboTXXWo/k5b7dE698Hp8Kp+kDlu4l+xWB6U6eIX6bPqpOAtrPTCfh4iMM57qqtyn
y4U6RC2qOHIYOh+ue65HpeQWMAKRQhbdNi7PvLxSr15PvdSYZs9xMOIKb/l1O2P90g1OFOZVar9O
pXazLAcx5dkH4nSPyBsuN771Zao/oRAE+gLK+dDUXvNIJ4YRXj/bN7iNDlK9cTON9eu0LO3dYCYm
Pp/qXlnyh75hoI//6pR122pE4pzE68ecjM/0hANzRfIlNBFa0PEkHuB+LSNMIsv4WqbwOKuxpiAA
S30Hh9NHCka8MlXnT0gKJmBB+q0mBCGUGZTBAhdgn5AkvmIMC9BeLnSLovVza1mbwdG+rJZPmJSG
noBJaX9f590J1wVhWmv3gZDRO2qV1R3Lpf5mzxazcadJjkk3+thYCWl3ETH1qebuGbCVJ82PvzTL
8LNKhu7Z1aP60SRHC3/TnvLm8ApGmr5NXT0ORCtv3Lmv3zHC7MsleS4zuLla57bIgVxsi57+ecTi
Qp218Sn+csMlZX6X/ACJ0d6byVPLryucSmb09YLX06gWrPoVrDIYZDlGpA2nMb7KMS7jkz1TJXTN
6MaWJTaFAUhQP1UAGmXJTWkhAbQhc4NhLpuAarGm0cM4Qj5iNFGe51QHedj33bTu0VJAKBqdiFOk
44z0vNGACYMvOqC+ncvWxzpQjXfmAPKPbI6pRSR7ZVkgf4zX7UXoJrPw5ZDMtbluTdUHlAvKXT4N
BX6h7dmV8Ie5A9ipadVJ2OIXCqL9a03tu256q3jTqlnbK2iCJdsTF5LCUk37lLECfVUvYuKEWFU9
asOC36amNVPRTFH60kyEebGkoHuZy6gFQQN0g9UqsT/i7FvOO5Iff7/IHq/DqMC0x+pkQM47r3KR
IkI/XzeNZCq3UQwxq/RdWHKzbEJdVhMkEGe1jdx5RMEivtvxCo8CghCRaxSbFByjiCqasQUAdInE
3ypYRb1M/ibI8Nao73Ut5cURmATXTlG6h8YNQvUtJ0g0+YTF8QopVN+yohD+RioslvynsxCHpYoE
qoSgFuqHcN1Ua2uDsbsXM0Iz+b1rsgOoFqncVPtECfcV3bkbh6XbfFLfvY3d79fPALkpq7HWfcaU
7expt4mTnn7rZMMHU6QNjrqq8f7Kj1V+ZGrRexam2Qoow3Wf+rzjrDMOztwfr+SR3/Aj1wc0iSRZ
3S9NnaG6UrwR9Zmqn5tay0s4A3nk4yiT6JHr4vobVPvUL88rEAdyYh1GTUfbFxc+bFKmd4rHoRaF
nDM6qkWmtqdUgANJm5+TnJZevrvLOarjniTljtMzrXoubfmyu35xoFwocF7P1Ot3aKHRyiY4Guq7
QUbKOXs5cy/rSIK+e5nZ7dUXc/2K1Df22z6vClCO4ovCLcwprM5eV9Z0pFWTXqI8m9UjEE+iPcyi
N0P2j9QZjG2DT0Btd8AMufuMXnli2EfNWbZk1CmjTqVEdubU2nWfERsHrzPtg2KMdJHFOJoYQK+b
D51qFMqWnnrscoDcV8d9uRmdwdvBbO7OupZ0Z++vtd/2aS14fI2xOxQn2W5JmTmEXpHGOMvX9iZI
14Mpu5nWyExHrYE2QOQRtF/VV2jIC8r1G72AWNS2SCv32GXa5RRUp2TdJYm+R/zLldLJ/f2Q0yFp
DZ+v5nKdvQ8gv16uuZbrWWSJkFavTkm3Q/NvIPGEOUcJ6YIsVU8SlvFUZSWsY1ngu9T6rrU/LF28
eis5O/mQMwORZ2VAGBHKSrV63e7ApO+IU2TgSVImVxz1DcuFkN+6rnaWY0/Hr89C/a/LM0FDDELk
plpTC/XVq31RTapl1QTH6+WyiFa6a+rKeVnl9b9UAZVcPPIUqOVNppRvxoU9XB4BQMvfrpKMXB4z
43bdqyNmg/HRUa2qhyAy/nqu2oxNfMFb09W+jQLozreoz4ERybc0Gryla0nyP+6rNDLlL6XNy9Gl
/Gj+6XDcJBVdhuRP9dKFel4U6zeOY6WH+Pq0f3rub/sgtri7tYM/ca2cAk788CbajerYeu6pPdVi
Z7T9D7pW3I5UvU2Vxq71seu+SfU/TV0L9db0DuhRbkptKA+WK78L9YxYFeKuZbt/ehlVu/vbc4LF
2zuZdVvJN0825LuRmD7oXe6Ul5e7HHup5vl8GiBiART8VRW8FPxU7W9cITqW/FA0W3CZ6CZ+UMLQ
kV/2STOdOlcsGAbqqj2OBpwgJY9JE59hQVUdlOLAkCfqrDBJwsq46vQ1eu71pZZjA8g2zblRo4QE
2Q3Ig/Jzq9vEnsgzYEn6KPTpJl4kGsIsN22ZRtXtooEA5CLzS3xx1WL46sqrtrOAjLg5IZIzlXfb
y0JdttWqUJwlf+mfbFkqxbX6o7RFSygDlw5dLjxZhVSbdGkQTWTVJ3TuJRJlr8bly5Vn1OOKjw0y
gnwHapd6Q2oRZwZqyrI49EQFEGGToAJK5GAplbdGPwDUEEjuFlEJwLe4MTDVk/c7wj7y7TCjLE1Q
pzBWkKMUJYhRax1ygDMoPdJQurNT6F+cCT7k0FA27+RCrRnOSOxBNxyVumCWh6q11rW3LaGlR/oB
/EfkpT2fTK73SnWhtie7oKhk4lztHb0+XlRgcjhVmo7NVTL63I/rBLFF3l6U6uqypjuEfWs0Yyy8
d1fZhlpreGNhhhgsawja3Jt3kbzPqjeuFkhchl0VIaQXclBRVjrvW5cDipq5PDDHRJPswqikS840
DoVbmFABBDqD42+vdFuLFj/SDJyJFZGXUqnPuGg21CoRJ9yQ7ei2CWLs1rJbo1PPWrZqVQl2KlMn
tHjIjkrdd9Xy8R1xX7juxDGukUcsNfvyTVwXpZ95h7XzwusuVcfu4yoGNRZRIrER2c4axnc5bhjl
kEKtXRckjdd8U907vlsfPjx/oFAQMbXqziUfvA050WpH59jbTMZuojEejgnJf44cg6tFo35qTrJD
LDmjvUbiTiGFR7WaVoDfNx+koQJwk782fAEQDdW2U9msJih9+XKtD3M0CaOSign141OLlBoh/ZQq
/pNiX7M3KXPy0maAjQAnkNL1BTGyTF1HTrG5bkMlnY45DtiozYGxSWVW7dPQhZ6QoFFRe9M05T/n
VN+rqhnPUbCMSK5YqM3/a1/WbjUVjzDdjmZVPzSgBoiyaW1M9nvGNRSKwLoHOdFKK+Cpbe9qLyMZ
d+eU/iGQDdfd+kFdHbyqjPaCMLlwQQezb3V/fcT1gw6LGAmgDoVoXkS3+jfZXL+uNkCHLnXiTW+5
X0xjSW4nBHhtveqPw2DUt0V8FJF/x3A7u4Mwbd3MBr6tzOOEiGENGQvCfWILCt96DKjmksZg56ec
LPldN3rPGWkoVGF6C6O1B1edQuWMDwVV+vqEJTY9NkTJ3YhpvB0tF7JEI0cLE2mwsU6ch6vdgTvV
geplzdH1EhQB6CZos3cWcL7ivorwJmlBVx2gleWQdtzh1OMNh5eJr7RxnPsYbkWG759S8PI+ocrd
Tt60bEnowCOq0coxHd049eb0QGWruWkzq7lRa0Pe/OyscgydphO3+JLkIBdJX67NCcGuJNOsAgVR
M7R4uJzGOFcx3CgtiuytU9jpfVFA9DGYjYdkcqykmtDNtusjqUcxsPEWl7/3wOVserVwaocL0N6t
4ZE9YFf6dIiLqXzAHkbeQSvLIAhEnQx4bAtqeLHi4db0KzLHBI1yywYZKSC+7khsJ3urrUKvwSeU
UJuxMxw5vnhyhPZaoBI7wFjaGz2F1NIavjtpfWMF5rSn1HoYirXb2AMLIBfljgSxvR2NP2pCQOqF
EKh1Ersmsl6dqiTpR6TZ0XaWT7NuJvsmw1A7D9D2RLLCGR2Gr7U9txinDZIbqKwvmf7N7SjiVuMP
EYNgB99LhT84rjNSRcsd7qoOT3NgTWbYWjqV4CJ7blyjPVgYcEIc4ILi2Kw/dTY3S7KrIARVIH6X
rgl97hRY9nDD9LEJ2cVBZVLH27lZnIOjmWhdzWHnObjda30hepyYFLgV8YBTKB1Cwjank1hNYHDw
1NYp/QEgluCGjcUQ9nbVsp+QVZPNwLBvqxPrgndKEK1U1neWpWWUmvjDAqc7lGgjuZ81gdA2JY/K
tDDO9QPNjNRvfvaOHG9a6HBgTYuNz612yDtu9iY6nRn/AxWI8pBafX+EVHOIHKSTVk2CXZQCtG46
uM38QLeVRNCRhEoIVH5LKOFRJ77qlOfNNzFLH55h9ZdIvf/t3v033TuDGRh5nv+5e3eqfhB/8G+N
u1/P+dW48+0/vMC2HI8AUF//t8ad7/9B1wyeIpi7f/X0/tW4M/7wHMLPyVV0DJvm3rVxZ3l/UISg
O0vjzg9Mx/P/J4077Ay81L/FN/p4V3xeLnAs0/XN37MSB7NLUDpDpFiAktrDoXARYhP2Xj5ES8Kl
NKDokwzoubKZXKuM89le/I2zGOVTYWcgHWb7YBfVtEuwcW80qO3nYSoO5eBmW0JA+64ELZKb34hj
WIiPM55a17TPI3kQjZckIAsSEm/JQripkU7uihI5S1Zy5uLl1G87LYWUqoGDBnd66ufP/eDkt3q+
UrWzoNpO8Tn1zXaXl9jXSo8YJmiJt0FRoRxeuJXgAgx1jNgbJAN3ZCaaO82kptCQn76YBENrNqF5
RLGhFMOQKfrhWWujTRtg1vPS0d2hOzW2wxJwT7T8LUJQstySaLc43tea63+4kJwWi7a4acC5cEhz
qOPpoMURBkZQOXdGt29bZrOZXf1wXOdLxtXdK8Gw5qv4c3ynqRriIipuhhqEOffLYGcmzj7ISmy+
Go4/V2uIrYltPuLZJRLFcI4TMXVFMIHkok5Osmd50scP7ko/QUZvGtO7LQumO5XxoMfoOxtAeas9
NW8OiAAhckDffXIXGXN/TxLbLZ5hor3S5LFs7QL6sv0ttpP+gUQKHAu52wC61l+0lzIx4jDt7Ipw
KLFp+2o4S9/JYlbBfYDG7qkZ/sz6h8A04/dpRjZYTnm+szzz+2B73O1dmkkNngn8A+u9XQ6yofDM
3M8ExWa7Dw3pGhl/cDQyAmUIK+hWL36ECeKdyl571ixI6E2d/3AJt9+Qf9TCWQ6abUboziH1sDGP
4CwSg/ytJM0wEzYRnDrPesLNXpPolem7URTfozoozpk01FPI3BjTZAIuAfeT+tqntIrIqW+tp4QW
HV9duYTpElc3o8t/umrWffdWzzVa82J57hm2c1meulPkEeNguuIWW8Y+6ODGkoc3bOaOC7+zTDcL
/vT7KjACyF4LDQHdfZnyWrxLMA6pEz7527SyajtUctMxtplS90W/WxMiJbwBBqi9kL47TMdeS99y
QVtkZTgVzfF0MmkeaoXXbWnGu0c3WMytAUQnhAGG7Yl0FEsbkHXYRZgl673rfAUENb+iVATP3FLR
jM2FbDFqIoNGlLCpoaOFY1/WzYPnS2dgRa9lKBu6v553a9R56HTkEVBanHaTXia3qd59pKv7PmC9
ZzBGOlcwfDWz8SFbIDb7acYcohfP9CScW8LlPEhw9xDLpXVBqkRHHXqc95Owv+yExm2HHdw8GPBD
d1off9MKurodo5FgLb9reU4KhsYEZm6PQI/KvTkkXGm0ZWM5rbPR/W1a0aDOUcj6hqFt8ZOQArDY
K9mXSw2S2X2EQ54ca5vCEMxVN2TMPPWeT123/5wtzU02+MmxQF85+Ot3pMA2BiH3LobPvIPWTasj
7p8GZ/iZ63Gw1cyeUW4KNd3RZjD9YMh629sAi7efmzvsvbfkUQGBJjMFFjNC0f7WNLv72NAJElzu
e+b7sOKdUC+x/XoR5tZ6hfYmuADZDjMjw8fc2Gd3gDUSBkVCwluGM2UJeyNAfpCoAPQRqLvBr+M0
0zjPYkFWI2S0XVY1T0lF/Wn0C8ApaFUH4mZtBBb7NGB0gkhzNxrWsy68L04EvzMuy5tJe4f+mYbl
kL9rNh5ZJ01GVEyky6y5/QROTU4JlvhzDgY+mCEv6n3FNcKtXxM9+JxMs7OvjFHsVnNEftE2H3Fj
3o9pMu3HvH7zFxDl3ehoO8T6x3ZKfxp1PT0FAXZ+e/VfS7zzoY0P60XmejNenw5WHT/S2nueU6S4
sUsvgJrTdA64jgNRIyIS/SZKR0aK/p+xkVKiMIdPoi/tJyf96fdzf6BYuRGTQ5iNNjuHzB4QmkAZ
Wt3Pgcjuar141mb9udebH7YPJyIdSSPyJh8+HLc8GNI98LoHaHZoJakqo+2Nt5DN8F/4M9ljBKIy
cA0z09oJ/R4auXgYDO9TlRjrnW906IRFojFm/YKdJL3JDO3WygMtRELxQTNRHFYj+Wmt9QyU609j
jaW56FSBk975rnVagKxXmTE8eVYBYH99sAjKfIYeMGzNPNoP80D/fsgW9PvEszUdaoR0ch6yYHGQ
By8z5rFiArHld/sO+DOYCfSu3ks8QV3UdP3BxQptzU65ywsgNNqgwX/S1+a289cPwH6g0EX+5nr6
dB8IurqiRKggZkH0R3rMURAcbJurgcuU309jB2pM9TSZibstcaShuxE1LFit2EMe/SmCSr9tc9Jb
6Lwjy3aHD7d12/OC7NQvzeyOGjHyY98cDs7A9LygmJD1URdillzwCgfMS/Tp22o593rWaG/YBfeD
HXwbvXiG+eY7B9oJIiQwIWN2Uj1qjivZYdTDgvVHPg7fYJPah87O4BPgeb7hooRbxeI+XiY3le8w
IYERRqau2NkDt4phNabd0jevOnZ8UBXuuAcBsSeeB50vdYedWa2vjSBfYOiLR1FyL9QI+IPPBNQx
Nl5xoptbAkrGnZokt/2I4llzT/Do812SASEVVJu3a4a6Zjb+lBXrgy/cO68nixIe5G4xrE2y9qRi
lNygm2OwGssxt2LG/MJl9IWV9JChJ9vECUHsRe8/wMlfAdl87lqMyD2aW5xm+R1CkV3J+Olm8fRH
UB3Kko89YiyWkzeaskQSk481eHfxSBKL3Wm0rbwcbIlNbTd25tuGusLOKQiqd5juZ68Y7wTAofbH
7A11WBv1J9duvvaQHY55x20kti3UGsF5qfviJe0hEnA1JLgTWoBWvifwkUJKpdgfkKMjXLE3OEW4
Zgu6pKa2fks7Mv2MjHi62qFj4PTG1kjtN7M3CDrBrrApwjFo38SjHmmH2i8xRvUJN3lh2KHfQyLI
xmI/xBExjPX6PZkyOvqM9DYAFG4yM0dz4YF7LAQmV5E3B7HopKCuxhforx2DOPpsAZ4iyEhAvYmJ
3QYpYfeElaDM5rpmAJSoNYE9atQfihnUaC1jJAeKDCORN1sX+O48wDmONcYg9Zq9+VajY42/S7Tg
Jc177WSlPU4HY9nbzYR0twMv7q9nkLjQavFAlDNmoGB5W7nQz5Bo5oDUKr8godCAT1ZpGRPiOtNC
v2YU6M3NqW8b89RHd0ldivvc1r8mssWwMMrfSKPeNrPddLmJEqchr00/5171YuK7DOfKp31mtZTn
PElrp8gFtkr6B/dzmfwoNYMWGynfIDCj19ROXlOYdyCQiNIo4pxYIx+ewL6vE5AI0j2lPDmO1J+E
V0uV2skY2zjl7bM1BdTFWxI4z03OxZTnol73eL9aLZvdjj0Xe39i2q0erlL45CRCPDSDLEJLn5Va
+6fNf9pHvIgHZA3XqHpu0UJcoRctKNDwev/0DHVc1BgIANx5KLaMiGg9/nW0kxOSu7luk+JQ7nCG
4qm9PvK31eufiF3g+I3fEl/316tpmkmQp3Qo6ggefr3u/+u7pATBzEtMZMb65deFysj++tcu70C9
VA4CeFNaWnD5w2pf3VZSs5L7W6VtCkjhbfraIgdV/hRamcugHqjlL0Ct0TEpd3HE7ez6QEukERQo
fmWUbilU9T1NIdWRJTz4X9KKS8eWwOWawfzh2pe9yivUvsCSBbQqJ921ytZDPxQyqgGtumx94G7s
EXylPWN06SjXK9ylRVl8MuUXmpT8QnspFlFtR13WvNXab/vQ1MrAI0IKPcYtN2bjUCAMKoIKCkaA
DpCsXvpjVdvRdKRFQG+Z/SaV6fA36u2YpsPGJOyHoAX8ENeF8jOo7ud1X43aAXCXQywcBXrV6ozX
UQsjYtdVs/u6fxznIFxq8zaRZuTBE8y4aUFsL/3RxH1OjKoOLz3TGOTer84p+bCIxUaiPf9qkf7W
Mb28k2UZwtW+4Rd9q1qj8n9QdCBkNVkaV2oOtebLFo3axHBKJrrsJyn5QSuL7EpWoDYv+/jdYdXd
HPLTI1bd8yP5oI8Z4aWwhjU7fCes+0C1ksrYc7ufwvwWG93d+3yuNhgbwmZH5fIwLmiLjtOAXCR8
XM/vU3iA1LJxN/Oypye4wPCM9sZ6il4OY34ubwt/e4he8OY8obkLb90NTJ4dqRPL5rCeux0pDPsv
8o8huGKCuHnM29175m9vcQuc3sl5eve10H1YvrNj2PEHaQa8ODJ75YdR7rX8hRP7UN6+Ry99QfkA
fQAx4/52Paen/2LvPHYj17oz+i4emwZzGHjCUDkopwmhVreYc+bTe5H671WjcW3DcwMNNSuxWOTh
CXt/e33Mgm85NmnLFOAWdZlNF/YJjcuuXOkwO+hf7X7AJsjFHae07rM5cULOBfpQft3wElVnNb9y
WuYM4P8N0BpOz5SIgEn2lvaCZG98A5GeWwPwhnYXyoeq8VofBCN6/E3TObBELVBC841u7P2AUnqg
dNSzFRe+2z9jN46IWLWHG6zhOlvyvUFxqviUJrse1s9nboLhRirnSiHhStccnjmO5NSZWw5D7XD2
RfVoDxudQQFSOj+LUv9GcTrLNgOPDR5a6qZc6L0O6hrq+LH0Va8hIr7haBElLWwuAlMC3Tojxe4+
FJyCYHkOLId30tvC9+zoqZxyQBLm1sn9gM64UpBsHSKM2XKKvtYvGy9SihuwXbzM6ob+A7Ag3140
nqC70V4P3ImITuqK15lx7dwFnhXtaRZ2gEPN5FEiFvhItRrPvDevYA3Ma+rfMGJ5/Kc+F568pb+T
b8lvamjTCBe32+RpAmvzpFypxcTPG5Cjrd6hj5Wc/hweIN3ZB9W0hwdWmHBeB/OH+CF2O41zja3w
D/EGEionrP9FaiR/4+xk05N/R69I7ewlDd87b96ED71LEfL0Y9c8iBtvpGc9QQ2rzy3gq+xXWbgy
jiqOcpc46Y88O8eDvsmSJ6ne1NCckuos3nW25UYuCY5P/4PJosb1mp1LeQ7lY3vJH9PyJOw/oRnZ
1fDa78f0tpV3xgZ+uYbKovQdA7NDlqCQ7yCMUJ2JzaqOycNB+Rw/IV3DQDvF7zQBJIgb0dgjiHJj
r7vvL9lPDCXqJylGkrQly0EGnEYRP+nlrYUkLCkfJOQM1W2Tv/LxtrYJtnM+1GsD96d2ueoSa+zM
G8c3IXXL6Up75JJ1zvN8ED+2vNi9ECt5k+Jd71C0JyJXbjwaUops/tNKXSwBmzupJA935bvjiQbp
pp9cfsSa3IS8kxCiWp5pXEHohsbylRQczib2uefwiR/HLrkhQi6s0dy1OFeoS4tOcGQSoANh4nem
lhHyAGguliqbZjiqwobOYJI/BZy72u6dltzUe1lyLeEUBucFmm64SulooFhhW0w1B3M0m0O6nqUc
VrH5WJUPQPE75WdYOVsr86p6X0D6XUocKVzfsMsoPgn1DxLqKjvQzHul3mTyqWdy36fompdS4Gkn
de+Kf9MrTAHnfVbdJlPl0FdU+atIeiBF0lmezftZOlStRDUFNzHoYu5vJJhEVqgT0KiC2LKLsPj5
nKMMfmoaL6iZiLnce8QCqZPknkQMbnPdO8UBD/cBlRLcQg2+98Z6M69cYbmGpkJv+w4q8Nralyi8
07bTB3ewDl1wCRmyIHIW2DRR111mXaGMvyu3ypYa0tShKydpktF7ssXlMLb9ofeWvps+9pWmxHds
pUP3Qb8KbZ3rzIfmQ/6p8cDjUE75E3GmaSMzG7NVfmlgvUOTk++FXzWBujduFdxrpw9xU3rkYeqd
mjAnv0wb9V6/QuJeu6aIOnECBpmnYOlDPbY9HqYXLCkunAPibkQxtrP60uFhje3gddpQwR080HNG
Jy4cJRmcLaN75BBU3qzhsu5RP/1iknjb4O84fdD70JWO3Gudm5gMi/5OOkjbZeRQA7f3IocqjczL
n+gsKb1fGiqpyThk1PI9AyLmSb+aCSMprV54VNtt/im8FQzuWCcBBWF+7shXHeZ64GV7y2Beamfx
26t6L5x/jb4nfnDqOpejmMBIMiGjXILdx89EUuh2tWg/+9z5Dq/SVa9fr2RbAcjDCW/Ad+PN4+zj
e3SLg9ELKs4345bhj+tIoh8fy/fhg43t4HJXM4ogiKYIGM4Z4zADu8iFXkZC1aV3kA7CI6h506Zt
KPlNKdMir7HhMpjNtzNXlKbFsVK44mQnFvY0h9oGM35QOF1MJZP98pMd8eOdlsdwYTjUxx6qE+OX
eeUqWbfc9TMjcbNB4HsybjP2x3iwfTbeWIadYHThq+HydjoFZStehbPwKB24SPx7jp9G54OToN9j
ZUVfwlhw5oyzye/nZ9H4GUJ7iEncqseSGg1+JPq2ydMQERdP6ZN8z2UsTgzP/r1xbj1atEIftbWg
3C49k3Fm9NPwqmBoYrfxe5gfZa6fA/FVmHZ84wyk3qXieuKgBwiTTE/4nSWfpKskzrqhF21eXvkw
c5SMJm1lR7rKYJ/Pu+jEhafzSZ/oBqUDdx75khO/jD7ghcFdO7/yK5Q3fk0Q2YyhnFkI2F4jbPgq
4+21bk4RA+obf4h4ThRTucEDzT7bT4Fn3HYCDbr0uC45/NtN+J5rx4Zxcg/j3qWXpLGS8+EAjC1n
OKtd5Zb+n0+BYGhQXW9oZuknh8Xgz1ewFEeBUyMVuGk+uK19Y8tVwQiVIRttHQfGV1vn3hOiPbMo
4cQnJ303mvdLK1Xxp9tiRUQ7Ebd+hcvTZWSyANn6Jv0kFo+h4hDcoc2bt9M83hM/AMSkd4+MmzBO
IQCjm8J7cbjhFBSn6CbG92nYAkbN9j2aFi8/+t1+ienT6rHBVRFgI7VeEJ01rhJn4c4gGLgDxYNp
BnUUzYngR0+sJGyoVynrbkN12jENo92ssITft5RRTJiTO2VzQ6FUqz+UpA9S9Gix5Gjnd/OeRTqJ
YZuuYVw6OZlyBYg0qBEeb6bqJc+2KOGit4ELLxINcAKohQn1UdAVkrbdg7k5LSdfwgGcKdomGu6f
UxR01YZpU+kxrJpAMu9lCff6K12UQVhi+BgP6BGsaAkClA4ZkVeG04HdDBEF6jBTa0a1sfL8TWGd
y+JJO+vWoeQikhAh6exv8vxijaDel2ZgFueyXmLDzmOAS9BsXsJ6M003zMyRJ2BtG9JcmRGrR9UV
Fa+g82fmyvW5C85a4QExCbNfOIkITwytxmPMipIGHHgK92ngkvphTrM0MMRLNl9+/0GbZThnnk3b
zXYjXkM3tbppXvvJwe+uhQIoblNtU71M3V7c+xsuNDqPGKsTdcMYmOfH0LzAHBhvR0DsIhANu7eo
qfK22y2dHJA+4bGuN7S04oX+ihYAIkIjpj1uOuuMFzmHFZVnNXItL9kWA+ZPa7eCnIoAmLwnKcgK
g9nK6Ig/zYVc6gniw9AfOWBWHLStLe62DesdhlfmbrZMov8hjx3ijkzSGTFQrkkXPLeYG+ADGTIR
HhigHOU8TlSRuNmp+Ribzywn+XdLdi/HGeiu1Q7yg/SGGbynGluE50nKeuOIkMBkakyHrB4UFcQK
UfZUHG8qItLYK++MHxbVjeh4XytZ9+J3/FRxt08j656CCa19SrZ8MGCJuomyO7THCy1jn72VxX40
DqoGidgLsd1uHWro0uOcXKNbeJnO6Gk0rh0TW3gk/bEFqZpFJzDNgnJuXiE5064ZSJm1tnf6jpQF
Lkqd4Ih2eTHt5oNbroDywGBl2GSX8bPK7Jj7kTQDEznLzfM9ka/Rtp6JN03E4wNK0ezqo/1kmDKO
EMCofhdAgVLqaIfqtk3ORewGwi6VnOwM+VhxSXY2t2LkzDA2fLs6kGkhexJuRAKITF0ywYFFJPae
iiPPAn/QSYkNhGv1PTQROA3Uatckai9omcTXSliaELjoReTd/TSps7yphG2objKBcOxPM7zBcS7v
nhYTDe0QCy8JzaaGrnkWEBFph4mV91OB9d5lyje+4qr0/HhbjC+jBki1dXAN6LzG+gVw1J5eO5xK
ym1cHExeIXsUOx0m5jBsu1tsZi3xnYQ6P0WHH4G1IbNn3TUKTxc3iWM+3GHLvAkv68QEN2sWR2/W
hRvHuLO0bfYreJxuGPAo3DGjoyoeYyK70LeTYAciSmbUBdaHXucUK0xDtoIz/QwI0t9h7JEcc4ZB
O38WOtgPtv+ABUtJlHDThUrhFnp6EGOjIv8/kOy51e4aAsOqGwNgbrmTWtFuqjd8nAgaQ3/hWrNy
wvYMI0QY49Bo7vxbrNWUn6niZE/+m4qPqYDGByfO++BMfFe7s7rALn+AR6HMpay2A8nIezyZ4MfT
jUlv/sm6aysJQjZiyNrrd7hhMCpymXEsj7amfPJb+pcRBbZNUzBs9sS1TpVdZZy09lKTaK+PU38b
acA3Hub0hVqYIqQ0KHxdULdEdIEw25la2YqO6OAkNU59TT9mEPW3+evwBulwRo5rx/SSRyitbnSC
DAd29tCcGJXlHPaiXf/g//CaXuXH9oZEDFxXtIQEo/X+avUXZA+UnKgDvu8OnBzhnMFPbT28ESSE
B+/0GNhcxKKNg0dFiJbSNYzRHe1U7vXtdODcDYBvsA/bjCftFNK7ee0pkOgJe5cqluDd3J6D3fyQ
eMnA2jLMvYAz0u8bww30N9QLML69yDjs4pK5Mus9Zw7f8ZG9EQkQuuVedYCCbaQNfSaDuVc94Uhj
nvVHgiwe8mUkFqrGCuMAP6R9bvsNlmA5mXYCdwuZeSPiaMD6ahduQMyNvqsLdp2eI0BLm+QYMKG3
rsLxOGV70hj6bXCsttBouh3eDck2iV2NwNyV3lR9Tc7jURNtZZclnrJT3OwOYJcdnkK6M1cCv3/U
rhiD3Mv0CshbdyMOguQ63xXKRGk+Tv2S73OSP67/Wm1F1K7qtvAa/YApzamDA2hXN/f+RXPDk3EV
CCnYxrXwiqM42eN9tOsEL2QWKp+yz5Hl3bUCL/8QeelGxw5wftFfg7fusRVdMTzEbvWocsZ3HHHj
xPNJRI/Qgt63GVafpTvElsUZ24ZCPhamVzf3XGgoRPQedubE1LhGG1JbuLnUBUoMJlvb4kwZ99In
Fo5Fn38pqRzdG17zEj/Ti4qvZMiCLaq/VtkDGY7rY6Giw7BBv3TVWxk96JHLXSzdVerNVNqSAUVk
b0qfzLpMcBMMSvU+jpycWXeWiTxCZPnK0onZITMEoV8WMVmB6KMeMf0JXpb/C63ljKfczSds0w6z
F2ROs68dWMGjfASqkxJX4ViCfaYrLOcxoHFapzsNLwYSBOa05nN2iraZZjpdNG3rZzQKOMGrWLaK
dkBp45FkFqsqUjqk2kyEQbgM2gASTXc6y5YTkJjBck63FwPkdp93O3mEQrQdMDVU40emm6zQp5dE
drGxZKpfeoZ1M0u3hPrFfb6s2VGSeBFfUtiM/0QzhPO0eacV4HzAtDfbkraZ4jdIX6nTeuEl3A0/
Sf2xasqxbiBvYgePac/a0/DaZ0s/ILGwo6fO2AQUOZ7hDr4uvXfw2JIaspUNhOXP6Ln7AbqOOmpW
Vx8a0RPXggFu+yCip73YnJLprflMsQpQUEzQj1tngZ9TOdwXn2D06eNQFzDjOEmVS1qcBJTcnAgH
yIRRUGLa6Z40E/ogwgerVSYUAhtFRym42LDeh4nTYFdjaztzzyT/fq4OjZPdoVaWYqD978VtDVCq
RIxzRP9EcMi6hFe8YyUo3c8mY9WAjQxEKtv/Gee40eAP3J0aRVMcTmPeueMheu1cYXHhXlYv4VMv
bTsZ5qAT3wnImFg+W9Vr+URI9aONb5lpCdtMvelaF6S6Bc0HJ8OxJM007+g6kgPF33iKO/1+uEjP
5msn2Ntqy/L+xC2pbPr79ll/Bb+HR1G+wcjRYVTCVTSIbxLAzqm2RSrQ/eIMsAr8zC5y8UsD8N2q
J+VuZD7xSM213J+Td5l1L7RTmkhhSxuK1uF1eyQJwNHnz+WP8kfxYZ21Q83KnrjGFbkAagGlugcv
B7nL6e3RY6ryK8ZyIWK2fWNdEElnLCjAkJtb7TqWt5jLRIf2IEqf/qn9ET2Wz6W3zMqu/kOuAPO+
BhWgPDAKiav7v6pG5W5ZOgOGJLAFufxoQsD/hS4VLfEuOBIaMDzZ8ARPpXOzmQHQAe+ibf8DAJrd
c/uw15Ck23HctbsRLYKznMcdPQn4LHoT61JV9gPYwktivMyE0TYiDN0ceJ/X399Zl+CNfBV4cboW
8Z4Y29M7CSB96W2fwmemUDFXma9FyVo9mjeptcEZRIBNSD/7jN9u4RIXv+IhSj9sEfy0Y9AeXrMF
DPE8/oQlWbwpd9Rx7zvc0J6jw/hAS/xV4YGTVwS0n9TgYNw9qAK/7aNyokfJNi4+6obGES7JQbh0
jMg0Bf8mBUjhVlsA54UTvGVIFu1rgsEfBRniy3zUHf3A5IzoRiLftoO/S4Z9az0YhXBqKa5YC5x+
K5j6wkVBJb9FomltgHHB+Gh7GH5LpmnqBAOBV0/qY6BkbH2OIvQjNB0GqiWFtVKOkEgQkJFrQpLx
PEwYhP31CsY/S4brr4dq0KN7EB9aEW+jdiEPrJ9f/6xvbVfcwJQsVQ8j0II/Pp/ItbQPBtT/FOC0
gl59/QmWh+tzfrm42Yem9m6hGfJwCsiMLvztrX98ct2HtpAwv/dW1CjY06S51zQT8V8deiRqd35F
5cX6hyIIvmPd1EjYU++zvESdIX5ZBiVH22YMj99v7/8+zO/nrGAp5vh+vL4nwylix1Cz+eP574df
WwD0EMIve/1+JVFhEVZUMLrfL2BQwJesjwsq1GypLDE9Xo71t69ffzaKUBgBkEcWtTYTSO7prLR6
D2UUwa8lhhvl06YvLQJ6VbaP+2qnaUaIzN8Ut7JSnQOcobQoJnY1Kw9SIjAfHe4bydp1Jcu/RFH3
Qt9q7kKLrHXNaRdCix6ad1EggB5pz40qv1lGu51ydJStSBhNwICowwlTqQdHIWVhCaDzQpX4zySo
FFbJTe6IFhYCESCcPpMkIsbYgvW9tBNrZAVUXVg7RUMmGybP6RBj44iVdjvVaPDEh3LV+iT9yC7H
R7hB9IJFfD8M8xF3loiiJcgH2NNIOxmSI1jdU1AlN3H2EgTMU4hyYJG42ILvhWZkqhhnROXSemPV
wBRCTNywnFMlGDGKEtzM76KpHowOwqAWCwc1qx/LSHgX9fk2h4/iBz8GvJQgHbJupsOx5Otc41KE
RgV+XqHJHo53Z6ODSqDjLer7xtuIXNQZzfwGqVmA+RFGcdCyZJEVANlXRhHNeg0CxHqlSkCnGHrh
HKaXwTd+Te0ou4BafqIkOYuB8RIkSFjlDiZD8iFJBwxbPiDfwdPEQZn8JpajWfcZ5uYP0sj5sROV
fluIc7gNo2hTCru5QpqoaSynW3lxzs2fjSkmVy4d6mqiJl/fZxl5ltk/jZF819Q9oA6sEIcadRR1
gQkZoTpHlNVuspb650FnLkZ3Tw07J11+7Kxtbz7oKuTswpDxG5i3km4eA2KerfbGafrRIPqD5neV
MDxRmW2lowUjUAo8GUdeUOVIX/Ij3NtfZdxR6g5HaZxBw4mM8TUiF87YpBun1pBqW8Dr/Ug1B9Ug
EhB1pLPwNhTdLcfbKijVD0gZTu1rd1k7vWRlTRwUV1m7XwzE8C2VgpwClE44DhjiUZuQ75KKStCM
MJjWsaYCrDSrTCzjWJj2YRX/LDJHlQ3RDbLhsTQZXacW5iHmiSMQyvg0ogcCszy6jYBBdUbdwwVo
9utcYtxcyabg9grryUx+GilY2jfZ/JboM12KTGWP39QuMgDY3tnwylqf7BNsmRTlZVTHG0tRf9GS
PAnPJn8w39tJv/pkpSmHlJ1ZHB/HsT/2KUVUeoVyt88CbMvOkxHcw6M5ZJRcELEi/EHpyt34VGcE
dFKrl/cxucxSbmXQhOqj0pmjXWnye/UhKtYnxkj9Pik4XWOFl4kxAfuU/M1QsXNrmhi8ekzONHjw
QjXOXqgdpFC4gL3aoPD1L4hfj1bc/pIGqLk+i4e01B9Rk9cIMVHfTlVwnnvtXc+RL4wF82gyYnNm
VYs/ClmLqfgZT5k3+Up3TcTCdBJMaNPuKlUYCEn1ZG3UwP/0FYw1h+4FD+EFaQX6N9V1T1LIboeT
ZKJGx+oozT5rw3dauNA2nhm3tY/3ONxqMe8/1Wa+R+0cIXphWQghfoTvHx9hJj5HHauLTB5anHmw
xp4skh2pWSVe+ZRKGUhRbb6UgvAUcm9ydrWXSLfKjSQQkYnEvRlM5Cpxmuq6+G0apOceTymG2zbY
igIr5ijUKE6YFMJD4CL9ZtgrjX7WTOmoR3ikKJN4ycKUmeoQ3BS/+rrEkJo8D+ipOTso+EC7lRoZ
TmgsJuO+0+lG48k94CFDo0yoiMm4ULZ2sEyqnGayn5pA2FOg79nVqU/EbIxuwrR608rmscqHC+f8
MtfyrmJCO3YxWVNBfA5Mgl6J9eAP1Q10+C3cmJtIxQxXyBkYamMWbT+LPtXxXilG1Q4UneKIIryR
4aQiDU6JyIuJE0N4W1DcSIO1HkWXLtqairuC2KcfQmFCEp/bT1UnvFXB/g/U5EeyMNFbJfxh1nO8
Rxo8Hg2fJT/9d1oVhV0mKmJEpHBGC4kn+gTVM91ILa1/DlCrqxauqssoiOyBsjazjwgPdrEXN9VL
MpaD07T5VbkBtD4LJZDx7JeWybLzU1dJF1Tha9r+0HFjdFRRHiDIgP+VMmDqenyQs1uqny/BWDUX
1NWLqpSAulRQqInj2c4fUrI1bfYkhN0PTVYwvZaXVNcSq1PBnmdp6gwFNsvVNDxG+twwO7WuyD6x
bEY4V5L3LCcE7LInpACMRsPYigXOMnlCcW9BxLxsCYKYaHvHsrhRcJZ1keKCGPeHZ3EEHxup5r4u
/MTJRzgWkaU9i7XIjF3MabVdSyCkTh7EWf7A3ckrmu6AZ/AYEKwtNWZPKeISg0pyO5507aTERNJb
Vp8hETHMHzD+7P203+cqEMkBaxnlIHQnQ/FJN4mkGQLfQmsypjsp0fxzQMjRyhB9Gsr0YaVEp8SG
kFGWEaLtCegn5iXrCt8N+87iaMmT5Pk4MdORCLSX+V3XVFi9qSKOYA0hAFM+iD7wOikaRyx+4APV
EkwaxGFe05UfUqLv1jqp/y8p+19KymQJP6n/qaTsXOTtHyVl//rMv0rKAPb+x2I/Y1A4JsmKqIJa
HH417X/+mwB9EVMbSTJERbUkWRL5pr9KyqzF1MYSkQn9XW32FwtS/Q9FV6k3U6gV0XRd/T+Z2sjK
ynr83dRG00VdUvinaKaMvc5ScvbxfhflQfOf/yb9ezkXiexTPXbFzvzWl2qkNgljP3U0IxEWcT/n
hYHaRzlmHfaYaR+9mY0Jhn5kalIgbAZyxawq70E+B7Hb5Z8mQ1dattqrbLZ3gAyoNukxX5p6TWY8
QGDQWjncd+Op0YrbDDW8Fcp0rITQxYdkan/MM+62RjzDW0MbAHrtNUzGj1zGKFXN2muaTOJtaAku
5aek3xKTrr1DaanPkJrU0etbVtdDSdVPclPN85OgZc8Az6Nt8cnS0BumelubE7CUTs03yMDmbZUS
IQ38dBvwMSKgurYIswHJLeVWxvQTD2p8T4h4mfUSH+xRY1AGRlRkOgT9+0h1wW3GrddZdUDVQh0T
bjSOAkY3u272KW/tJjKGA7mcyIp+Vp15zPt0EQyiQcZPVW7ErWgW22K0CEVYnZepTYLKpBi3ckk6
REv0gxiiBwwtBgVVAuls8svVseuokYZToOkbXWCyg/ofi9oh8WStIL7HIBBCAk9H7VrlmSuXiea2
uAs6kWLdI51acpTiTdsTA+gYwSgfCQtbL+8b2oAnSBrDs5q+SHUzepW8WFSQXlaikNIySyOTUxKp
gna0wY7g1YpRYuszdgV5Jx5k5NCnEgUoNS+kVo2AJXBdbCK9phSDMwDapxu80XiT0v5On1V0Ojh8
O7kaoB/qybBM8xwimkVRN5A2i8z0M04E3M0zSn2ooglbS91NPfuYk/rJKJm1ZkZmgXKU33FoGFkz
9d4Yh/0+TcAPimnh71KNeFKojxdBqYCYzYM7Rgg1lVzUNvloSktl2oY75ZzNFqbYcbfVE+Mtx47Z
gVWq4YmBekq8hBUOkeDU3jNW+S7lk6QTm/iyWq3p5axvRuVE4eZBCACqWTVJDXOhJKbypyWG5T7M
uhcxSmevHlmtmhrAwgIVp1LLJNT04NgCBCo+EqHNDnEuE1cP4QJQrzqdiGwg7AvlW6tIcjes+/wu
DJ/80EqPKuQ5LC40IqFt6AoxrJGukZi6MvsYoztC2aKOiLtSP5CX52HbYT56NYQh3wQSQUbE+2HG
/W0gTjBM6sBwPQxrYACTWTxbCjUFpZYgBQLhxuwxgd9qvGe1/7OlA3PEmQquepI3Cx6kmUayNZP2
y8jHsyLm7DseCLtUrDHGaKCp9wl5lUZaYKJxt5EIRfdWWe6EqnCnBbmCL04tKQfIsC+VZo57A5zh
TT2U6PXz1q37ikBzRug9wmLeD4saP9IMx7t0x1VjqTgazCarmoCrKb5FqJELY/GUUjb0wEgbtJ+c
caoMWlk6JsNN2xZ72Epc29boN0IArwBT9JE2Wwc7xddl4mKE+pNoeE91ecP8YNxpHTa6s97gJC2i
+uqiDFVgXwz7WA5fSiu8MDWv0ZtDbusLmlyUlCLIJJyRTdC3VoGtdxoX4F2bgNBdPm5LK3OEzsc0
FR6CXaQvQcFIPuSjgt+Gf61EfCLQ+tUNxWPodVJVdTDSbDeyKrybSnaXoGLU8uiaZwoG2Aai1sFv
WrcKptu4m87hY0SuI5UmEi2Iv0cxAzHbbitWeBtRh8Qok3dqpw6ygzqx2qS+ptt3WlpfQwoxDu3i
dQLXn2qfHEtgan5m+FnRAkZPrbAhmFanWwtqz/dT6zvAEYgAXb4+8/Xa8sHfHsshnj7TXNJGTYFs
5lwA41i2YBXdzIL+U0n8LeYU6Ev+dpohlvUv46/1uaTWMw9Xz88vCky1ML+mxrpKqojWMSlIYo4a
94I5BNdmbva6DOCz9ym3qLAgw5i9Jv9vYD4kG8IlDFtbnLEojRBrOyupxVxJLevm+qcp68SZOQ0k
zYgrrn/yJaTYLNL27+ekdiSJEQ6lI4yzcSsxjA4GKIhw6QkxhL5TImqMMcRERzRDmkXIkxQmOjcK
YgHM7ia1u66Y7/VPqQXyQQ3CfdfA6MtrgEWVdqRdJYdQ02/0IHhu/ey2GQPC8RKoyIIMbEtYByg0
SYW6DLIdRV1f5j6RJuG52Ab3o15AolhBPCuqB0ufYT+0jyBtg4OZuyb1nLsgi3a6nAebcWSJTSFK
u2A20kH7BDmveYKJ6U9sNNdvRvrKhhGNC8wibBcVIS92K7XIkD+sHk4Iy9hNoAfEftsQwdSCG1r/
rPShLms44HVTWoGfQUEyVZmgatapV0H8tw0qbbwhyQzCQtgF6StiaWXmrJwlJUmSg3praOO9Kmb9
ISM2qxvog/QwRecvnoJE7/fcnG+iJLIUavU9JpTZRoQzlMEVdbKhQWmlBoQc/QTbl7UFKCLZglZl
2bQ66K3f9P3nj+fkoKvdZlhEUUObiV60gHMyqvERpICNXMHw9YLyy0D5refm+8/KqPp++LW1gNtw
TLzr1bo7rH/mdmrcKcKuPKbYfiJJH7BGqeFzqIM+ltuM9V6/EH2+YVOKH0FLlOSXPGFFsjSHeQEx
UQZWepUof8qTTA1p0LEy8reDOUXhD7jIH9TMm7BSluY9Lk3eXOBp3w8B5uIKs74yGiPEtfWlbDWT
mPvagPa58tnWd6yv1Wjs1b6Bq9FMeNn/veM+7zNXB6mJGI7vUZaSjHXrazdfX7G88r2rr69ZH3dZ
92gOFe3077esW+tuvt73/VXf71mfK3zNA0JjBtssJir59w7++MAfD9f3/fHc16H+dlhfT6zn7Lef
8dvmuhff7GZmIGMyntJawGpvOYTvXf/29n/8Jf/8+j++9Y89rw9ZiJMUN1HKpUzMK6UJ8fKKwyPw
mDHYVCIir3qud+sL/iSV+td7siBCz1Msb19f0rJHbhJu+VC7N6hE2qx8YiriyBn982ZTMsUTqlhG
IE5RAPHPgWxJq+AbtpSnCXJqiOTnQR2vj9c/Upj3iy8u1Zi9hGYxNWE1N2T11eqI8To/QsXlrGzA
iosMo57a9xa5VT1DfbOU2618QpWBCFVbeTUyIGhLQc9aGGQuTW59OK4kzO/H65MrznTd+uMjxeLb
2IPRXYuB1j/1UqS0bslJPLpqzDxgrTv6YqKSkJ+cdbP3Q7hf69dn67Pr5m/PDqbykmtMSNaSnskC
cG0W1eu/SriIi3cwAfZtv7hyxKaFM3YiP0Z9+B7IUKi/oZ9rnRWF/JSH+lbsAaX+kU/ywYpxcBLn
8Zjg1mg3FvCuBfoljfKhxbq6NMuWanfk1su5Udqf2SAgzFxu2rWEa92C3dCaqrHXo+HnPFg3VQZX
Yf0dfqLf+9WQbP50l6HvpUqmcb+PT15GzH4ilPV9Fr9IsCtnNDMzbAcXzvVaq8ZM6QUUmwIryyJl
t75FXS5wraQvJcBHT6zTZoY+RR8oCmO1nUwDXgrp4zreMiUY3TYiVrUQycbF4ETuKtKkkQSEPzWW
OoK1eixBZaQksIf+ZtX6ejTCnLrOSt4ye1Nuv6vJ1uu5Psy77iNWSEONRUFAvIiT2Vm/ZS2UW8Gs
wpeF6lo49+XMmu1K7PVwJG8GDCQzPXcmgOjDuQNIs/vmYg4R9GDawmcZZngP/n0lVgDo98N1iyzK
r5TUvToRh9JCLLywDEQ7sWIHTZxd3ZCxtOSUrVdrbdaBSBZHY3nhF+pXk11fW/9819CtD39r0MsU
6J8eru/7PjH/7a7w4RqZe1CLTzNb29p6MOvDbDUB/X68bn09OUcoMMj/pF/XKxA6fSfOaAKWe3r9
WtaajEHr5rjeal+b6/29Hg0zv79uwGT9ou9DDkokkSPzRMHqHla47gpoDQVfWGL73CaETQo8jCaV
KoC83Fphn+y++K3r2782/aU3jxx4gswp1urFtaWuW99/vp+b5kzdTJK8VLE7f/RB6w9re4khf920
1tnJuvl19OU8XjVcwijq3vRsN/iCbfQVtF2By9jr6g9zPRC1BhYvo8ddzvgKfF23vs/993NGgSYj
DzTB/n7z+pXfD78/u259X8bvF77398dno/yxSwRYQUufuXacnYGxDTAvHq93Hmc8abFb5/HXwcNv
I5AiDCI1+n9d6e+2Zc3vwQL+XptrJC9013Uz7DqmMmsz/efNdRdfXdVYTM3OLFNqqJm8xcuftS9Z
H65b63PfD9fnVlL9/+l965sH/2OQ6ny/fv96fF/45XVzffKL0PvVmNdnLTnvFh+lv+673961bv75
+Le9fu3rv//ob68LEsoZNPLSLMbO2uGvw8i6te7xn577fsv6KtWv3IHr5vef9Xp8P1y3/ou981qu
G9m27K/0D6AiYTPR0dEP3N5w05OiXhAyJSBhEt5+fY/NOrelUtQ5N/q9XxgkRSdsIDPXWnOO+fF9
//anVh8E5J/f8vGFv/2qf/rcbz/1t98UXxf8SWyaK/Lz45m9mprdoV52H8/6zzeLciucnNf95Ocn
P977+TmIJTziHx/XHzzXv77yJ5z755f+8i8f7xKuOdzYEFD/uqMZbDKb+vmg/PLxX+9+PFe/fPbj
44+v/3jO/vWdeJAmna/6bLFp6XE4ZoyJ+tgR3n2+ZAHFU7f1TRXuuprmWzi+ZJNBN9P24oXlBD33
VMkH+sLljVz6+gUWxsGrGQEudjC/G8/sg9q1Xhy4H/eDQ4K1Ew1PWUoUSNlAIRRplhy0puMQ+I9m
YqRjuxFNvRYzJBmXZi3jLj0UXnEmAo92I32SVTKTHcmwFrmwpFs3TAGB3w7iud//w38tJwsGgv5a
VC3FdM3l4aJ9bK8fG+3PN+HP3fbjk9nHlvtzN/75lf/0uY+t++PH/vUb/ulr/voNYxaSprwTEDo+
hEYfb5S6bkE/P/6ATv9Fqv745MfHH5KkX/DVv//7b98e+B00IwBtyLevi9rHtxdKmvTu4yuHjFmR
M9UPH/8ADIK/4J/fJeY6BntZfrN1E8AL0RM9PAKfxw7zG4HwoDOTb9Kcoc7wQpevY+rJvTafsiL3
AIw1cA9beGHCzVfUUcdBdd5rW+l7uwnOakJPZ4YvWqXVZ2W5G6ct/He/Rzs+iW8kCpFIyvIMhDTM
96RYlyswYsBNtEEwZpgF9nYi1has/3Xd9u2qJptoXaQdfU36jLvO6k/N5yBO/K0DFummtlTHr7iP
cxEzeOyyDQmNmFkX8klHkE1bnbf7MGrFyvazk80+u2eL/5QFDgFzJexHy4peg75/j5PJItQXKTcE
PiSxqNl6PdAFoxEOHuLagY9QE4Uy4MGYJgCp0XwZkpguReBmtAyLchtlMdNLmhZzxXs+CRhePC67
uMUg4LVRvmFo+N2ywzvPQgi7DBCQKutHYaFgKAhRItaDvzz3X/PAmzGLUIJXpbwfErxqM0B4uZBr
ZMymLaO3PqgfVJGuVaprjBtcVWQPK+erG5ru0s/dsgprCB04+GUTBRvopt9nVR18C7xLmUzTliK5
38yZua9LEd5R932TYWIdRSnVXpblaiEQa2WP5BXkA6CzK6C/NdW2RoECoAmBYIQMLlZ4YkM4QpRt
dM5J36gJH93njYeWeMAvPYlmO5YMvwVDhBDc1daukmo9Ep8zKHjxMW0Lm5kwci/BON19Gstanfy5
9tbSmHVTty/hghdDyjjceCp8Sif8V5lo9UPq95+SJN0B4bGeyxCB5KLsZ8KXQ5QAoYfdPkxPvR3d
GsQ2W6KvaGi742pOtDiZxl9QSdloUEeP3Pv6y1yggqwgIDK79RQSmqI9SxtXWmCZ915dDAnBKyfv
SDDOAI/Q03spZvsL1SdVJbzqrcFKMUUNwpByoukMGKLosYgV9vA1GPFhhR5seZJyz7U7bl1ZZdgc
kZOQXUPjpeOOQ6CB4qubcwPvL8a3YgPHHRE7uAemi3BzK/3uTfG0zWiw1nj3ijuvg4aTB8wqQrsh
pKb9XoR+izkvePYixjyt+S4rO/k6u+IrZgHz1CDPORq/7NZBaQNZ1Palm+mVM29ZeQ3MgEWrJ6b3
Zzle4zg8FKdjjLfNtPsR49pUMmHrIW3syK+JpTb32Zh9hx+0162qNmlTMpzrgsvc4AIOxienF18X
sDu3rBTgHF0sO2xD79kEL+DKC9o0df0pT4F667CRK6vRFIdkO8/cbFmffFm6AJPlNSG6JEu1ibxP
AIBB+q2yoP0cjIwS0vlTPErs4p1zDkbns6X6cFNaGh3rsBHt41x9MwC/H1JRYC6uzLSNIbmC8bFW
g9s0Z6mabmUH47sjA24SesSzho8ZWvKbHSUEC1tFdhf48PYDt9nIEo8edKfnOfaKtd06+A2iKUdj
D1CqZcVwBPdsKmw8/cwS4b1Cq6zC7wWttmIad1U0L+c8MQ+yzk60Y6eNlIeMsN7Mzt9CzW4IG89g
p5mtxnpSyAbolO5Lh76n8f0dcpIHR+UIGfWF7S/wswaGsjzEvI6buX4qIfh/iw2xO+XbaABgeioR
2zEnKSLnQlo28efpMCH5x5cYz6+IY99CgpswSs+byWHx54B5X/jA5iYWUtdayhuvgsikPJhyds1T
23uuyx/tvw5+KY519LYsjI9yiYWwffU4TJHqLEdimJ0TWXUZTZDogSi2DbrUdEvKcLsel+rU5Ncm
ObrbU1Pat8Rn7b2mmi7eZEXgNVt2iJl9CWI30KypmRHgIfMfmh9e6QX7ekiuyBmUdhXqSfcaHAfP
uvMWA24JEWMx9uZAfpp/A8G0Z6DJUx6X6ClyZx53HS/qXI8jUOSuRqDfEKnN0EaHVQNoHv1FCvf8
uvLzBPYj82wau1eoE6uL9BjKTl63VuF71TEzRTSMXUfEP6y4+wZEhkAC92EYXWKcywHdTONgd8yQ
VqMuNz6IAndxXnxR1YTCZ9mpt9yjO3+BV21dcmfhdkny29GyyFcuUoLrIB+W/hDgMvJ2OU42GgXI
moohWg0DDv2uaU8KQtNNT7//jfXxFKA0WcWCG9XMkPdcFivHtjANy+yRzjyWklLvBFdsnblhunOz
5HNql5dUgY3O2hG/FxhxXGbOrWMN9wu5XGHD8tZHwVcq5l0L4Hwd6luG4s7KT4P5hrEeg9AovnUC
p1r1tbogptYrt4GkDFiVaVUwAfvzEwgDAO48jAIkKYWno10xC554HE/Cesltri6cabxOEeEArn4T
7ag2+Rfg3NPGWvp8O6WcsTWUeT2/DgJM1GA9kJCoj44fPEyoxxjMZUnsbokRwrzizOcQQv+qVuGm
na/Tm6n/zHSbBzTiB5VeYe0jbIh+Yb8gO+se4qhpIAg55LKPhz7nChkWlyac0pMtsIxa0aapzuPU
ho+xBuvZwPuEerhxAnAXEvTWWJTlOgrHfSrmY8ZEOcfrkcb+/RyQQdihVF+zQyGcCrvVmHMeH/xs
Yxz8QQARpw3kaJa+RT/1Dum3cxFwmq5JQZwNaibbatGEWojK2rp+iex7ueSXbCTTUX52Q5A2szvQ
2nLqDXq4aUMQ3bXx4/vMolKkchp3Wz1Z16Flf/IHYhWqDJbGp3nMJM6Pkac+txogSu07ZP2bmqze
52m27nULWMoYzJvcJM6avWtnHJxho/LfyR3HUFMBpczB3E6oOd2pyPd6GF9Vm+xtaWCfpbiOiD5b
2ORgsNYWk/2kP4TBvPbDmAOzToDLW/cJEtOOc1MVxmvXrpbH1N3SGc4TC1dFLAg1jCbcBPU2zBg+
oWnGQDJ/odMGOcVPvlcG8zVJixvmtVwJbW+TQyljMs/0cLcUYl25T6gkcLRqbLdTx4aaY+CMs4YD
ZrUc2ZWYBPc1j6DG2VO0nwbUF+vYr96VPxzCXtpottQ6DJMfxZy9ozRBg0tf4tyY7tGZ3ZAgCKIQ
plh9TYrs2S+ibIMgRhAeThx6m08ck2z/KZFvBfUP42hUyw0i0I1d6XPh30rrs4yTeqd7Ampm62SN
y3ger7Oq2Qq2LSi5m7jjKMZqWposedRDe5LlIrGdQy3NEnj+M4tyTYYGjAmy7PJxWNk93uPi3nFd
wK1jD95T/WggkeH7DtxVONTsUPPtgAwga2DkBKrD0uWvxmRBvkBS50Fb90gU69UcsBfDbj44sgdB
mWLqiScIu23onykuqBmKge7yceKl2ucKSq71yYwOB/USLqSjGaaTWslu6D1pVgepDqzoL8WiQFiV
80k099lEMkdejN+W3vsRmYiUSCRAOkU+VHi3XU6M+1JhFLWGcFunJbADlPilH86HMYouogWJFdcH
eZ0V6uuAS/fjzqR1g7OPfNdYCw1f47oCsfi57XjfTxNOpSzlVJUTljF3ay4k9z2Qp8LKiEec+uHG
xTUxpYX3UCxrRC8MQpN9aCXvZm4urR83F0CVSEmSBuNhbG/JKNwGSVVdOgpoWwlzyfS09bpraTKC
QJ7V56IAgN26CD6rQOFn1OoluVJBOAFMUfWYynlX2gCkB9zVvTtVNGPbdJ0H4zk3mPUYS67TwHmd
a/u7XGK4An5KsSCjfAvRHidNkcIE9z7VxFRhDV4wmJPoa2UjRJKR7dNe4FSaZjf1KAlC7HD8/Udn
6V9GRAtHk973Ag9bqNBfKlN8MYU8S/wmKwjOGbBMVBY9iS4n8p7Ae8VE3nEXjk63XMK8eCJN4Juv
/PFTqcK3GvQblKr8u07BQ0W9jdpGVvvJ5f7KvUuT+c5r3si3FmUPA1Kb9FBsyQsJAYnBSGARH7gV
E7qkqI73tklfq84rntpuJL8TLvdECuo61daLSWe9bQVO2hKBtFB00Y29vAVJU2/ElG8T/B1W4Kfc
OWULH2VeNtHU48jmPNDMJCQphGmrkh6ffXWeuJfRHTHsunkFeHIYbggzl9ZQrkYH22Usw3kfoOXv
88ngA8GgoD0OOs5EzHfsC7WWDfbEIX5w2G+2lhyZw+RsuRiyKTOgCMgEsQpS28WJtyVUX7YznMUo
aBVkLLyUfSKzzUi3M2f3PzZAhsYM22jcQQ2eO5rPuTpnok6gn3X+W0G5lMaM8ktUaSu/aUB4IGFb
hhoRjOiKvaux3jaMxSZYvjdB2g7rIkY9xjn4roPfPeUUH6xkeIWO8Gj9bVKAOciLOVo3ywgLhaSp
m8CjSh4URjCijPOimPckezyQZ1luknA68FCXmzTCrZt28s5EBUlJk2utgkCsZNUMDxDiWRsQbyXS
Y3LSoE4ToZ+uqc554LgDt7Zm9Y8NGI8kdJNtNOcEE7ss82xaY4K5PZSYg1qVRMemfJzG9lXpx8Tr
XtOuNKs+zkoyBbeDSYMDr0YT40iM0pUVxrx4nlrWWQtyJOhxg3ekprkghVcqCV+Tqk02zL0fbCcm
IakfSWHBMu7baUawzjVQbbFtjBlX83t0zbhuHGc9xptZJj9yruUK70i4q3T2px6Dr8zvd9c/8ZAG
/WefLhcy5vylmUa6YXO399G6h0WK8zoyhB/3nxzYuYMMzxrPmu+CJao7//Sjrq3sGEXxlf+oHh1K
ELDAaYW+H+dqFLs3/sJLWvnDlroCnX6bXPoSy58/DeTp9gsaPHJ+a6d/WZz+U2HHzqXk6t11S3MR
JHcwESglXRAYolmfGww/7lOqrjPYQGKTAMFVWPNdX5dQm2xXrHU94elw8aPIPs1Pyu5u/r+22HS6
m/8bbTGaW5/0938fV7H/Mn7R+teY+X99y39Ji33vD4V2F+m850r/p644EH845FBcw+w9XwrX/r+6
Ysf546oAdtCWEmUROFdx8790xbb6I+SpU4iVBVIQFf4/6YrxkPwtqcILlat8L/QDDAxKeZ7i7/tV
ViyCMF9SxEtPokqBfcyEaVt5CffM2LeZzsCYX/1Z1WhOdtd7L2qhceqEzfXYTFN6sBdYaBYWk4gY
Vk+DThKLNx07ATg5I7heCEjgQUzazADLf4XXCLQNEJ6xJxeNWj9+HJVlQHm3z7rCJ9vpPYuPhWGL
NUREyA0sjkFdSF2EYeTKOQJJEg0cyeOx3SN/CD6DDoFXZEuJOQihmlKju8dGCYnCjJIKJjKbcIAX
SfQY7pmAbgodtYyBcY/bimP5IjqHXgIA/a5N1W0HEHFpA/wlydoJ26e6nPZeEFVocXju48zfTD3q
4tRdCEKCOEJuTTW55cn20nzLvdSshAYuGdHPXUdyQBnojd5dO4zfWuxV1lx5uyat+l1Rjf1utIKv
nT+/KeM1lzGWDw6l9d3Q0VSgMbohsKl4YMacH1RL6VimNMo4MfiPY5WuGRR3b62KftQVR6AgCwtk
reAfhJdXGzjKq5ocDTo+7d4J+3kj7NZwSNLbdBj7i+/Ft8UUDYdUghzjKHIsy+kHDPnsbuytT5YW
9y3pvY+FPwFEw6v5ZHSz7WQwrRLS926HJrZpCtFvTI34MfJ/POlEfEu7MLg0EnNoNKXVOhak7iDu
fq7RfFI7gbqkRYotJ8bh9sszd/+XEP5/mL6AgGo6FO8BETK/RK583MhBoCQPB4p8ZSuepl9v5AKB
cmpFbfBkavKARARfklphk0w5gAJ/iA6+XXWUHcho8/SzYH5OnC5QNfJWjmTMtXdDyCnDKm14QyNh
9NlgP6CQ9dftMrj39Q0k2vjZLoGcLLPCQV1BNcnEsFuSdKao6qEYGr0bezBEdlYRaYyX/6oQJk8S
ozkOPWxBeD9riZDYqpbzEI42T9lGWG17KYt2l8zWtAnyXgPJzr/Rcvwih6V9uyJmw0W+DjlN+QSO
PWF6nx0S1Wi+XdmdMRig1i3vUnt+bD3wNm5fMniIR+e5yRGNGxcvTdAV4dN/vuCOYBX8+xX3hLwu
Qsh0hef5nvr7Fa9UoOJIVOaJ/hhB1nMnj10yb8YhwbIHryKM/DcTJ/Fdfp6yajillKlTNXzuhGWt
M42KtZ5hEFV98w3jYnMj88HsaXQ351nD48+cW+rsdJsqPG5olFIKh5jKKuZo2FajfUwneDVNRPhc
n7r3dloe+qQlSHL6GhsvO+bV8NZmliIVTN/XSUYdqGWCG794bSzOK/GkX5yqtE9cJXO2HHen+lge
86sNOK6ne19Fr7E3OTto/PoYVPa4ygzFmtTXg6Gs3keQEjn4c4yri7Xz1Bm1VIdCukEPSS+CvIjq
nUQPdR+M3jEMVIHwwf1uAigdjWPv5ZXG6LZ6VwxAUWuTlq9zPJ49+uc+aRSbzrO6tXuVL6sJvjvB
5ys3FXR+4zIktaygGS6ytU5Kl8Ne4h1TDJnsQ5ecWLobe/aJuer8XeKMhwLLnU28OoXPAB4nDT9J
v/9WLvqcJW50rryXoi31kw/UJ+uYveRtSmfKzYBuJY+dsqD32sgurRGHsuipHIuwJ/8BHFRnmrMR
uCPT3GK8giMxSxeAf4H9EpjlrickZyvabFrPE+CPvNUoqBOV7TXtClg5xI4MC2UlHr6Vo3tFmE6N
mS/zLqQWScSuJytR7CQDj/QyVPMJj+KNCwvxKAMqgjHuDx5d+yiE7jLA6NrW0lJH4+LdRjR/hZF6
/pNS/b4a+vk4z/HtMPjFjgf9O1h/B6HSwNzICZF+qOybAUi3xwPhYPBf510nbrmvgD9ka4fw+nMN
ViRJRXXqWUycajG3I3EeyEBsbPQxMrwWltc0P7gExNxHPc0DAip3k2Z20c8+CTmhrKDC8UYa9G81
IqGZ/xnn6azamwLgGIh+ckWiGReK+uw6GvF5T3mCnm/PQ0DMEP4QEinanRUB+7/W7TSw3HA1pHF2
dGnEjk7s7rzFQ3i6SLanLD4nI7ujo6r7Lmi/9U0y/mU5+zb9z/jP8h/WXQbcf1sGfCGUEwYIuVyb
gD/HCd2/LwNOPHAMHqT1mOZYlcfk6pskKJjZWxrC0AR3HHrNQ1Yr4j+ILmgk3rkFJrQl9YGHpd2I
LJxPHHlhshkeLyS+r3HTAoZjez8M8fSdZoX/pIsjiLaq76dz60c3OEVQQFvBDtOyvykqUkCZs8K/
crtLrapPU+hhX6aTeBh97mSLGNvV2M3OOYzx4ARyl0DBlHA+YkzFPI7nUhPtUrYtZF/asKA/zJ8B
Nt5TEuNaShzO02UVDafFcQLiswlbjc25BvnHIJ0ugpdE/PxJpxtfOCSTrkIn+joVbrwvhFecmhao
Z4mol/yxIxHAzm09sPaPFnJl/2ocIWMQ5G5Hpt7Mg3V2KztcdVesWtrDZYMEBpHNksW6n7pi27kZ
Ridj+ad6Fq9DkXweKv01sOJw50C9CAUelQKfeTXE9qb3Z9iTclwlXYCENazVRnog0kJGuMcGAV5a
0XdceIDpSDt0ZwZ32OqoG2+03Xm3o3Fh7c1opItw5lzmZ/FJx7y83QTUh8I0ZQHIdm3DK+poOGVh
ld12E6FgTZnjyonBpKuYeEJJuG09P2orTLYeKT8rga380UlFT5RR8EwvIfLK4mwbtSvrqjj3C3FV
H2/209D/+M+bV3C9KX910wnlcniWQgWBgyFBYvf79bQw1nZrxUsTPbYROMRwoB8fBVV4YjLV7oXn
vFZNsbesZXoc/G/pEs5QuHDFOSUN76X+IiJ3Zxl87pbIOQU7U7vWNKS3SeZMZ3K6gDctj8SYpMep
oyzOGvVg+fn8rkzbESMqkkeEk4Y5htA7j2G1rltMEgp5d+U34SpUREN41zBIErrgkMpm2S56ys+M
N8KbIhijHX/GV9ScNl72bNlM7bLpWvd2mB4M9eh5imgnBaYHgd954tGP4Pt3IS9a0IjXkFnTIhd7
P7pLB385Ds7kUXc8OXAnpmJdRjlYUp+Gq4ZI+p8vvHetJ3678N61trGRsLjS8X9bLcyStY3NHP4x
D5YO+5c9XeqK1fMT8ZjRvZnCZSe8JF6Xyt+OHWlEFjLnVvfnymduNHtW+liUkM59C69BPm9njUim
z6pXEQn/hPUIo5M3hBeLzjH7intTKtu/mEaAu0nyk83J4BCVMY0FloyVU4LOLxkUr5ndVKd8drNn
W/iYF9V7YxLkgwMsScP0/BzgYFRs508d8Q2QRfN4yyn5YKEUOP7na2SH4h8ukvQkTlRHho73+0Ua
i0Y3BMzB5xttdsw0c+60/dAuoj82ySB2/M5PgUOsbzBM/VH0y0S5ktLnGGzvUAwsdRZZFLus7TvO
vvS85qjgWIsFgcyWCuJIFgIwTnHtx+FyK8JrxF/EyBW5QnBQlcbp0+lbWadv6Ao99JLnpBjOQlbl
tq0S+zA6V3gfo7YuKMJd2Mqvc1L4mEjm5VlikGomNzxUrjgtqtVn5l+Eyqj5phFQVCpOjGtHIQay
VTpfiLzg0KAHcbI04WuCURitaA8Ut1HnQpCH0EZjf5hpPzH/u6SxTj7hevT3Rr8NVt+cdY8Us8+S
Wxm4MRzxxHsW9szgN1uCU9FWLqTwmYXkCFAFS6EuqK+uFqNkGGGt0va1YIDjzbNWpFjhhav9T8HI
YzlS62ymEVJooxJ8nGUb78cCmkJqAvtUQjLHvxSHgbW3ODTd297IRDhsGux9OcDMBv1Bkug1E4Fz
2ef9o14EOikSeuuuDi5LGUn6oiI5h77+1Lsty0Y7rdwy+0qTsvuiMmelO0XUCR25fcGZcOQofh8N
7vcBj+5E/G03A983BU57mybY7mMH8hJzr1igzqWoL7qi3Y1m566prWarkrzcePDaTN5ePH881MIK
jmUI3ZFB+RGJUenDqXRSaRE1GxyEaeJXpo8MZmc9P+g6OTYYFG/0LN6KTtkv4xQespy5jJlAs6B5
sFezA6x4GEy77SxlTqmS9131UjhFelcDHyidLtk6fjiRtsrKExPL6gzuqaVHW9RDfxo9aAFEFf4p
7V6uRRnEW2QH4mZ2mNS4+phoKyGbNS63VctE8uNDxWxKFuk3tyzKwwxbxvBIUfY6LedvfAUq47J7
uXPmtAStfOyeXHJpCbIcIRB2cXgzT7G45eKqv/pl//ZgxGL2+1MM34RyFG+i/9Gw+a0iVQbNTpsN
9aNPds9qKsKUMUAvjy0dlQub0uNyxUf4jfHuZGY9OYQKQ5RrK6DBVzV8xKSH0D1OFFR3k+s30GWY
kOvo3irMA8HE5hngWkBX/0E4abLXLvEUiZc4LyHG45Um9wyfrjC70qmeu5RgL9Gyb3+ss2QV0RLP
4XfgbeCViPsRbHr0fVDDo8jd8DmOgb7xMl+GjNhNxwarENFAwevRqI1fldXKGdS044Qr1nRnEKKV
dg72nwRGaWEhI+IJSEMCZi20ruPBUW6hPqmTtSjGznUZ78lBxAsa1IZfHJs7v3dPYKEiSidAqr6J
+3eJOy1FmP8c2KAW81jA4JsIdDHVwwDKg4ZMmby4S13vM83vza0pfS6ipyC8frVYrNspUvkhxAN+
6HUI7SRidRMyfhjsQtxGoVjWhXDPKYYBxqQNnQ/ffWsDcpWT2cnOQc05H3c4dOVZpBtGi9+IUDWP
cS+CFfmu8Um6zLaqcm9CdzzZ1+NMnCIFy+dQriv4M3B7Zuuxs1Ea0EPYteHU3WifnUub/uBmFHST
vXCa1xbpV/nAHKy/ov+L6OLUJWNsAcAqESnA6ARQUtdZ5tJOGX2N0XrVQzlsTFSJXXMNOJMBWuOe
Q0dZOv7JOM8IHOuTXw5gsqMeCzhslU0fJGvtJogjipG5UB8CADNaMSQOGm6duu42ipSjfR4iS0ni
9C1J6WbXk3DXeQ+NxcQwRss8pIZto/OApuCB67D22+zb6Of2E5agbOeXLvmxZF/dXWeRsgS1C4Or
+GZ7d+y40RfGOxAzOp7IGL3aISOvioZidIq8IrtopY8lTgpUBv5XGjb2bX39qKvDUxgvj3Wdu8ec
ZuZzbpC8xDam9EC/Fq3l3LWide+jxJUrDKD5VrXCYG9lmjmQovSIIoIUkJLy28t+RM34NahV8JC+
Oq4VH5N2hO66xzdZPmjrOyloaoU4RZ2SHJhoLI27Y/ik1rgR1Yu3AAuniwjyJ83LXTZSd7ENvFoY
P9dJx16ZgZRZR0asyTXniNMWMwTJQj/nM7KLbjLpIfbNSxWX/a4XRhwr8Yy6iSNP6ep3hLX7mlST
JS7PS+yrbVeSHuemCoarg8ewm4EQZhpTeKIvggb3AzmaV6FgsI09y7C8VvNrFnHbcTjCLrt8qqeZ
mwcT4Lrw8XSj1UmIszXZ3jPv1VTIlRdIuXdS/zx4AFrkhKrEGqb8vvKap75T8TYPa4spWJjfIjEe
rlmn6mbQE2cyq4Wt0KdvRjs+piefOAoVFrvCIE0AkYSTybETphuS1JdxkPepX9FzaL7Tp3AuSQwl
btKovxiUL9tQ5gEDVRAUHbIA5m3qeW84Gz1yWjmQyGeflZe8pFFnbap4n6dds4dIQ+JpiwQqqGaO
gdRPQBK8aF9Yqt3aDagZN7WHR7vaFgJyuujI8CPHWEN/bCJ49jROvcHkhyIeujVqKXJEMmj8hY+q
TNqM4kyrHVYdXPFdPT7FZZ7fOgphqzvMx6LIa7RNHJtn/0uXV82B4v1piWY0HjOKHdInnYvW6zyc
d1WffsvTMcfEqsTZYR64WINCWXlVW5ftKg7m6GyN9XIZhwxFW1UjWfU8DrMCINRiu+/SyL3dtu/S
Xpy9KObpENocErIuDVYkswHxTGuyc3yiFFwos4MaH5khhFy08J6HpTmmoh8veQVooDbuj7yOl002
2fObN5u7uEkcxGM1a5qXNY94trdh+GqHrfmk6J2vu5xh1pT07T7g7P7XTvn/qTX/3WSJpjV157+f
LOEm+S0F/eMb/jVXCsUfti+lDQrm17FSGPzBoDegvpJ2KJ2P4dV/4WrcP3wGUUp6rgqvAeg/E9A9
Aa5GXo8pAWMgef2u//2//nbWaX/7+NdmvE0c+2+HnxBODfGUzLxCQQii+1udNxddNxipFYqd7I2x
D2o1QrhbYyE8C8uViNJXhF/kcFjtudVkNybMSgGoOV+s1OUkXc94wauSvOBlOFfqc8KzfnDXaZvp
F72gb6jyH0Sy6T2P2vdJfu4ayz55Obkx82DtZaadZ1dQGFfKPVWCMmGATdaPL1EjIOuarLmOfJ4d
IdyHWZL81ELqYsp11DF2iMBYSIlNBPFpVE9epZZVw0SaRPQd/SJ1jhsovc0wHXyU41sX4T2Dc2bm
ceNurFIWq8qmuWUy2RKNErwlYSru0IXSAXXzTZXGy8WH45EGEdrLynMfahP8KYMczHwy/KmZ92yW
xmfg3E0HT4E6Q66zlXn7UaUhvi9d6+R5874fu/dRu9ZFo/sbRpKNfToDkbGnlwwibeV6t2gqC1Tm
wbWG3sflMj9M7EwHu+8Oys1rum3Zso5KJ91Fszra3SC29PLKm8aXB1VfzVUkud7Y1d2IAlt76YrO
Nto3lcB68/WpqeRCH5a2UVnNy6nJ3L2XH+YuXoNUbXFx7mnytht4NORXVHqtkpk+FXv/3IdiI8fs
GptrLt7Q27spyAkIMJ+9pn2hkOjJ9yZnNk9ARUf+d9g4xJjlQXuMqhQgmTNLRMNwpBHGBYcyu+9a
Grd94I5k3T32hQ3zFrlDMGNp8RVqGy1PbrJxnAEXDX3IjUQUhhff++G6cBvxIpyM1ZzTyQrPsAq3
wWvWmXi3hNMtijm5WvLkK93sYd044ugNGebb2KeOKout8fW01+WfJEcxi4kBnWWEIexE2r+b/8Pe
eS03zmxZ+onQAZNwl0MCdBLlSqWSdIMoCyDhTSbM088H/ie6TnfEREffzw2CZBlRJJDYufda3/In
AlxWFC96nCKLcvlsgzWZOrMGEJ+WsXT6mjp5yyd3Bwf4Ds4A7f+qG5cwBwHJzUyTXxaNnhMjUrEv
0iBndLIAHLdytEmG/+zWtPz0xqh3U9c6BJ7+JJd7PpVivBbp2sDxdJFSTOO5MhpkqnS6VnIrFiA+
Dc6EZnls0yF99iSeqpBUoh5HHyfYsdsIRm3w7hrOerf0AaIbOzlXdvvc95pOE7DPe2n9Ef1cksiq
ktitgcUyWSGoA0BM64v+zrOYG3PFzZHszbtKtOrchn0djWOOJYIdgiiQkDIG8IC4wzEY+mOoq490
ofvokwYaodnNLvD8kSm7D6ad3PcAF/GFdwln3fLhBFVwLOFjAOkzHqcKh3NVQz7cUg8zE4C2GSkt
SCQU9bWyUArTDpwo1yExtWLYuUuNrj8gcMZK6dgWZJIBbXBP7tgdZh/3tafR8iq2xvlUogqRxftY
CgQfGpieC63/My9RhQwEpTPVeOknFi5rWfCKcH+3CYNwB6BvXcJZI+tPa3Xz0yRTSLAVeH3bLmOz
GZ7REv8RiQnLo7qjQwGeag6i3DV/B1569hrD3dsJCsdk6TaJ20/edwCA3z/TMV6YoA+khdSoTTCB
kIqx4lNf5qhRQ3Yc84+ZLWCRDEY8VBQbeg3i2czYjzuk3C0jGSFlgyNh0yzRb1/2L32DrGZNVBG5
3lw8GC9pR4R3XefMO8pHMUwaBrj3k57YukcHzJSb/RvBsmBql0LZZ6x37HVKO0PC9NQPRD2HZdHG
YkqPGA066qqNNL+N5MSjF6LllwUxWLoB6qOSQsaLkR3CboV6Wb23K6MPblQdFnAgWCayXdGt94NN
JFLZrCspUL/c1IOHX+Blt2khVmKBXu/hN5o5f8TMb9mNfrs5lr5Vv+dwKo9F3a9n9r4Robn0DxqU
x7kzRQxrfsL1ujfJcn0oFO2M0RqNyMTkT47VOc94y42eiL3oG1LFK5suDoX2QRm/V3SXh3xmU9Xg
nomc6Xfhb76EmTbYkDvpG/fcwwi3cu1DwgdHi1nZstxLiRemrKsfwjO+GmZyZ00kL6fQvLyULvBo
6G/djBzeDPcwAxOmkmhF6xD0f8ksPqz0S6dr97Ci04sdgToZTSwU/Ez7u4Bg8iXZYtYbEgL8wbQf
N/rR2+IEyUWh/doPbIaiacFkMLTWckwGUT2YPr4Ux2aWIgZGgGx6hrgR61NSMM4MVXdvJQOnj2s6
zAr85amwKhLkl55rgwiGsWHnmiC7uwQih13e0wGfUTqioKDzjJrY2ouws5lGjifoDyemHWf40xUC
M2Rf3UB2WZ2pHluGHC8a6rjH4OjB8dou0h4mr5bI6Zw+YHybhWJh+opEFieH7r6aJjlkdIGy2N+2
3MMy60iZNme4zZR3XPnc+hVVo6ub8kEgYp1Ibzyw473mqr2vvFTcYS2hswHr3xu4TFxgX4/wIo5e
6jysbYjwEncbG13EgXmFtjs/6cQnYNUYrXgOgfdyZ+8utAqPop177ugNmdKEnjMg8bgj0+nymuwZ
PzsDU4amhdF1dz6iP/DmaFUZO8VB74dHS5FoUyLID2uowETas63LuAHnZOYyzeJECKC6ZnZwVa2w
Tz1wOLjImcN8ZsnT18THqcUdvjsiVtFog+fm1CvCJQD+smW27t2kY1cvpXsVrRZ89YeuNWg7uiW6
Qu2eVdG4sTcxeeBdVo9DThkQAqMzAM2nJQYXoHJncwyYKRgeSedqLe/VsBxh4qaYShaTCI6OJLzN
8HwztxL8LdUXBG17P23tU7qydWFMi3Y/TRdQEa03RAk7VHKs2+6i+uCXPS7ghu1zWmTd5fbq7ZEY
IIn7JN77KE3jctBfZkK8LoFasBk2PvmoIa3M1vYwOmR0xStOMwb2zqcs8ABKwAUMjR2mvW15MpEK
uybT4NthLZUVo4/6XsAUilNX/zTWBB/Lzchu4hXGKmfm2B3hVlTuqk4JqnRvJr+cGQWIxDzELKIK
Wp2MWI/jsJFUOrHxUQqf+0DhMt+jPbw3U2OJCXb+MVKDo2Ynvun2JmcQ2FyO3ogzMxeXWbl0zTRS
BWf42lceyO7BJEuq/4q7vjhIVTL0dMFrsTO7l80CQX17lrbBvb1qYjZwJ18QT3SX2yO7N/716Pb0
dqiwxThtHp6UBerrdhj+89FCO+RMkFivk5zIr7mhP/ziJKa865KkOGvWk1oFODHqQu5RcaZxs9ER
R+rXgyXap9vbnXyHVFfSj25W+5v9/nZwJlK+d3+f4wr1UUp7327m3ZuzW7dpWZ8YxHX0BSAn9TdH
edgjU+pRQ98AGuLmlL09HDbaU2GWaJI2xoBpfbOQUhC9Ai8BPDsEhtvDkgbVrlu7ACEBit0br+Af
SME/x9sLlmieVg/BaW3PH2nnNdSZHG6P/h6cMG8vN7wJ5CpQSCh61i2GwPZ1e3Hon1zc7XB72i/F
b7MduvjvSwWtqZ0IFXUWDh967igZ3NvHcvusBtu9d+08OdivdT+ukMNwZiYr5tNglTV3KRuE53ag
KcEh+NOpWu6yCb1PYYoWLxB7lKbu9GXGNxZQ7JzQ8OvL30PYF9M2f24ORbh+rYx26/XjIy2n7ZzL
uT473CGroYg13Q6B9vsYafpv+qmTuV9pUBwzRma3pOtkS7q+HW6Z1/88qgUUOmC9Ip6N8WPMfIIT
toNv1SyXgce8fKLFFYLKZVWn1Ss7flMvVw+YetLjLFbE2mDFX0J/Wg63P9Tbxe50ZKOO9H/Rv6xQ
PVF2g4JrKgrybfW4oXf67QfdHlm4Z6Gqbc/1mL7lSEUOty/l9l3cvihdgNXxav/L4Egy4xPJktOR
Nu7nDKpv38x/O3+HaWJPtTHC/v6BD3+Hsvn8D5vmdiLPN8KAWLrh1FMQoOzjA+E+/q+P6vYpYdqH
0ldJlZ3ZTvzzEdx+y9vvK3J7vfz9zVm260PQZ+dq0bSVexllpvMLEMomCa/Joxst6HUEAQqkMq6N
/7l1yHZBh/kxpDj1be3F4ygJGGy+GjXyMslkgo4kwLswGH+bfCvBMOzmclre+6JggQ0Yi9Q1E5ai
Dwk5XsiC+3uYw94CuJzfDUTRhUATY2/dTD7NyfSbGRmP+6Iz+NgE/3VG92CnyRMEQERaGTd6oS6p
tPKdYXtnMYiXZmy+dGRiN0wQWrHaO7+geLcqElzD+jrrq6zrnwyT38zU0rvSAPo8Tfm3ynyTGVyZ
EqFHqut3ADHeXjpcAlYlH/qsLk+NmJ9NMtCaTh6mmSwkNHjA7W2H0sL5xlwmwZfJr0i1c1A+Lgyg
NMUhRf46JQulj69fZWu3d2k/XkdnCk5pmX3trMUn51fGpiisvUnb7WyZ3F/ROZ4V1v4j6hlkK/NT
WAWvYJsQ1hf5XfDDoE8QL1V1WsAcvrgInaYl0JdBiGvZ/5zt52B9aUuyaJIMG1lXFfeZO/9gQ4Jb
0jAeDJTzOxujwS4V7NYDcNpFVaHqS/yUnoPBN9Z/wb72WJdPS1D8AqG+kouasYCW6fdBUawYC3h6
U6HFcGeIOb4+ubJ9CfpzuG31mG/vrcBr+LjGpwIFDmeWs+5EVcbJVF1V06Glkvpqzm+JT9gEHpDr
QpFBk5xLwkJCjwQso2aO/Lb9GqC4BCMBUURSVwVFfl7HpiKEehTF98HVr4MXfGo+hJWRA4xZkxPR
c7/0ZXEJKvOlK7F6wpiP2379WdjsqbUMSUCdhmfB+FR6WKz6knkOQp43NTvRrO2vS5Jg7qRfuavc
333v4IN0urOyMa0tAy7ZVsdZc0CafDfSmeWC/zPkI4qrMcyidkBrOLv3nSxjWMf7RmXgO7vcj6WL
Yr/FmFy1mJNIkpTQvOm5/1jt4kWGBNPPhXctQUEyZ6zvwb2jN14uY7UA61KHYmvlagEUGVVoRhrH
2vtfCiv8CD2V7G2uo7VZ3TMeT+jwHUk/LRGPJvkZBdYWatIjzpX3pqleeJeANsIFVRsZJDV5Soko
8Vk6OIcWkibolGwRYtzbECcygN7kn09zKSgci9g8WRpThKM9/0Aexs4RxH4ijENOWIVP+Ty8g9q4
+C6MpWQY3vs0Qxw5EFVroyGpUM8Ru0jPd5wLDEV5lx/r1UAcUZDwYjXcCs6KTY+PkOKQBLges05/
N23F4meo2LVDHB0ry4GnrAGF5/ikhiDYJ0aUFVt8TkqtDBT5zqut1yFA/hV0U4nMrgKM3Ad4U8l8
4FPrqJPJxKj0dKcG5kcg/k8LROvdIEYc0pPZHQNt7ZWsaWy7+V577XsgGLe0GoO5Zf0eSd6DkqYf
WkqsHXEPA9nOIdyVFgBLqsn7EhmkgvwF4flypyqNglAfnWKmR1Rl4cksPNy8jMbl1Bn3po2wzqyx
+k2mfGJkBrOoZ8Dn+i9hhrmn0baOfIeswHIGyr14f6gsyGdVuttzjfp2al3m6o0Eh2f2xeu9JcjH
Disqa0/9cVRIPHlHQ6J3vs9ubx4BQH/UOUDadRV3CvbZXhKfickN/IbzS2DPileJlzRIp6goCJAU
xEI7wRWBM5GAFRfyChlX4NsNJf93awLz95Ma6OzyNNR0Y6vC0UdzFNaFAvaNuwZRcAmNwKW+H1LU
FxikEDGYL6Tg/ICoW1/RVFX7lUkvFjr3Eb9CzuJM7EyOXKAf9UkXuM4q4KF0GRwmkMEfCcctZhvi
7gcjV5H0gd4wjwLS1b4PdKzvWdaifObbxK/3h7bHcuix1TkCcaSZJMjwO3VBvfYnKyeM2wm3z6r/
ndFFAYfwByVJE+EjCMxyjAE8POdwvqJCewRTV+b92KtH0ZW/uMXcDyxkh4o60MvHd6WD39zS9d6Z
ybMIXXFhNMzQ+VfheiiZVzXBKeDeKKnJGA/t7SGApDce5CAoZbmlcSENHiSAmYaXJEG2WYGOaGaK
VYKEKXyytGJAiuYtoqpFyWVONstgkFOPGj981btRC/l4b3qK9SB/6Qu3evDqCT1/5ZGPoTAE8pOs
0n8q2VjvR1RLkSEmJ9Lwj9UVnsGeIehnP/s1dSZeygYdjrn+7gMu+coKD2FTEZFkje4+4K01I6w5
m/45mCR16ZrsA6FIvUe2HHbMmvVExAQmy+fETTBjVvkaO8gjcGnORMY7j2gH8p3uiEYriKZsTEb+
2vZeBrTJTNALeerck+N0073hYa8N3avBLgzdEcF+tXiti5UURFkAp2lY0FKlNz3LXvXtacrxgdnV
/LCkWlwdzup8nY6rnJZ74Uwuty9bHTI8J2UfzUN5l7NK7A2PSaVVMpFcm/Qb6NRqHIhMVjh40f4K
13rBV7zBPpzSP7j+9LNA3dWo61BvNGkmCUy1M9SzymbPFCoUGisduA0oHYxH4hryp0UfmdCbF9pk
ZNebJKYDpwqjvPee89x+yqpFRaX4VtDf3uEKbC63gw8FoCtq4qnr9lWwsBGOAVIXuQnQdElzqFUp
9q/EzY+SIHAUbNz8U5ATSXuXTMI8+omtdwMODhbD+WQ45ZXbHI55FT4Adfd2mBq/SP0jH+8Su3Pj
kZKIYEGgMonjfO1H8mJaspFGv/geJsQVMovoT0upP1Zr/kHdFFtp+WniFJ+IS3tOMOk6mrqlz5+d
kveDVvQXSL0zncp7A5Y7aXhb3I/47roLoXc1XujUPa8m26t8LH8r4b8goNe7EaC168gfrS3AiGAe
bEcDlrVgq6k464LAuNq5lvHYJN1+VsSy8p2wDBeQafyU/T5oQL5OtFZGio9zQWtAy/TF6RB/kwUW
u5UDHjk8J14zHexSdod13VpJE3p+C7aH8gdsj2R0eg6kodJVd8tce6CFkddYWRdXgQS7XIVeNOQN
Uc5lcTALLEHsBsadr0sqlL7o7jMv3BVm1WLeyYZD7n6vETRFpvmzQ72A/Jo8yzbDMOQRPt6a4fep
rYlaSqna9nSdVoAjE97BrWGurOXe7x6mlaZF2DevVen3mxURpazlDBfYMSjI2hTl8u25CSCYVhO7
rrdyAK7a3/oIFQj2y+3530PeZiwXLiu9UfsYTKz2mAHk3gGLzqJl+x8Mkx+Q3/ZsAecbeeWXfvtB
9Vw/MxOBSmPDbL299PeAIA6hiB/IfbP9UDm7wJi0AGhsyqtcq4+AVkbclqG6BHg1+MFKX+qxJlml
DlYXbR1qer8p0IyMKdF5iqnDZdoOvIH7ldyq4+110/uQtljOOULWi6PmiU4OhSCzawvXZtNfsNkq
Bm5MRm5PffDm5JO1xFdurY18a3JkZle1p5ZyJu1yeWbcRfZzTV6AvzVEEFf9O4L8xiEvRzMnxGkl
UHvb2IttJz9DG7XGkkotL1/dCX2FOyfT5Xbo4F0g/wSGlKPxS7aNs5TjRGuLw+3R39caE079lhzR
+2QK19sOPE0WYoM8sFn/PP/7Yt1nqE1hWZty4qtFBdsXHnR9l83ROiOv3KNxmKLelWqHl2S8lFs7
q6sD8nY6SWQvCB4SyphuGZJ/5xn+cGm7dbjcHont6e3R9jc6sj3QnJPgO4yiR6zwFDj+llKuSJJy
lESMblv8il4vUBoY9qXybBtBCo+07NKzz+RTD4F1SYpJVDt3Cg0IVcXj7TWZsnLeHlmzsDFNezQ4
a/Xbcpw5rt2OasLIrItItHUuuh+3J7eXxViP54JvjHBG83I79P/56L89peDFAdviE7q9PwNcE+dt
ZIGKR/jaOP8cbi8v45ic5+ZZDSuxvWwTCjAC8sECd8x6sL3Z2zsuKBL2iEWhK2zvUSyrdfG2w+3p
7eB1mK47dBAtd+Kq5GuCunT7+f/2JrYPiVgYnzj17X3c/mThRMhhRRPSh1EwCV5F15NBjRxVZYhW
XBwGHfLJlM3K6hOZmGe9R/wDG6/FJ2t3dpITWb5O34oHUsXIlGtoaRuabvaQjPeW7cImD+R38OA/
qIH2pYMqFnWkF0GF++2iKmpGzpJiIQ+7wVS0FqZi0qNQm2Acp3na3FHms5cwGB6CEKlii0bFwVnE
3ciOBm2Seyw0/11vZNEfM5rZbx7XROQUJyliYYS9qTj3ufW1sfRvo+Q38DCc71Jp8Cn4GyCEbmyv
/UuKv4ZF1fxiGGRHdx6QypsS4v+LRv4n0UjooiP9f2tG/k9ffK+H78N/8SPf/s2/ZCNBiD7EFT7u
YhHaNFD/OpJD8R/oRkIsERgwIEBsoo5/SUccD+lIgNbE2oQd4U1w8i9HsuP8B5lJ/O2Al0NCrYL/
jXTEJlHpv0pHLIv/znRMJBDouIXrbdKSf0s66vLOhnStxNkt2So6lQgjUj/vshzUnkBXoXBGxZMn
fjrrwcfm4FjemWnihz93ZgzpAqGDt3wJvOpjCHGiemtA4dsgqLKM9GtoOVdK4vzsrGqObSenQshL
BkhQnJc5ljYdRZngs9XK/5Yucj6GJHtkWKpaEiwZ+ju7ha7AlfQQOR8MhGZ4jwEy2LZToM11wPVY
P4J5n0jcgWaN5DyraHCMvnSpxx3i4hr/T6Ed7wtmOGQMgkxMSXi9S/jNQIFRq5Jda4gMXs6me2RM
vONroedoeggmluxJMAU8l/BQi+rz3LfZ17ZF6B50wRKpjnpKr+KhCpr1SeYS/y+mgWh4zrxpvDcC
SeSwzxgc5nV4akrKXsAqOdk2TyuGnHyiwEUKAp64eUTW3BxGyXAqNCtrj5Ed6XDFdiNVze/a9X8n
vlMeu755D1mAwHjV9R2ZpmQCsY/YUivMEq/hg6XRGDfq0oYJs8t+uA443rAuOEdfLm9TZX+pDM9B
xp59C9dOxpDMkPNXRs3XOvaHdfqTlPPjiFivlEUSdSbIF6EzzBwayn1PS61QubjzJjTDHWREhErD
fqUQnBSp9lpY3xIcNPFY0wtMioSBSn7oPbrQWIIPVWc0BxFiqGgm9+pawSHo0qPEoqUbpzsA+GL/
XEoGJqx7R6tAKWvCHgZFQq8gdcPX1sUe0G2dmnxqotRr5Wmd6s/GLF4I+j1TkH728NKoDcP1ITFY
IIcR1fEa9ljfwoHmKAm5shB7blYlnpL6szMYC7bp10EefZo7dlr/pBPM3WN+wQxTB4vcXIDFTrrz
ZxY0eDWxxyN8AKRmWli30zNjXes0esG72bvqUMIQjMfQ+sXu/Gs4xEnYYgsOMFCWFb+X5X8Xs/wQ
ZEns6UnN+85tsB2XdBonAoySgBEqHUj/VIEZqxqUjfS+kzsSqgty/2K7wA/uj6qAjCI+zDb/vdo9
GVbAnBgyicOEMGoUexIE20iuiN2xABObU6Xftc0eokDKzi6DCOvlneHUiRvZcbEhgdLCYTuRhi/w
006O8dtdM/NlmN2fOscIV9TpSdbDryTL6HeUC57e0H4GQvalzLQTvzUyaA817xrnLL1Ck4bBrLwn
xEnkGO6tgTm84bPr7Qp5p8WEY1puOLDsZ2EhsRKCXq+HN6iznU9SAWRMGA3Ju4hGrJZRplUAhHIx
rXRjQ3jtS+NN+uitegOT5G+ZYkTmCQm0MDllNFNaCIoNsrSsH9lcbspO2o5mPDXTld8Jv/3VyoMX
yRU3BsG9m9vMQXwU967GPxrSKsf8Fjnl1B/twomMwDjr0n8WBnzNFF9Pp+RpFrRn52Hr6QPUy8zq
p61h4dFvfgIREMQE6r6mRqaj1J6uaSjZwdSWHVVIuegqInqZ6ukPKp95xx0d9ise49WKHaOXFHDi
EwlW9iD6/px8dN48ZehAvYuQau+MOYi3eSl2tBf+oBpBhlHOyV36ErT0Z4qkM74Im8Gt/6usZUCG
swQdWZVcOmhPmlRksZluvCJTn6ukvNgMvRiop++3gRz3AE5zEaA417CI8tX/mOrlBZYrSlSktOcW
kbqcEucqIUjw2+BEcThBHT1fU5t+x9KG1C0YbU4+xdAWz4tbQhPbZIucyLx8/pwWKF0m4Ug7w/8h
8mvv9jR+JrzPRbE5vOsIEHJ16HF/HvnW8KaVh0rJR6foysNSyBqxBo3vKoGcgYlhZw1mCA+hv2Rc
KuyuU3Q1s5Hfj+uy91h9TkXJCL781cx+AROAaI40eLJzELVraZpRWNjBvit9TIBKx4YXBndqSl/s
EU4nRnZ9kIlNAyLSrXFdzGWNnJwmWj7n9Dss7+JXAIgWbyiR3XFmNIz2k+GaBSmULVLNooDQb1rG
0jiOACStEO08Jg1jb2UN0WcTiXEgpt8Stza5mdGsx80do4ujx609Dz+jtKMm5yfQ4DzYlW18n63S
PlFTcos1AzMOySfVc/uR5xgQw2l8mOnZIX+f3w1VmudZvRPENuzRPzcMKQ2cDcQ5MH0EiEQSJhlc
j32KGIPFgEW5dhzAw9PRZSq4HzxWvHAHsbo4yqUPY93PY1Q67lvQpG8du50Y3qQRSXdLEHaRQ8mk
aQ/5EjCCVw/EgjlH+B5phPYItUZafG/z6ats+vVtDU4DMl36qHm6t5HROOjDyJU7EcEoDmON/t/T
p2BRWHzn7rHWoPTc8JI6jC9F7V8RaHFH9PJLEjinvuaAzJF21pQTfxK+aY9orzDYwEE7gnaxNjqY
clp935NcGFkq5ZtdyRC3sffsMpZdgIjlUeNv9jROF+5AGgjIWxdwe/GSMIF5y19sVwSJuiBBLrEv
dbF8KWr70Rt5jwYLCVEbuQHcT6DYG/srexl6LMnyDKfwM+2I8+3n6bwCdL5z6RfPzTa8M+n9M6+m
pVcerVZl10R69zkiXrzWjHnM5tTWSR5N+YbejSpp32EztTb95J/QaTnzl0OTZcPXrOsvGBtYc2mc
z1PYMLQOEeEZ2SMChfJq3Q01AjioIs41WZ0TQCkMh1RNQcMHmisa7WvyOxy/VdJlR+riMzKn4pSN
MHrnsjpbxZTEhr88uY9q4cQrrO7TMwv2SEjMrAnhls9ihtqwXXeQGvn2i/xoc8JNiepZW8SPngsR
2pp61xhR9gv4ME+VXrS+++b4ucCaRAQWPDVUb3fgtQZmhyK9c4vwE3k9ihmUU1y5xas0DMDF211b
pQmSA5gkF8kH6CdCx346JBGI1ffVcEzQwDj+rZnMzfS1K3R2MKvfdleAJl7cY6OHczKV30VRoZtk
koAXAryd4bNYDfkgT765npHwP2O8pzUOznCfi+Xbkjsd0i4w2/XKJszsBgOm9TxT6AxMiUYystFD
o12zkn0CcCEiQA5jeDef18nNY4nDBRlxcg58WrKI6aiZcLKdqQIVzoEzbjO9LxaDU9RB6qvRK4Z6
8+AOK8pT16qiHqfzFp57UiFxmJXTbmj87DvhNVAyYFKVa/DAfWkGwuuQsksLhzOSE7Ssk2+bNmtV
r3omvYYIafMKkDbJpL+BwZpIpPa763dtXHsuTUOIYLeaqzDyaJkCPmo5cNYml8EAMNPS3XSZ2VaB
d9/S2Tij6wLAZnaM1jIqC0bBO8tiOCZdB/WdKgSyIxio2WM4IZt1xoW31Jkva9mexqR/yVDs7d2V
1qPE9QD3A2Eko10LX5gal7Ml2/Yga9DgpsO01Jr8CAmaDyUs1KcS2gZGQJt+N3PbavbCGLxJSZ6H
GRfrO4msXNk0jiJ77vXVX/1Pq+p+qCTtor5Of+Srim3NXIqOR32cYbXuGJncLSpFTciWY1/Z+o81
MIkD597EvsOivEy+Fwt8gpRtgnKTUjMR84duJvh4f7YAzAWAbtc418r2sG6WBEdmynnvApJdi5GY
TuR2wF0HFrfgQImIXL8BPEDMEIyiwzC1Pj5XmmxaKRNA+/rid0QZlxXh7o6PdmWYXwvdqmhuOxR2
o6jjfg7QyWM0pJ+ExgGi6MvQsLy7hvwCec2N5DiiG0ANeqhs+T03zceaYmW7G6JqJVm1DGkjeB1x
Jmf/V+CnABUUhGbCQpKpj4pgMs9eqe+a6teahQayPmYPeBognoXmKx4BN28RI9T9IW+Gn9RKn1R6
RIeiz2xwT4JhidwCukq/qCEe0Qp6DON2DTIFzPFNB5aCBjsozVh7Gp+phjGqcZKzbYn8fLnHCniW
ZKxeVdJ4aBGSnyu0oMPCPUfhE4trWWEOHA4l2JTISspmBy4aVSaCQLCPSwaHuCrHR7Hh6zYWYO8i
PUAOdldwAZ57x37MFJzOVI7fgixDSanlJ4F7O18aLUDipMcp62EaRfUdDWq6k9wYn9Uir0YWqvPs
j5wewfSB1ecG9j31LVYfp/yiO5ZSD3oz+tGdJuWPwPgwLgvzMR0OcHHGo0iG+9pr2cb0ThBPCDT0
0t8neXIGs5kfg855S5nu7zoFHQlrn7njHgqUxaPNc+fZjzqllkhN++LURIynPSBPuPZR6hp4cxku
UsoCXRfxADiMkSzJmiKBXmgMxyI3fsiJNhG9gBQ+JHc4LK8E6yzgJiEx4hk204uIRzbz45JdgpLc
I+C6ekdRy/3cIhwzoxBDHV9EwYCttKsLYP40/JmIlH+CwH9AtHSQVhYem6Kd9+0SfuTC/maZyfgl
BF1i1g3b/hbRfCj2Mv3q13xzBYrTQ8qWnRSuk929CIzx+3AFHO17iRelLaM0s/2OCwska16EB2+g
ypJrHeHTFfuyKV5DX6Mw3qjgSrwyBex2bQ+zAA+HMl+lhJU4Y37uFLm7mZXdmSonhqKCjhIG3duy
oCNclrGN09z9YQzu11ZKvnb7PXTJEshkz32PMsqB6Z1Z0EQmQmqttlkOHUwEXXqXokgRQgyLs8tc
cXAKhPK6+RgHI6HFb+qDPX1OAITuGpaCvA6Co8zsL8E870vkZK+iOmqTnIPcQ0bem0+gjHxE5Bvx
FNW1iwETMDD2NfkTytM3GXQuGBM8gvh8d9wvZ+tPaPSfxBVegtE8iB5pKukcWMyHKbYrJk6JpbC/
e+SsuVzD2UQKAO8RIA890DXljhJwi0qHp7r4BN0C/WKCCrNO8oHMzF8kWNtTGEYNAF56z4r0pkIj
t50AtBkMmDyktmuCcW9F31+j2YyrVDJWax58+BnPiUE4MnGIl8J2+l1nGTtDBVczB8ElQIMS8MAV
GgQvJSEBJ7Ir95ihW/oDJtvTRU0oebyoKcf7UaDZzhQ9qiGrD35gvtrAvjDXrN8q/9AYRYJ+ncWl
SeDpVaN9Gql4PGnhWySnLerTACFS0D4kW12SJuybnLK+Wq4B8CVYLNZT8w0Rw9fe4Urzxjd8qyuY
Ofvn1KS8gPxmEd39FFA5qGHMrh5dLddOr1VbvWqMylMODNbUimuzkl/QqU8orWnL7GWZfimJVWMv
tlzHjtbQ2JIqkpmm/VKv+Xtho3uxMkZpsp6+r+5xGmR7xun17jnz/jqG45d8zV5XJ8C/O7CA5QJ3
620Iqviu/3l4ey6rX4UKmjNNZybEsFHbbapxO1hecPS45o63ZzfVXYdQ8BiI5MmGy7BUPvlXWR1e
7HI1DokyH//JXarUeaiE9U82lrvAPOBsQvZJdsNxpPfGQCxnJSvU6R+5Zy+gFqdMUTM03s8ZWrAF
2UDtoHMBWNTHqZ09Db79pgaGC22wgcjY3lmaweXIivxzMp68zFU/prI9d2WIe3pw67uBR6iqvJ4W
x4TImNb/rlI4FYyu5PNM+5/kmp49Y6VhQSbxHhRJzCddx1ZFXo5lF4/b5brDoLzExheyoyG+MkFw
Ev9qTB41JK6KKE9bZNeKJpCVs6UzT84wLi8JIw+Kk1ijeHgx3O4nSxFsVse7IgPEtlZ+etP00KTG
FDUGvpwifSDt/P+ydx5bkuNIun6Xu2cfarG4G5fhHiI9MlJveFJUUmvNp58P5lXp0dnVPTP72eAA
oHBBEgTMftEm9vvJ8rMjuss6ziIhyUxu7dovkIg1162OIbPB0F4M0KTSnND+4ptv88A3dzApPvN6
QGGdZFRK8qZI1xX8sfMQ1qhRuVqGsCGyRTsv95+y3v0c1CZey8XbpgZgxQTx+zCjxzBVuBADjLNd
Aw0xDJBJnONKbuUMK2sdkrfZZdy0+gWb9kdjgaPlIR1EfDZEncRQulndk7fo1h2a7S+rtmdK9jw6
Wnas4McTZh0/IR+99awwQuW9yM4T8JU8UflZ64CiyzbzANVvfEgmxyjP7gknPNkWfLQFDr6AQ6fA
grugzKaAzv4J5TUF3qsguwIdlaaD4vNWg70GsCKszmAMx73pa9/rIicvtGJmzK10lFbYFO+7wv9G
9nvYNl2OfIyYh6iHRTwvbTS2GGS6rZ8PaHIkmXXuSde0NYiXiagMslnW3HyylMfytAbAVZlD1hiU
rAtgfZeRSqGO8TGejsnK2k+Q9vJVwXsoFj6y0ccEbbBozL7A6nhuU6b8gh2XoshgNmN0TtZUCoML
padufDV8k4f4ast5fZ7NO5tw+qliZdRbaXBAVkYw0Yi9g/DGEAqxh7B9jDrwcuhQWLAqOeOp9z/K
w2h5RLTwHLsTWL2c0ogirsq1ymcj4EaANPKL4b7hQ3KtLI7yix1vgG8h/4O0yziAE28ubx1r+BaM
5j26zHAfOq6uM7THMG5go9gqxTyvNtMp1mM6SBULMLXKUNsBSqRJ1h/F0FK+qYwi0qyQ1kd+mHVT
qy6UfPUWI8aGtxWvGLLsAZSEAY7YHfmW/q4Mq73vMfziRMG00Rye+y60cbtNsb+8ooIFIKwFQXlo
yuAtmQpw6ot9F9fVeGQOxphQBEF9F6crYSmnOC+Y5Rwtt0OSMEn1e4RF7XujHViRzfEEpkCBuSOU
PPrWc3eFOGaJ6aF8zhpBznHyFVickWHQqhLDkPm2ldaZZI1tZJ8JLi71nZphyPibqURzUHa4zMgl
rAn5NwGzUUXHEIC01KSQO05PtJ+rPhf7pYy5zcyIADPZVUCQ6lH5VZguXAjm6d7V7HOofSTOxZwv
4GCEhDr0MhTkAC2IEG2YkpzoAPHPT/Z2Vp3qpYlZYTh/FCqHW+TOk0+k4KAr+IEUltdWe6fnkfcU
LsECS8k9b83eNg0QtqjCDr3OnNEGpHnSMVVncVVthzw8Zgii3s+82HaQM8yNPIxS1EinX59NVGba
ux7bbg3MI3AyhRu4EQJWdWt8H9yBt6yh0sARYrDQUN/rZdqf5DqYuY9NsnIwXYnm+Kb2XRsdloJu
8q2ZAuxSMjwRwDHCR4zS9hjp63tUTrydkxRvsDy2HnVVNEkM3cxcDl0Xf0DLwHqc/eXPbVhlHHH4
8E9oNzgPuUIPrZq+94FH7LDYsB9cn0hXnrhH2aHEGeMezglSI2wziumhc8Ofk40LlYVxiY2a+VHP
xn5jTqCxgIG1ICF50HApL4un0bbuxjzo7jqiocbYwiDUQid+bBxiEM6MoQ8Wa/wqxFSJXr0QWyCC
2zJJMtWX1ltyXLW2jtuCicZjPLMs1Uaamr1+CxYUsVNreOg9+35ErjZbAR9DIdwx9JeP4fKzwm7s
wTU7YkgE3JA9X7JT0qYkzV39kPasnqdpsZcNt7jxyJBpIlQ7eMhNkVCws/whzpr1bkC6G/ma/NCz
xIJnqn1uIo/VVEqUsyru0f32Ed1sQwgKs/Osw0nbGHPxBUB1vnP0/NPQrBMaONwMxuR/T9riUqBi
As54TI9Dwxxbf0j8Gv9RN3lAFRrByADbenOpnZ1rdCiLN3FEXnMhJw4evbi/Fd5suhvLx6SnDB/M
0XORxQ+eCdzqFaZ5TY6qH07Ew9ozB4nQ2kDMZev31c5ZQG34qKCcpWanJkY6Jkarel7cW6ufXwvP
J8gZOEzOBu+PeUGJFmTEPgmqbgOXyDwbtmWcpdaoptRuG+KuNkHMlGhOkDHdygY9xmIK0iCicb9O
IGeRnW0j+dARXz80Ovys0Tbds1mlYLSlGniGdrfYCHJoDkqE+lZ6b0U7Vd71oLIFTFA5RbY1Rosp
2owFQo8mvb+qNwlxctA2un+edTM7TIWO+fQCbU5ZC3NzwrUGhN323wiuAOsegbsU0zGYwvi+Xnhi
gtpCS/rMdWF4jCw81XhxnmpG1Wlh2CwQjyIoD5PPizJUfpZ8Y6fTvOsKJpNGOJ1sk3Gt17Lq4DAK
bCzH+O7EOo9391HB44iubNHF+WRV0MosLEaGCqnrjDVuhvvClPkKxQEXlaeKcOvwVIbxj7yGpAUB
Od5aU03qrd2bSlxGxTDPVpZ/MabHFD8LJyOSNrogzTQz/z7rDZYy/GVIcn0PPHLeWO0Fs/UOuVd7
ITCeOND3e3t5zysbogW+tNtlUoI+7Yvnk/jyXXQgQQ/u+wJMS2Ufmzh5F+s5VN/edxDZhf5ZFR8R
hz2Elknk0Rp4yTLi4V6z6TrUjHqHcBvmFJjKnEOMs8iwxe/G4ksC+5hx7Y21INbq6wVaCBpOL0X4
PuzVw44wi41DTVbWJ6OciQ41TBYwHjdSmAstaqlPPmFt7Ap56sNRYZR7/M+jezXrh/7409MwUzC9
O7dJL2BZnJ3p8Spd8/4bb4bp4Jtv0IY6k8e/zNV8nNL4U7OQYwvydz2JU24s0lnYdE3luxY9lk2Y
YAe4VtwBjJTHIJhBXEZzs7XC9M3KyUaii+WMIhNS3MeurogY51AS9jroU6CSBPuRvUHOda2XpyIz
Sey/Q8QZhQbLvKwMgDzBGBSxwN2aDeKe+qo/Qq/73OMCgz3gvmqK0+zP/D/J15pMgFfEB0hdT3lF
Nke7aGZ9DsmTINz+DA2+H3K0NcLyCajZxoCQEs/Bj9Ern5owJaUwJl8BbuyhEg+1NfJGewZnnW2z
ztoHVYkmt4HsVtDiiRZtihjY5bAjGrEb/BE+qr6rUm1jBzUUSfOBQCAAN19/nMLxOExMPy19Txbi
gfC5bc5P+U/NHLGW46o6kFrq9dEvc5TYovvOjD60rvFiuA+h5/xoraesaAiEmSxIJ4JrJJBPzYz/
HxY6885xIW6vo2Xc87Qb91KTYrAi837xGUuLOP1SrwaOSx6Ty8xe4wMghI+mA64qdfOSSH8ck1mP
sSxhCCDn0PCMD/rRxxBjwFrFZ/Y2L3Cy9JLH3m3hhm+k3XUIWgBPZtwwe4Cg8zBvFboZ48GGNRwj
7xRl1ueYuQdYU9zZWc7tLLXOJFbBxUSLoD23qjBj9L1jgLg8nZD0k8h7GuBPCnoR/G8LhxPHz8Qt
FRmIyYEUnuc9d8XaHmoxp02UgzX4cGxtu/mbu+LwgjUkyxu14hjH+s4PMaKJ61DBCbBFt0Pm37Jx
fpN2BT4tauFiqGKWGVqhj/0WWDdCuU0K9ASR4jTlWSljc4G4avA6LHmGM6Odz5qrc+FJ0KHGhipF
CcWMIRi8dAxSkjhYgmrarJdkdIFxRqooWPKc9S8C6exXGMN4OZKIV6882aktSBjE2KbHZtqeO8XO
Y7EGmU+qCMYD32v3Roa1SedHH81JEUaLBJ4WwVJ+8aysfQf+mq09gMrQcg99XpycmHkO6FtqisJn
Ka7waFesZ27t0oBlg07WMegnxTr59fGpqpHYI9PN2KJIekVm+1u3Af4eCL1R9UlNCgRgHyoefeZH
wQzJdvDuZi/eh/n62bK7npVr+cEZIcfxLjCUCdcEKNcjSVdZ4QbP+U862GMQxypZCPfTHVD0JBQI
K86Db7UkuFoiQMfbSBXRygMbaajsERs+S+FAmfVDLb3r5Rd2a1XucqY8RAJweesjTHrA2yWHpLbe
5xrD4n7O5wkEeNXu6lZnnB5GqMdqrg2lmeVGAoe3E9ryDWg89X9qxf8fWO+/Besp/dv/BNZLuEL/
rPEUqEP+xOoZevAP3dYNG4Vim2mgEmya/uj6////8EHEVcRgkQZMDhcQ9NJuWD3vHzoJd9fXUXLC
DiZAZOovrJ7xD8tErz/wLGJNYLj+N1A9w7V+V/MNwLdahgL9gdmz0Xv6Z6he0XhdBwVuekBMCGlK
WWCpYp6z9WwoHqu5gm4ta1521+cJwRL4yDxUodRUkaz5R2hQEXq/GXDpZYqhLAfAp6UGXavoivjc
a015HtRIKTUpZMyUPk+MpaVTw43gGJjxSZ/T9BBVyzt4XxEOuyo+qJdG1H7SzfXBjPsQbwHeH7cC
fTXW6tIu1oDqaBcfcVXygFuzVodOX55jWafzXDJsOg2ssAhZ6J3AyaXgnT6vWBgSn7FvVTMPvuN3
hsYAajH4NUn4ZlwB3Es1LZDO3eZZuuzSccAn1EzJgMk/5i85Apd2tE+R9smvo9J189QUpNOZ9jLp
Zb3tLAyRvctYf2vmuVqXl1qcnpuIPBNxVxSYHZ0cLdVoWqFPSVUKLTB6BsLG1nHEHaB7V6PyAueX
3wrDVWGKCFxptsnU1XBWmNZGUXvwHVgzxwpc741pzfqzA5/CotY1SkIcdMsOt72m1vzgTJa2X1EP
OSxN8xYtL2a46pUsNeNXLRksFgi/bSZYH4JTstLioM3GO2DXHbrFilktO0rbBMbOr7ltup391TlL
S/21Sw8LIV9wTfnt0+vrZvXl5CvJOa6fJNXb95QDC2VJxr2WwZIiRgd6Xmqa3ZMcc/LCYrFLVTql
aNb8i2/rmCKqI24FBnd/Nh1oI3dllV73uPXf9nU6ZDcq/Jk1gxdlqSIsXaTenNe6dN8KT90r1+3S
+bftV6eSKqSr9JA51rvbIVK7nuf3U7z63H+ppsEPq5iq0++f8OpMuYoZGaOJRqr8mP/wSf+zT759
6Ve/+9W5b9ulJsWrza+qsilxwdHZuXXwmKNtEXuqX93eco//277rc/H75iS3SlBH/3QereKpkUdn
8XJUXG8PkNTqrmp1LFdXLjM6XO7RZEi7HXPb+7fTygZ3fY6T2jlJ9FoyL1K7CVNI87e+SmaYon/w
L1XZVTbdjpTzyimlT5polTICShsxEmZ4Ur3KYPznT7+dVz7GseN3Gip+B+k3MxLjn6Q6pvGo70Fw
GEd98o4SLnZVcHuR2LnIqEinFH6uaFvXTbKX9PbJhJqWt+LQ1zU4Hdg9Fun3solpuLu+SFV3oqJ6
8+o0pgt6Z66NbHeNqV/PpbGiSe/bFmmPLKmc3ZIbj+RGE/SP529Ja38OV7B7yrKhjAsTFbzhW4Yv
ERwoID1j/mNBe6MAYEVasgNFUBODmZAXq/MKsehZ4RqxOizOlheBiR/HQ8krCPyhUYDqgq356lte
f8Zig+pZkjZGMphX2qjGcYlGS/Pf9onoyqtdrvFrjr0e8TfNoIvRAfjt1P+D02BaNhwVElfOHMjL
Vr7ltSq9choSyuDX/oyk/5tvUuhIh0MQPr7+Nt0MuoPEQS1vMom2B5gfnKXWq59y6/t9n9vm2z63
vrpxCVfd2n93WrIfvD/l6Nsp/ncfI6e9fcrtNNIHqvxzkRF4XgIdQp16dZnqbSo16ZMmb/CLkerL
4daPiw+LYdnlWpVNqbxX5ZjfzijNQt6Qsvm6pxy0qo+V2nX7rX09Z2xr0BUdEn9GD3Su0p6Iljpk
GL/Es1bcx2vxUE06OICC6MQ8EIzpdGiOONEEeLB3EKwznRy/NeBUist0GtffoHwjSLmA/OX93O/d
2Js3EfC9I1SBhy4IqruxN45BrYNvyzDZsYGM1Mk5674gSwe8sC5OgMxM5JgAdcBsBdgDnk7XYkLK
DUYgClXJDGOfWE/o860XAJWEgGb/jJqBscmT5p3ukbqPq+5TnmjfCSomx8VQLver84RagL9NSbNG
zscuKHFOSIJg78DxdrL4aA8qJ6FPmzGHTevi8Ng1YNLDKmRK7JL1hU3rhBNclOxQIOO7R6N5OpSe
fVdnzQW68k/sqYDrrxWKMi6Kij5WfeFErrrLsq9LDgTKQaXiPmFGvvNdAoUmVDQkDp7wC33QlegJ
E3gE9LyXcarSk4OHc9xaW1C8AeYvmJPZPfjqcUreusaKDBb5083XsUTaIx7AYi6abhxsqKMPybR+
qvLkq9ev1t4AjdS9DFF9abBEi5o7sr/FvvbUOIfVOBYdSL8sI7PJBDsrTLcQ1Aohy3gr1IJn283v
Gpe4p2niEWWJjahffakmVrWIQLCWrbAQX2Lr2bR+5GNgQbyPx/c5VAsfJYe3Re8+lAmodieciWoh
lbE8R0WEWVZ9n9bzz7owyrPWtOHGqRv0Kqa6Pxjk7TC0XtZNiFT0qV/Ymi3tIzbw5wkDw22DBMIB
4ZhtMUCp8AulTNYE3zHexmqpM/2HxcKoySUt6gRVcoo98/MYP4NkRhg2SUgB28Rs67pH2BQ2S0Q6
0doStWLuD3jtMCT8LHedTqiUfiYwk74Zh3p9Hj75Lzpmx0dgaNOGZMsfWnyHNlB9yGP9A0pK1ZGk
K5FK4q7dal3IqG+rkmAk0SuC3KD6nFnFv4ftWMfw4kvotb0PEKK0rQOKOd0J/RP8atMk3jV+6+0Q
8thpgLl32DvtJ6doIJL2n6Ns+FmXaExaTY/mCFRQvSf/h2zmG8e4J4I4ZkH4VFs9nCRENZeA+Pdc
/0AxLjxMQX7IsWqCA6UjtTkY56Crf5aNfXGG0DjUNbfDPm7JItprUh+D7NKkI5ie1sy3bgfUjdR9
ASEM2fAiRFi7q3hFuyhZb2wXMLQfjTw8q/G2XuFB2YbLeUJsldLpc7/Oz24PzgOpYV6VJlEXdcRC
dGsX68tjWYEyCqMaE3F80Y31vvc88Ik6BnLIgYd2tulSIofM9jd1l/sIm0I9CX3wefpQYL2NX0m1
GPdmmpK/JGUNOcP4jnaH0s8hf+BES32BjI5BBcbEiNcQ/fYB1s/58FzzVJHJKUbe9hUKvkZSXJaE
K2FbYNGKxX+/opy+11udaO2AdKFnRcaxcex35jA3iNb0L4ikohG+nos1Se3N0iLlaVRkEAem0E0W
dY8kR4o4xozMyi+Y5pFqyexlX1XOe5Rby0O7LnfjRKYV9S2gnh2GmxHQkppsBWIZXxG9RAJjKqMN
YSkURjXQala6AczU7h0tPA5ONB9MBVjlRn1PYtwDCmqh6IHHFWbUXywmI67VlYynNaoNfsXo1nKC
BF7HPgLn1dnNwfDvwXY2J7JTm8EZd4vDkOC0oFPiIf9YAVC3JqxEa77ZjlDbI6lTQCcjUkF6TIJn
JUG40Y35U9+P6Jqm013Nxd2YY/zHOoZ/QFJ4TMb1zk3nl7BsLl1YO0e/D4AWNN6hNrRm12sWmipV
/47kBDdFWLUbXcuRUbWsF+LQ9m5NkP5MfLj82rxcJuKrAH604wgkfRPHqAn0yJtiB2GDBvTqQw8C
AAuNFZgJfoDN/BRa7ic8QFDCVNnCgoRxVa2fd0tpvm28+gNPH6yhdoC6FuhE9Wj1QXioJpv1aEag
NlojZAab49x2kK0XtHLmInqf8JgeB+urURkzARTSFEbjEadP1pc5DHDjGCFYLH18GlH+hAHpYk9g
vDOQW+X044PufAnwbj3WJo7pvU1cOMzRXWiLFwyB1g0IqgiRgQxcLMwAN+idF+iJ4+iDtHjjNhi8
TjxgPGnWsUnRo/VR02kW1De6Irg3F8zeHc/395H7PK6zsUtqnskpRG2sbDTzNDsXf+ifmjlrd43H
vTeBE9tEYLKy/iMsPcKpHkrhDHd9ryCAabVdxk6JNgWHCr7RxnHrbGdnVnvsIVTsmUmfWrhpg7l0
F1gQykstfc4iB6pGmyIwAM85AfS048EDAOLp2wlmxdZOUqC1x2pFZmAApE521MbwIfywuku1tefg
w2IiJW7nYJxRA95ivPO1HTCbwi5pNwHc35aZ+0fR5trOmyHS8aQgYshKYIPs5Us5JwZcqKTd5x5Z
91gHUxHixDUHxqGPm2yPHho4Ttf83PiDgegP/EwStQ3Zdt2/W8htsYSvPhNRK07ryIwItskBkPJ7
sBu4oxfvy3W2Nz2I7jziCntdDrAxWPHJQZA8c7p3JXC8zWCtxOyt+Cnzq2k/Lg6KiEYSbtFc8jcr
XtlWmb5p32KFOz+RUT54KfoQFc+GlwGCZSDpEU/8CsMNxUZ73iVueLG8POJ1A03FzvRzg1w2nFTz
PCFPfYcpE55wafIhLFKyEKn25A32N3ucgbmu0Vn3Y3VnAC8xdUiei/tUtVp+tJEtq9zlIVT/dG2M
T8TOWSzVjHyw9Iy6n/alj/eE5Sc/aiNJsQNjotAlyoZBt6HlVTVZTy3QyO7XR8Sg3vkEiAbGY+Lo
wSFG6PKxRKViEzrmgCpx+TTEOmomVk0qVK9eOmYODVx1FH76S2A1iEugT5P3Zv0Gz5EPJhrWVXic
3QGkiAVFzEtrFJhAyzXZy5ChsOoCGm2t59nBQ2Ytogfsjb7VqNbaOvQ3bPKWred4Z9Q1kdM147f2
DCBkSVGjTeMf2fzBnbLzYs4/c4gsW6wsUaKJjFNHFnKLDhLSZ3Yx7AvgQNv5J2Y/4DobYMqmZ7/H
Axk5Lz1+CkcfSLAP96PxwC6WZRpshhJR2QRBmhNyMkd83R+gDJd7V7e7u2rc5h5wB0+zcE/NB8RM
Hzw+cbsOSLuBBex2dmPpp8abD2tFkpoxbo+uUPjolulb3wbV5yXcAAjsJj5/XIyIXTpoLTMfsFux
6xLnde8bDC7zJUFsTt9F3QmOHb51wVoyn2+2eYp4kpnhv1XV1pHlAwS9LxMAszedoYZOrEqOLqwD
MInfS31iMInJXkEGXiP/HSu2mmXdserq4xKhlMnf8hb9K3LiZf0YWfpbcyoACejlizMMP6IOQQ+9
xpjdiz/laYC14RybD5rd7PUE0bK4mPdrAyapilPg2IiOZ4Sh51Xb+LbxqU1ihBGJM+zTrH7gPch0
y/X5u+t0O1TY6yVMFGo7rre21ZE/hwRhOHCRu0axg/UvY7980eAdRxZqyYZVvS0CP0G/HK0oiGZ3
g4Lz6WYL5ylcSTkirLzXR/MN6hyXPOJlHKPOOmRe+lin45OT/Gh986kFqf/RKjG/Ts7gaizS6MS6
1/SPZbUqQLgtk6PAife+s3KPogakeTYRE2TMmaJpYOEwIIEeSdqXdGWFE9KoJRkzk2fDhCwL4/BJ
qzlHhRoLvvYVyCz42qgnhWjx5EQaJkADg57dJ/0QHfEp3E/R8hi2sX4oo/xjPKxIf7cr4GTWPybx
ivd9dW+bNjzNhhssMAaHBBbhjhmuQJfFX4cleadHlQsCZvpp9saDF4zGCSDoTzd6TzgehEe3/JxA
X3xw4mbYZlqtJpaztZ8MxPrSqhse3V1qmMFdZIf3Whc91P24ImGto5arPRbBBM6oyx6JHKHuY6H4
NcNKz5JmS0r+FBEVviNG/9XBpmgz9ZiSjhBO4nA9esHwR+3XQEvCfawn33GRAzhuuwRtgsTeBABN
47z/oZKcB1gy9/7i4OtoAsl3eSnUXvDdBfBdoeqitcGj43UgrVB2DfIecY/o2W+zDxVgASAZ7+1u
DMD44edlecs7kEhc1eG9gWMxnBLoKJ6ePY3oCzBKJ1t4yGe/Tfe5WX2obPNrXKG/VaF7WI35dvEx
b8+S9anSIH5kvRHfoSZiHtuAS6YZz22faRc9dcJLDZHs0oT3UIs9TMRV1zSPp3bOs8drn4GMM1Jb
U4GC+l9HRWYY74p2jslY0ycbxtX62q9IjDf9iAfS+tI1L11uT5fJmI6912LtXEIjntZsxHkqTfki
0XutHiNtEzKLTZvBw0QObttMHtXmqSJE8DQac/Tcq2LJw2cAkX5ZVPdeNDkXKQhHYmW6rMxEK+/P
vtJdmuM6xDzyv/qGFQ4UDGDz2Pga5pBO+KZQxcDNWHvNhYfCZMhHe2BGe+GyqoLQLKn2xVswzqIJ
zN66pK2XwLdHLPfXbtLfuTZSZL11ln5fa0xkHWecxiZIW7d9LTNELj+CXiq7vNoAP9Ri+nLrccyK
/PlS4RihPlg2hPG0YTZmwYdp6510ycYk00tyz8uLdDmAu58QLURVKU6fiRVWXrZcesNInqdm/jlj
o3Ca0MPQlxSL7tmxL1L4K89V1bvO4daXL2OJULyVo7esAQqpCbs8WNpwzpzMuYBTcK7HDolLOgdp
gCXuu21Z+jEXNYepsDo1ypXSbhEpP+AOa29race1YzIzmi9p579BG2HFFBqaQtIM9iUIMu0NRiOR
algsb64FS6vPyGas58XO+YQcSeDdXFq8HH7th1xlcJevmJ/LiTzsBO9RtEMKtBieQN3vrnfUWoOJ
m8GUBHnRvamYfUGu96NnM61e6jCa72U3KdymQlzHL+s7acq+hl+ietZM+l6Okj5zMXOM5LPHfIBK
E+hRcMlLK7iAm0XH2Bq+RGEbXKTfRODgjQv/LUx9nd+hdguH5VR7Zvwoe7AKvOgJKB1A3QswvaS/
w+fXvTR15V3qEl0zI0ZCnzWWd5ENRp92J712wD+o/WRDhDz0U4Pdi5VmCiUfxP2hK6BYj8nCzG10
Hm77osmKs0rWecfcRDsXEla0W2FMPtel4+9me8n2FuKREboPTXjAEhpblqZJgNVQgGLtT8SUlIDs
rP+fT9QfiMX2y3+DIkCLirz6v0cRbKu8ar/+qF5L/lyP+QUjMIER4PkUOJaLBLGP4s5fMAKFMHB1
HTwAmDQLHMEvGIFtoOsDi5Qj9QACgo6F018wAvcfQcArlCih41geMIX/DY6ArwFM4LUpsM8i0IMo
7PkQ3aH7+P8MI9CLuNZDbdXu8zZWYoCovE0dWvfOr9q1r56B9aRLQsZ5krrs9S/b5pDJRLsssE3U
WW7nk6YUlYGIHDwzCH5TcOmzwV73xL2foWr2h1IhtjNJXXTgG7ZF5CNcqToTlSmRol4WltDXnVpE
LSE6qG2yV/7Pu7463W2f25mkRrybRfswfR4H8Vj962N++9QJbhoz7V/f4u/Od/1mneaxMAmYMdz2
KY3uo56OwV7Le4YYYN1diFoFsnnAtmw3Yz2cKRCb9Erhud0/tbGIALilDkKRhWiCE53kaOnKR1LQ
yPiqzbcdpSnFbc/r7upjX33A323+rS8qK//QIbmsQj4D+LTT7UxSQ+ru0dMbcNPKsWFGqGPdSlWK
VHXemuasrB5swHjXzsHSeU8FnXe9lLer+NtFlWYp1x9xDRSYCfdAHq5dXMJslWVUNx3KJTGWMB5k
e0SOQeWpW7lCOhI/lxo+ltpR+qR2PU5uaROOBiFo40nu00X6ZHNhGPeNhaidtEAk+4QNe3Cr8pm3
/czJvriDNx1kw+3ml+b1pOoLWgi5GNrTpPQdmQ65PFKqKkUyGeNpyL8iOjycl4j4KxgcJCkzVWCQ
ACxa1WzPh6Knsc7gBdWdvSqPW6KnVJVLZRUhIAiBELsnv0SKQUFtpADAPYB6hZxghBi4ef6yl37h
30hNz8IjajB4myoahhgxXLlFt7bVVtY+d8vPwgOSQpK3UpOsKzw26FszOBzWVR/XpfZZBPGv+xGk
yQDh/CszB0F+HinMTcZj0Hp3kkeTfGIkQJ9XVSthZb/weCwzAuwI8GfYqeA7UUjVF/phw5TZKS6E
G5xD4+iP8nOA7vERUiWvGaEcXBQTikJo3uJWbBZvNI/XaZq6d9jH4ot2+/oeEOgdbpEQ6dW9K6wU
YUlJUwohUUkNUO0j0Gv/IBwV+HqKkrNCe0BYkH+hKAgIrUv3LP+CJMGlJp+mY3qEkBCMGQX9JH8G
unEl4huXC4uPyfuLRoX1FlUH8u+uzhC/yjPTOzNhxHU1qbXNknawSK7fy1CwBNQyXdj1hAXlS8k1
sbUWuydISNIlV+h2rcLDWo/lOScjDjQpLz7UoHcP1ybBN+xNUiRX2lBRwHUTAGPIok3dciCLPwRz
A4rMxja4gVElDhayTWq2Ye5NZNPvxILh5shwNWMQR4sm1rq9YQ0/fMGJinGFhV/Pn1YS0i7X9MXw
s/rKFtRGC0KakKGEICU1vysSbqbo4QZ/yPoIVNgNHYGtQLVh4qcIRdEn8otAnlQhtVvTXwFfA2/+
KV3DEOEPO7tI2Q/cEsLo8tHxOljR+ngjecXofxxRFbqbM/9jbeeM9wK408gE+7/ZUcyAqCATajWK
HsBx5Rdef6YAc8VMo+4N86QXDzcamPzKGw2sVg4cNriD2W/DY4Ie3lZX1iw34IcnmI9XyI+qQY7A
m8w7oYENs8d4jqH9/tX9KndHlXUBFA+UVSwy9q85isGgHYvYMq4WOHIn2/hYNchOH/7O+CaCAEX4
DcqAXJXKbyZ4KeMlVRjrSSGLxYJGmqleQUeUtmPYRD9WdIuv6AGBHkih+0UN0bcZDwhoIJ82WsGu
Nvt656l73lVCsoUHNihFtX4LdWo+S19YLl88XJEP5uCk91K4eQZbGDltJDYKe2etTr8ZFIZ8Vjhx
qXkktwDyZe18ar0XA/sIkNq+u4VVgvprUczcDqjAnANVjDPqO4pat4905G03mUI5yw1+bYNLJE0V
xDzekbFz65ZHTS5/qy6kFKsYqOC5iaaXUABXZd5048H2mg4LtYJE0VcJbzz+Prm5pXZr9sD+96jj
Dnsf/QdvWY2zFFFkfMQbaVQQQ5AWgsxUhZcwnt76pFmtJRAPqcqOsvnWlD4rjeKjubj30rJ5Q8P/
UKe+VqX31XmuVTy6tm7PuOcueCe1XfMgAAbBJpjdDGS8e65MFzsxEgI720B/DWX3aIsTMiRSVPh2
Zo3BUq6mkjAwmBgZJehyW3Veq7KdQeUNuZQUUSTiPRgKg/VX5M5WUC1SlU4parVZapouEEuFz7kd
w1gEUufZGpzkehLZJL1yIuL0/PLMXEfylG7N1ES18RdXaMS/zhSHOAGYiVMCTlcPnmyuZD4jVTLf
THLV7sRTALyqAn8sLsKt/bebC5k3y55yUC5T6Ns55fBb87r5t09Lb8c4SNUd+6G+fgM57tW3vO54
PYenEvhR6CNijrHfuZrVS6+beOlJOzRtxO9CGJbSJ8Wgtt6aqw/wTnaW2u1YaQ5rE+M7vpGGHXm8
WKWqO+4KNUOdSrPV61aq197beW4fxRsRaz1AuVvZKp8nh/zdzq/OeNv821eUg1+dX/0K6cM+az75
yR0pqj8JIMICufFBfmtaS0Hyi9wwXAEQxKbikzdq8nUrbKdo96Gz/JAupEp4vQcK1nvb5bembPi3
fVUVZ0h+YTwl+1kyX/jtXNdP+dvtAypp28ZtEA2Rb/zrh8p3l75OBimp3vaRzaSfGb6uneqn3vZx
MGE8jVCE6slCx63Zyj8ohfx5k9ZzyT1jAnScuS81RvcAdvDZq2SSV4zjYxyh/CFOAMA5AEPLlO9m
D3D1CJDOtjRCxXYzeTGpeeFtJ0sdeT2lnETasvnaKW19wVPDKMmb+oRsyfpM23rScfuc2uCM/zs6
bBp+4E0L54QIMagEB077vlFMbNvSCG3La4+s//RCFHznKdOqkWQVUO5WZ7ziWRJM+yBzSUGqm3h/
QosHy7hZDL3ah0Ngn4NVx6hM1eKmcK41Oxm9I0v9uxvb5sq+SVEZIhVptqivRYm+1e4Nk6G/kBnf
rBTeQaMobWyl8x6pQjpdrdO2o9nZG/Qg3pqK+J/r0axvkxgV87lfjuPgO1joUQx2VZ+SHmUVJXqf
qrWK1ArU1lDdMY7tL7lxHNjXc9daxj6qnG/CxRHJ+1shfbiA9DvLAAw2Ad9FDbGZ9lUHW9TsICrm
Gr69RpN+Wluy3YW8jn31JpYChb/xVFUfdZlJCtfJUSwl+WOkJoVsyBVToh/xYxLG1LUw8xi2tX8I
ZWwUkkMqZH/hP1yr0ove8H+xdyY7jivZlv2VQs2ZYGeksYA3KElU4+q8C+8mRLiHB/u+59fXIiMz
PW4gsxJv/nABXVGiPCiJopmds/faF3qiznZxTvyizych79evxv2fO2vz1frLRrHcw2xRGHwZC3f+
6yatcAt8bS73lsfCUqOj5Axis/DtF9eGFZnZ3GruKf+WBATMN8sTy71h/qicgWZZPM/ml+93ufd1
A2nu79/58tiyCT5qXg/ML1m2f92b2rtgGttt/Gu1MD+7PLGcMMt+s+2usUxtO81D7peL42tTWYbI
YFns1fPoWy6K0K9dgxC8iaeOzvq3nRIj3IVh4xIz4+3QXnn1folDWIIRHPynTI60glWvFVKZLvBR
9LadYwEt2tNy05Y9FdRWAvgb5rxVDankctOC+2ISYZLXq7bFrwt4uVA8vq5hqaYSPkE3nt6uHG8S
YIBLzsLivNNm3MXXZruAL762l3vLPsvey2bhAW1YSpD/Y/n6D8VaTZ3rpP++WPt/k+/v39O/Wr6W
l/wDz46ty8HsgWudPhynGrXSv9dqpfwbfi6deqvULULvJGXSf+DZBZYvtAOOVA3T+qvlS/2brtMl
AKRlWUI1HO2/U6vV/oCz0yu2pDEfBnY0SsLzMfwOZ4804l1qw1T2Tdo4W10O0dqYnKMCAHtf+FuM
QNm+LhHB+zXoqCFBHYAAK9789pnd/ioN/68M6VweZk39X//7Xx6GPfPmORpq0zDn/3IYk1ZXI9gI
ZU8fhPzbRJfHxmvf7Vr94dCR8ctIX4V1obhQiTGm07PaBPpg/DrJP4b/43/m/+ow/ihcz5+Go5Fn
YepUFsHq89X//mkgCohqpyO1QWXVtPESbOwjdrADgDWjsw99n7/ESGWs0HlJxooxOie0XUt19GqZ
squNrrv0YVa6/+HTMc3ZePdbRZ0Dsw2u7wLvIGRBW52/xt8Y+kNck21hgy5DBUImHkkZO/K/rihU
5Sm1hbMaBmQ8WAqUm2oigtIekWcNxLIgzqxRVnWdBVLFMq2d1/o3HUmdJ21IqpNtw0zx5BzDPVG/
SW/7XDdP4z9vEsrKUCV6ykMjdb2sz8Ua/MVwnUpaTaEyPgNDKo6DV824LCU/+zCYV1aufiqlBCt9
J/z7krI/Q0S/Y/WSMdT2ChWe7KfjgdVHWEHOsBe5dVPvSdA4e0hUkLIAwugInT6raf2jGxz8wn0B
YqTNzmo0Pci8whgzfng+sO86yrdDA6T1xut6UGN2km/isTv68UGTaKBRnDZWamzn9Eo7+uGM8a0Z
9cExiRMU27gbV0aZjMdM7x89v6ND1raWWztHVUkRd+vZCXgerHCHRr+w99KSZKfNnH1YpGRP4naO
R2mSRrrJveQAX2ifRBxWnP4cSzU9EE4D/yhwPpv5C8mC4TznXdLS3Q1Nm6J5QQBn0ZKLadcDOmLu
JY1mEzZy13eatyvH8DNLFeTykEFT4tKgyN/mjn9b0u2LTE8H+VPeRQ/MsN57O4Wt3GXVzIJEPNU2
1xjRAx3Rnr0A2vmCoEADFDqtgpOfmrtaodlK8DOAFejIRkV/3Kv2NsjaleaIh7mbtNO16DA3MWBN
Vf2qCMaNSPtvUtcmUryQWCuDn9wUQ/luaerWs281QKi+DdytEIa+UgLvmaZFsikwE4LXUu+aobnY
cfKpmSMytxTdaJVOZJgbKMDVvgs2mf2qFQ+hBu7XycbwGqnvfleQlyU2xNcgD03xOauDSppf/znk
8VoUc0+jdrRdRoFmFbFwA9w3Sx+z4dyOGsnpfmvcmikAfhpSnBVjgOqyKlZRan2MvgZbPNJQV4/9
T9jS5jrWRgTjLVEQmgW1rW7LdKehxtsClbaBQRbinHnVSaAU3YRlDddZ06u9kxg3eWuITWCR/LPE
/5iKPfdtBdtLONDXTdoEYoPEElrCnBoE8O0dkfDkpnMxvhiCKyRysf01yZ0f6pai/bK93DRt9k1z
9OS3XZbH43nn5Y98vXZ57GtzuVeJYdpFioBSNhco9I46GmjkZ98LrF/m2MWGuzy7GGbNMXnWg0yb
3F9TzNDMa7IbefGyozaXPvMZW7U8vdzkjkag3q956FJE4COt1pmiZevlhZxH1CB+3S57hQ7I+ak3
zF8vWuy5X39uslpp9FAR+Td/O5JRVdHNQ1ZsappIZqmRSDbXOr6OTf7y9i7/2vLouBz88ud/+YyX
u+VyuFxCYCgQB4BTQV2JyPlsDZPTS+H0VHztvY+hb+omPx6o9+O68stjA/5ni4IKFbK663t8n7RY
NtVQES41dI+hWf9I22vnjdGTZemnLLVusj7r7uxyejKN9mfD/A7rVwrKB5y5VwSNm4xtuie5b1rx
u1APChf2FUw1eSFtnQxo/95EYOqKkN5iZ0f3ETSCyDKuXqw6+7Fs7nRfOrsua98IxXTtNjBWqAzN
TeAkGQbewtpp0rzQC/BOWfamqfI8FEClG0xVK67f/YpYic+ms6lQWtU+M0g28fQKVLWIEpTD2oOT
gZDNu+KiDF5A7zA5mNi5HnXIsJ5Sf9T2SMagqbvVrHVMRR5zeS7vsqmRBFjWsFACGM6hAZAMBbXY
qPZIAshY+JtxSja2DgeyCSmw9Wrt1gEdlDxJW+AdNaF2o3TpXuhcfqerIrTPkt/va4l6GdPKJiT2
YNv8iG3fOlkhBbMKWSOw7JmX0syDFuGYrUVvuJL+FkhOuy2pmanNNnVGVBJFSPJ2PnwbLY3hLCM/
rFOkCVPxWA8BIiS4j70+ehvdFGIbtj+qPv00p+m9U6tvAp7YvdLZ5V5XnL2DfBYIcliQ4UuiuuHT
hVTbCK3cT+Z7zsoDmpyTs77qghEeUdx9rwdMf3aFZNiww9y1ADCu1IqQlRhBNrwIqGZUdQWGnQYg
O7YIRlIsD6lF8a/sQIR57aZObqHxZyB0kYxjv/gZ5t1NWmpHUZU/NPhhWyB8blFeCd9+CR3Ck3U7
Cg42UZyp3bp2HxrPVktCXqgfNUnKFlJcAgtz5UHDsL1DrrcztJCip2a962n5iYxTp1EEqGicWCQq
aN82eXHUrOGcSEyYZj5dYKYT0CqgoelkIfd0rtYqsA9H5QzQgTjWtgGHWxD/qp8I/9gxxQAar+LL
sqOrpQfjVvWZb5qWz+Ip32q6fizbbnD9MQDyNYvUcmYzh274nFjzocz2J4IVpq3f9G9hTjqL6SdY
voK7JEw/+IkfOmHdhYQiu3YhThPxJrGdAS6ak9fz6tESl7xDCCtcOTT3qdfCM6v07xVwFiPIUlcp
6AOHMnihYkOID+wdYg+IPCmu0ZQMfBP50dAZoAZvHTulXHewnE5h5d+qAZljYrrvLON+TLsXki7k
2pYIC6nfbpXOt9e6dcvMDzmtD799yPdKSNfC8of7SjPJNi9bhtzJ+Ong+lqBzhlyo2O0TMlPKApQ
vOobQXvpKnCKDzOLm1VvExWQtsB3y5BRLA4fekenkdB1xqbdzWEHRnEdIiowDD/BCpynq/ktpgma
QyQXpvJWIqDDI0JoiYIgcoxfaYKcVdN+qsghWjlIHDrlppQoGKd+vB1Cnw96JIISs4nQusdcwmQv
QtKXKz8hwF5x7m1PcnUJAsCtfusOtmAQrsZ6I3J9X9jdc6R2JJv60SoyUON2Ab6ZuNw2GVl8pRGe
LCuly04yTxfug2E8WQ2dEaGopywhN3rq2mM13etToMPl69Hre8VbgWhg1ZraU9QQZNibxqM9HWUI
Gif0gjNEtccxsj7loH4fB9Sn3jeFOJTYrC6CKW2Aasx30go9F8mljvyR9ekzsmZasOHeAeYOZtpK
7WBj+E5yoY5sqtClh/SSlJbhhhmxncszy2O/ntYSi7kUabRxXjyWDDL7pNNflr28gops0Q404Rn+
LwqTGMIOOG0aYv94M5qyjeI0u9BAGU86LoGJxNILFku30ZXUpchWUqBwUhKJaP+HVcGvUZ/8DWY2
A205ND0zJjZJqj/tfZeX48nwcRNTD7mvTO+QFrV9NhrdPvcaM718woBCou2KQo1Op5MhzVOL4awp
j6Ft8w7nIzHVZnKt2ku5qpKkEHcqEGkjXvXVRLZ9KwSf00+/mbLrYOTcDNg2aCx+74MKWhZ0EL74
sYACP3jn1oZ/2PF9T/w/R/BKvGp6hjr7qTt9sFaU4U0hfTbRPRK0DO8UNYM8pGp+C5bCQoponjMR
b0p9ai8yJSNKhSSmKNY1tg2CHxv/2uuGwaDXGBcNk5LtJcn5XY0I/iFU5oCc8KDnXUsbpjqbvVZf
qEXeiURXDza8khMECCLClJrX2jXRHnyJtOngkSRAd1U9x8pSa6Mry84jh7A7jIQ4I0+kmjZYx9Ys
nUNTFu0lrnEpDIhlMy++1ACO9tpYvoe5f2OYXnN0IiwDzjDde20/XsxBImemjeun8c/A4hideGfU
Hf9MypkVkzRy6QWJQ5STmDSK5zLjui9qdU8La5M3NvY3vpWE4GXWfmN3wfFw6GKVOngx3gQyuyax
5h1gn1VrU2Qo8KdSMPYrbqmN4wbWVnl0xuCQ4Su8AI3rL47ef1IwNbfQHpkbTE+JMyIf2Ee9z2Ko
YeZiIklF7+41F2mE744/9HsoypgQqnyTUoA+ePr0Q+bDrXDeLUJV5jjR5aab76FzHrX1crduNVCn
y1OG38LCLFnRBeXN0pxe7kWBRQf5a3t50Fy6n8vdYHl+aX8u2//ywRrSd2xMOTSnvF8vrfKlSb7c
C+dG67/dXHb5o82+7Ly87N/+KWmOXKsSgGnLzssf4PotlEYe/pAyLJv//8d+CQD+1T4lF35UAzF2
x6lYff0pe2HRfG2nJT7yZfNPMUGoOzNsZdYZmMEx9eAokrrXqCSOLg/+9rxvto7mLo/GcoavLHeX
m0Ws0LbtWyVH3WWq1Ki0ufk341JwoV7uJhTyaeN/Q9/LrAAuX6BkCRNPI3m2RLprcp8wNKXGZhWP
9VpniXeI/LrBqNWB87clSXIt3hKiam+DyL8L5zZoNXFWt1hgAosslsrM0/PY2tXKbNJ6W0ovOcu0
rraoNOrVstn5WnIOlQCscCAw3xU9NNXaeIpUYe4mQGSEEHs6vrFeFBvLIisrq7SDlNI42Um1mtTq
AUlvH5hkunVVcorAap6KoArWKulzSPWtNUbW7iAr9RrBa2yYFhHJMHJ4WNJ1mHfO3m6m/AQq6RsL
8enUZcp0Wu7JSmeSkGNwWTa1+dnMkEDXvOhQl+Hfd/MnbTohr6jw0xPnk2HjKziSSbzSecjOUQgj
bBpZE9QxQurC8DayIRtMbYAiA6GHbuP5p2a+0ahd1BG9s6gs4d71prVJLqZC5jMrlRs/K42j7qOD
Hgc+I/4gy3mGl4mUKq6mwwmOxmOpC5vrMnvQGu9PsdITbhoTX1Wj88K3UqQs0xMqDEP4ZGOTOU9S
Jszd0GE6ZvaB8EOHEI/dxqnLvQzMYzqp4qh0DTZpFnhTMlNEnSjFTRR+90oAEE0UvlSOFe58ovRO
KtFUp+XecmP0o0o8gYrsgdSaFd7sLbUfBW7rqZtiHUfP/CKiJLItlRm6idIRxzLNrKMwtH1WEZYw
avaHw3L+ZIsKnaXfuMq81c5nCusL6pSmBfr2n48FNqWVgTZ1198XGbPeaErN03JiLfdk1/tb0n/B
02r6yMSxObV9a+1FOhlz5Jaxi6PoeXJMvdigao8F9pn5qeV5qy+ME3HAFSbqVaDzVsIewbyaTwdR
sKIc8+aooBRb2YJArYEfyUlXU+W03MN/JFmAhbhf0+Icpie7Cet92Aqcs4ZQMjdJyuep1W8qohhd
vezHFXEMMazeJD4ZdvNaGTQDB227POorY7UhppsKTy6jk/3PPZfdlxtbHiOrfaTQGWM/BMRqdKmz
McmHZzbN545QpoF9y2fYzCf9cqO1YU50nVYwthYsBNHXTEH/9xsl9HE/Ldu/7ipKNM6r9mzVKuCR
5x3b+SU4dDAa/7bjcnf5a8vzy6atEvluxLQN/3ji619ddv7adJrS2CA2BXj/1wNb9iuMGtx3+2xE
uC8R44Txb4de+BZLABIMfju+r0P5OrxyOfKko3Lm0QsgAon31HPCOSaJCF/7Lff+OLw/Npdd/jiM
r3faNeFH0pbnCvnjzjcRNQwENCuiiB/i1j7JHnr+3B/cmGmY3eYUnPdGYcCEMJVLVOl4man8kFVF
sHAsA3F2Amxddk1GZu4cDXX4UCuFpA840quBFEvccQlg4kTXTxQfb30xWXtm9cHYTFc/eq5tdZdQ
s3D1Kv7Qmee60oKroTasdM0c5oPBr9Mk1G1VEDs7ry2DNyKWQmIZYQ/VhN30wzRrYNVd2qACsYj7
M1v5ilJLJU8jeQlY1+yobrAcNTBcsakfOAhS47G4IuDD3Klot/40+ufJy95SdZTPXfC9aHBFVYN2
tbF7V/Dulaq7yzqusw3JieuRxRM6kK5y4yx+xYiPqIQsk5NZUkjqW+OjNesP2pnmYa50uPi3CcUc
oktjdq81GWWpUK2tYq79IK6PkfbMOk0ckzFxcTwJl+u553rI3FcK4XHH2eestIHz4AkVuklE3oSS
ShoASFm90T8y70dBYxXbyatZOhGUJgqHDEy1P2T8BO/1PBZU0FHnY8CPd44Kxajo6+swC/azvOmp
Bg9rzQR3MrUYt/Vafe/L+q1RBVCQkYXFBGYiLF6mSPgPaR3vpKNbW06Sc98z/OdmdNthliNdfLgq
nXfpRgo6/JTNm2SPwTlmCaasWhAOd6ozJ6aHBVG/Cj7rxOuPYkIDEV6Vxqp3kerd5I5pnQZJRGKe
6wEF6La4NG+RZ8lTD/H+sXHCm4by5SHvACa0GUkOFL/ENgCeic84t65kBiA0SM1sZdbTtusKca9F
/paESkj2uXXulV47e6q3i4rUuEmyjFQsgtaOZdh/6pk/Il/2DXzWCaraBvkbtTM0bA6JGV6qKyjs
cY51wlcOTEgQUQQKEWH96KopoSeRrWjbwCQolxqZcgd3/NJK3IVWhjiwI2V9LdpC3+dj9NMk2+2K
9dlBwEzouKoZFPn6XTL67dZRun4bANd226R/Z9W3igZrQmot9EOZykMMyu9XW+5/mr7/qemrqypo
zn/f9d195pUf/rXr++s1/2j7qn+j6Uvopq3qtOww63y1fcXfLJUhW7VnU88fbd8vS476N0PYpuUI
WKGakPp/p8uLyHxuoP6lgUhrlf+4hmimqQtr7nz+1kB09DyTXi6TfZ0Wn3lEqNY0i/bLn7REbwZF
R6HqxN/CtDyphr8j2Ix0m4DlMHkTZ+y1Kxv4v+vLGqz0gLEkoUC7wmNEQZTcPlotRP5VYMhJ4w0Q
0Gl3slUusq+NlZ8b6ho6ys9qVAtQH/bnZJU3qqU4x8joQmg3M5QyMi8KmuJNTXUAOr+GXdNWIJkE
5cWIo9pN0qRwe7KN3KkeA9do5SXVX3p+3o1IojU0F+ghubgtFJDkbSwipiP1WQG3sq2UCVV2A5BF
REB1qbsdki6ldxvrP7JB+CQZG1TH9niA0fXG+iXLzTetos1qUQPhWWs7Rup3jIm3XJygm9SIm5z0
ME5ADOIIjHqRy2uHPTKMLRspWebKsUcNYgttF5pmuYmC4KFLO/DeAIWkkwMVCOWHk6obXQyE5nZe
umlqSkddCQBHROI+iksOt/jWNl1/muJjnk3TwST8CiTzbFEd8UoUJqz/kShjx2/h2U3BnWKNn2ai
nCLfgg7P5DH1t/R1dyHztB4VD2WLoj8YLTMkasRjchdb6kFMJZcPDUfrKG+ZPD7JwGF9h56Jsbla
a37euVVTAodWsfKXCfEjVQDKyQqsVYpVZIRptxp0+SPtwksVKz/h8tMEusnVaGfowU5M4sOZoelZ
9pz54EBya+e34oMaPUNYU1xH3pY3Vbd22zx7TI/xcqzRevkbK9aDVSTBI5QD4Vxhe0cUWbKJUnnf
N+arAtHUrPIdZBq9aX8UEODjpn0GNnUakZ3Py8I9IJPaNRzdTWvzZCq9iVgOMPRY7RQaq0jqtnIO
aQpiRkSj+OF1DpS60O3KlNngOO1z1jpMawC5DAnNCV33j0R8uJJwwg3xddVWsnDtSt8/Wkn9IDxg
MOr4YYjPsfX0zRCojmtMIa2bOTPS41NP4oYxUWvONXWLw2jykyEu9FzIfBaQA01KM1Y9NTKFlczH
+ygAhgqCPSDNPjqY8dg+QHCQTVzuubCk2H6PED6aYxMOj0PnJ3vmwHTEIYuNvvAOwvFeyHdTiN4T
dIqJMSSqYiUjxTxKfThTCCaIGRO7iGpMoXaUuIZvDqs8ZGwG6UELnDjLFV9m6QX2jnYJs7CW03f0
6sdatsEhCMqRiPv+TVuPnp+5cUPJOyoHLhdWjgtffctwoh7GUfsWDYa2ConAQKt5U/bTdIqIUs5z
zt1Bs6ad1k2vQecQXNVVp6wxSUYhv9xS+nHdmOY1jyVh3X3P2nBo954XKq7HVWrb2vVdJ0NKXj+U
saDKNuNhNB3GfxuSKAgdxqVwbR2zZn7TxXArs6jfwh+Y4zbKvZ+W3l4htUwkhAn2mqZs1LaWa2jv
PhiMslhnmjE9GgEfjRO8hwqUMJrdD8PIQI0Pcw77Sm4q6th3ttaVPGfUmyiKj30jFOgFXrm17JcY
Eu9FkKtJ2RCLbShOlfA/aF50Oy/Xn/oqtPY5iAyC50DWln4L9aknTdUwyfWWdU/WtlESnpbLVdth
pW5Yqm4GvXhNWltsTcVsjySyD1Wu0zf4MKc0fBRDDIYPjIDVd+h2tEbdm8RwukJqNNtT+9QrFV3B
SeH9+HGzVuKjYh+7kkV5Ov3w7KqiCGh1qNKcc0QrkFfrs605qfa9Sou8I1W8iq2nxjTsTcqFhtke
SyESO4YmqO4p2Bx8mOquWsApcHorwfVhH+sygxhVBOXVqrR97WffDCoYFD6geloDwYVjfTCDkAxg
TgRz8u7DPp27WcOdCsoumAzHja2hOvUmUCo4qXOOdZY+NVn2Hd3dORrM/qpJBhTpeB9pBONOrciQ
zKrgrAXvSkRedVdPhWsJIsilpn3T6+gprXDo1Vl4bDn5XVJ6MfuofeKmanGVnAZYBrIDmnBEkELb
i7AbN0GXUcYQEsXU2B4lEohtS82TyFW1WIXBqyLhCoyRROqumlunI9DdcSRrq3p4Dew2v8BeeOrG
5qZ3QhI+K+zrRSRnWpgkkFdX7sVESk1FxgZBW/cBUKa1Y9X9i4k8lex2+77LBaRo0JA7LfA0sBJ9
sNFkNR0MiGjfckW9lWU6HHEMkUI4oF8oHCbP0UTiZtgNL0GhnRnQ6r1eGdg9itssJwh7jE1tr9An
OFotnwhtU4rxXr0jPq++BvlB97KYKyn0RbKxLkkkvkNeCw+pTNzWaKpX0YMAQSOgbmaajZuN/akl
UfLq+XQpfBJ0GtHRpBT5O2ON9TzZ5rdRf0yabsAoTCki052HLotB4MjqOZ6SD5RYDl5Oz95wLu0n
khKtfuPoEy04JxWofu0fIHOZ01vWC1GXBGYU0QXcFsjsG6uZul1gsOQcTSU++bW5zotxOhata/RK
d591cGrAeF9lUIC1cIZo52hlegOwkEDcNr7IyDwHaenccKnWmYmMFzWbk8WVSnlU+UGDr25eI9uO
t2apZrsqj5uNOmc4mYnvMx4LsXESW3X9iSBVG6jVqi1GyxVFBu7OqoIbgAczwuMwUgE6oxbYET4O
k0HIQzUxBnZKEl4IZt2ThX4oJ4dpBsOJLm3rOIQes5NXELIAU/LiVXWS9qLPN0QlfyeydKt52wEl
3QaoCbV/frRFChTJMilGYqbSqNDX4JYkdMSKVRHeRRLipyJNdokWvcVKx4WE4jrjUkI/ULbWuiDd
wjXioLqBRUni8sTVUlVVEkbr4NmvntrgZ928jdiHNqpTd7vKLh99W3fuI7oagUFYd2WnuzxnIjFn
V7PiI7GuH5NmX1h+fKWzjO1WHrLMZyI3kKDjMRVR1frSdhHhUuOANDvNz5pJdkZlN9Uxzu3vAUUA
8u7n7zhOimMZPYRVcvTAI0CisoYDMojEtVViE6wi+WQ6hIzeL82NSkzPKq74MKZIY9Cc9GeqGJ3b
GAJVuKK024a8mo2pb6qKWJ0GrHKBLYrg6u6nTg6pRv+szoIXMx20nZVCiyloyG/7mbdDoo3C7IsO
NfNKbx+azLN1r4cDqRfkHWf1Bzx6n/qJoJ/NGrVPwWv1NqGxoj8n/UWClzmqXirv5lOGVCpxN3T3
fUmDr5wAq6Fv1l2LmHDX88Ybh5ONKndoEV5HfOzYJfetYaFjZnaLNsg/DzZTfZzRu76wknWr2cpu
nHl1FD22xZhlt5jd6b/Vd6rd1LepXuXX2WI0AfLZU2p8lEb7iOiZcvpY0JXWynJtBvaw1xIDLKBD
zCipqZR/bciiDce2s6zcWNe0AzkFine0CoQyWk7Oep7dkIRB1ghiF+SxfnWstzRoAFIWerK3U4Kd
g3p48fPiNKb6qzC4EjQ9+MuogywTNylZQwRtKSgyWTbTHCLZy3RJowSIqeJUl8M1TzN10432W4e8
WytSgjGn6OqTRdnBHoc/2BprJzsQB3lQ0sjNQuc+zrrvVl4fUKpBfRq9s1Jkn2pq7svyqdScdxvn
hJ21u1bXD3Ev370+/wyA2YjwldiZ6wgdDTfhxnqqHELW8+9dKA4K0SSDbxxC4ZyZm14V1Tx4nrXu
vIYeaE/JFm6WTdg58oWzwSQCnBuYmHRNK5w0Yag6oVyXRCkrBK40SrNraLUJCslKHukbFSHCSiUq
V5umvWmIe6P2ypW07XfRAsv1m9NQFw/sqCSEu0BFLu5kaj0y0jarMPzsmHiDxa+fwb9sCR9sIDJ6
x7jswY1Luq496r+s1c6ksYvyad5JL+JvUjgo4gkkiPr70vROMhXhJjO1h1yrCAQyaacjGYTNwkhr
wGEcrbt8lDec2T9b4YCFDMUaky2iFBIlG9SdarslS2tVTuZWVsUDLZ7nvrrznWLHGfvY+LciUinD
SXeCk1ga5qdl3tYGveX5HyyNeq91rDuc6TjwvCDbGpxa8lSaMYUUecOCegVS+NzbjPGEIW1y86Ea
KUJ2WrbtlVkgMFg2CqMiXREuSlHNc9Oe4NesVOcfyJk2OhL/fmON4dEmvTInR10GfgatOyRhkYSI
Kj/4xtCsSjUnnd50doJa0qSH55TkmA/8zKGUAoun89QNOsVR7XWo65e+qk9Dux208ntddd8UpHAx
qghNvxRKsR3F8KE442GSb6ZtPyOU8FYE/2ZteJ/BNK7N4aIwuw7T6RRUxc4cgn1R5+/GqN52un62
KiYstOylhTBMt0dghfLRgnm8U3z9hcCzszUa+0hrD2n3kEIkbpniMKF3ZS4MiqEjSkbbFVnyKLpk
H1yLisF18oqtkhrjBoETYsbswIosWRNNg0gjL3AjFmTtCKh3XkWYVYoKjjOlALdcqQWLB1uUq3pw
rukNPRPXxum8YqV3BKjqrPG7ip6Im3sQtvwg9duSjgM6UuQ6sdvm8RkzoVtoqC1K/75OAXMWzfCQ
yvFRwpK26/DGittt1Ohb0YpLn4EwmIqrWo7XSrdTEruRtcvyUtrlCjcanvtwYyniRGnguSOiGg0d
nS2RcebAGa7DV8xrd8QE04NONzYmo0iY95bSvtRxd+QitO66+hPBPkyt7EybaR1Nw4V3eppd6MCP
V/hS34iwuiijvAiz/IyHx0pLb9EBUzXQCQD61qj1rkLNwPxuZUr5o/DptxjarQMNjUDPQ2hHGyd1
EJJypnXairnbNoLhuVIZU8EM3FaD3PuGufGzWK49c4REHC2XzCwxt0TRvmKSu7dk8J1ga8tL55zi
j9xHDWEZDymSzbHP31VDbEel3VRd/Sj1XRAnVwc9nGp7VEdZbqXpQZrhXZ7F84LxG8f6UxPendV6
b3QNHTm8wQp68rnATbHlQpZ6rBLrR7NwW3X5rUvNb6pW/3Aa5d1vxhtECWijCR9znBNM5Y3Vf/g6
kUsRGrj5ZPFF9JpHxfdGMnkLzEvaGOkqDV6E95jVgAgNtdpV9J6BAZwxgh2LrlfWQ0+A5dw/XY0p
tl6DZrc2/tR7fnJ2qT5nA/WpWMwz4HxT2BocWfktjYVbK85lYDKRFeKlx2fDNW3tF92ljQ23SF6J
9PpOutgG1OoDEGw3ctTTaEK49Zxs1yrDaoZip6J94IKBvkjRNkoxq7+ATgO8spDXpGmAEaDcqzjY
IhYWRkSWneM9RAjtIhPrlj6eW0QbgUWwd3s7OETsTRziBH6SJZGOcDoBotGVbhCX1BCU+qiYbzYZ
6fpV6sxGKI51jD4Q18bwKSwLGLUJ/MG4DX5Uur8tO/Maxh7aasXciGQQ5KBwwUy6PWwri/Dc+L7k
6pqmtM+FAyhTGX6kSfREoxpdknSAm0bgPbz+bqQ6Dm9Yefx/7J3JcuNIlkW/CGUYHcCWBCdRIyVR
EdrAGCEJ8zw58PV9nFHWlRmVltXd616USmKGRBBwwN3fu+felmlzFdInnFsC0nRrWxnueakZ1XNd
7MpE37aoRCpD3Pf+U502T4SK0PSsy++dpaxH6YiI5XGx7ZWJwJc27GkiPrihKZ6IFnl49dRYbUPh
C6frwp7JA0abbauGAS3jfaSRlIKZLLaxmI5KBNOUCGWN1F/ru3ejEk9EQOIXfF8m+UPRF+Rz6zuj
nx7KUXsoHPIVDEwgMrZG9Eac7NWeqleQxePsjreDldLUjdaEWH7zEbCmhfFsY/++aua7etHQi6F7
hQ+gLVSkbIkqZzNLemFqodfgIVixDbTFvld59ym6UIH+dcoDoHLLdG+bov8WWztUT+zB7JNjTY+t
W36LMQhJymNqM+Oy+9NJHpunbN8S2zdY34x8YJlsHzvGCAY2uI6EN2lMxtGYvpAr2SI85hkxSveO
0uM9BDK3fdWde5bnbdK942J/xwKYldaUrTs4vlE8OW3Yb9TfKvX5NqZKUc5CrvtEezKJGXarjxYt
XmpdB747RXsWTlyVvA3oNX7q7GijcPjqTFI6OwtQodqY/vyWGdPTyKcbmCiM8ihNsnD15jPKBCHj
Ju7NzvLWNuWdhFDNaUYN1vgoBK2zRqtnlvjAFXG0dqW8VderGarvoxjPvtm/F11+3zfODh3/bqg2
GKKczDolV1inpoa2AeP2j9yOvhIcxHs9v4QuCsWltbMA87JTmLEVtpc0CbAkwVYQ9NJIrSDG02lF
KMgGcT4reit8iDT3GYN9jDEJSUpT7FhlQxO9qp779nkJ18i7SQAggc0kpDowZUdqE6IUI9l2VLJJ
40Gv6wzTsi1rypMt2jteiJQXHgUVbBydAZgFIzm/nJyADfpzar93zvTAzpUFE0avnjs/5cvB9cvn
CnXmKhuXby3aJ5IT6p0eRWi2ygeSVr/3dOtWEvNFfOg/QDqAYj+jplQP8HM+CjuwcrxlmznfTZbP
vYEXLdsJlNRa2hzbkLrC4JXGqmVXH7gRXXdh3g82MXL9CDXVjXcVYxkeng16huG0m4zeje2gdy8S
HS0cHfqmmjdTQ5eWkEZ8xlljpayPoMm+8r6kBtab+85fxs2ghfrtwvMTAXVPzmC3tWFfHntbp25H
TvaqW7CbadjCb7M6QgWMoAYLf9znpDEf2AGswCR732XnjJbX6LpnWeFKPnlRvHE6LFUFeZ5dHL2w
I/ixqOSEpkvbA+z4KY1yC7AFI2LLi5M7hMPZymjsl1RgwWc05g7p56OY7IcOq8KVb2nnxscCoIui
l0WTj3ZYnkPHrbnsWYf93qAFcd/Y+7TO5C7PK6yRTYN1c4l/ZUon0/XjjTBab51N3XkAJQr02X0z
SS/YJiWmHsxbrS2+Yf7E8oetHmJT0hsQwmzs5oRidcBCJO0DE6WQSmTeFpGer0n9Yx9glmRp1pi0
joj4mwZ38CGZt5TZ+3voANcP/Lg5tOFovVb5T5oMl3a6t1WakO2+tjUQKa7m+9LlEhbhRjc1Dc9r
jx3yzkoccevjmcLtRw8n8tmM43WKV3KTrd04mg5RlV7iuuAOLoaDg/Uc67faPmQ5jExaNAcrb7wg
Iou6D6v5NkVPxdVAXeF3Stabhu8ORpSrKMHmXetaZxe77DklQ8nKbBM72tFmDQWj4yDbNUdRHEED
nrEB+kwxc69Jod76gsNrCbOuc/EYt/Kr8Dymu7eiqtgBVLi9WK9aap+r2AQVd7TnTo3ktqUt0mP6
BMSOVDivPHMzeP1KRoLiRqkvxM5u44zB1i54IoRMT8UQB+xUY1xVprx9BCN/kUZ1judNZD+2S310
6/IBQ0s678ohiYhvFivT99nwPhZ7J7xiL/IYekALZ1b/h6XKPwl+DHKVR2D4nEEHmX4my3M94Qqq
OfNhMO1j3Tc/mOLu9Am1saGzw7Vbwg2irr1Tvf3J+kmaiWk/Ll79ozBxo8ZONKCwzLCI0l0Wdif2
1wU7qPyMUTOlwxoOy4/9AF8kcobph+VWTA6RhvqYRYKzz716AxYV6DFJ4BHqPS5BwQ1c+Pi103RA
0rWbpPsyokIIlXocyepSZwdbOAcRGa8hEsKVqRkHpmwHb4PkfsLWfEXDcG+ibAkn+cG2itYV9mIi
K8EnJlpFuYGZdVZ+N3zkbssUTLpxmtLkQ5+KdTQ3z1Fq/TDb+S4NM9ZaJQIR6ewzbzpbCZsS16V7
3r3qE7OP3/7UqjcinONDyMzbIQlY29zJlKQxvqRgt2U0xn1EXRavC4/dRZOlNw6zYopB/yo1tR9u
pN90aX1ySMigCLKKRzzRY/9NUC1cLUJ+xnH7lFD1m7wTPZSg0cOtrtKc5qV9jmT+YoLvGCEy3zR+
qob8SDR9fTv1+oEK88guEXN36tXlxoT7q0nGnitJK0S0B4rTH6IP95mMbtglBW5SrsimxUtNmHfN
mF8i1vdrO3SepmzaQfJtI50EDxgAKaZP9G3fnbD/puvOQ6+1iA6K/DlCYiPSj7n8jEBinZJ1o91T
Tnedo1sYd5ovNibBB5a1wAzOw31rgObPBEKgAr4Yti5X3exi9ZcMQa1D84jRe+4SlY1TXyzJVssH
mcA9jkG3SDU47yIkFuui7Y4+eQw74j4+taTFRNsgZ8K8t6v4Kend7/7ov4Yi3y0OKTJFpcC2icUI
JABWiI+ehmc94pBz1NBSTMdd8xoVEhXk6OGQH+/FgtnKIKvPvGwOhiwfx3LeJEZPVxa7Jrc3Os5w
R9BeRkqtLboYLbqLDYH64rfZ9Ou764+a+vG313778bdfu/7Gr7+XdDv4LlpPhcdSVDwnaWVs9YVT
2Dajuw6Vp5GvfIhKegW0mJcTqr7il7OUqfwXrh5T//ryP3hN0jxBLktZBPwmO1zd4OZ4EQGyAESI
ygblXzlp1x991+0P7vLa6sPYH6+GW/nV4MqTqKicGBxZD2tyvq8GfNrVNkkW3rK5flsXLgLL67dL
bzyEtie3oZfwUL4mUF2/aMq26dd3ROdUIiSuKPf7nV43B+/qbHI9zF/fXn3wrj/XuARSsCPium6z
NUu4PzpeXW2vrq9dv7taYf1ywbr+fP2CoT8WkoC5a+YLHPVslIHULHmxLs+2HHs6mjji0EGrb3rb
ZGLTJxQGf5aF/0vrfZWGF1qjHfzhh1ePhCpNH7kSoQvU6LGSpXtKoO6iVF+UZN1S4nVHydgTJWi3
9yjW2IoqnTt691EJ3+FKPjMlhS/UF0jSQ65k8rUSzPso52clobeUmL5QsvpMCewjlPajkty39rzH
iYWHK2J8vL/qDR4Acl1y/0g0xUbEJKgk/BVafl2J+kc2AamS+btK8G8q6f+iIIBIHLQ8+9JhAywF
CfgKF/DgBjwFEJgKJYhhCnTYglZBBqPCDdgxpgo/6BSI0CskIYRNoMtQocpzNxXUgqvwBalAhkUh
DVrGxax+YQ4AD7pCHyIFQVTQEEJhEbYCJLRJf7IUMjHCThgKoligKWqFVbAOX70KhVroKD0jBV+M
JhjGDI+RuoAZIYTGAqnhKmSDXxnuCyiOApqjVVgHA/sxUaCHq5APwtdZAVlBCAtiKCjEgw7pFCZS
wotgnGLdDTFLFv4/VUiJreASQ2EmowJOJr+7AKClTLPAKFoHlrIkX5XCVEYFrHhUF1OFsPSCq+Io
rMVSgEumUJdYQS+69kJ3Sd45CoeJr2AM5bZSoTKjgmbYn7t3uQJpqJFiPl+ezAjEhhIbrBIx5fqX
RYlgUSiOUFBOqfAcKnkqpgsn3Cu7kymMhzpAsTEge5DozfcG4rVZQT+JOhJ6TxrdOZY3hoKDQoUJ
SQUMVQod8hVEZCocKYMrYr7T95TpXliAbHRFrdBRQmlCQ6WgJ8e/QskGSqJwpetrv/7z9b84CmyS
CnHyjkuyLxX2VMA/WXBQg1huq0IlaqTVsw0plUJMwQ7fpBBUuGTDy15EY33CPL7MRXSXFTOKiuY4
SeMlUSBWD5FVKTRL8+t3V8FahsK2muU0KYyrgOey4bocBXgZAuSeBsxeI42mAXWBBOsUEpY2SGhV
yJWCxVyosUThYxUcmQ1PNmZ9F+S6iZlr2G18BZ0JhZ+5cGiNAtIqhaaVClKzodV85ipNek+Twthm
eLbGIOthMW/Y3q4sWbEE653zBAHnQcJNEHGtQuN00T0aBdIZo0XaSGubZQkkXaiQOkKF7BXE/UPh
3uFMgN4iGBWCh9zxuYbJyxWcBzLaA5sC7FH8/onIkoo0LN8AE1IouG9SmJ9mHD2F/YXwf44CARuF
BBLUdAoVJDhDCyLE7CASCVcQj6HCCX0U7gScy+OULR7hQuO3AfbQXk6LQhHJ5XocFJyYKkwxh1c0
4RZr+EVCwkjw0O6hACUPQrIdlqZaN6P2Fir4Efaa3m5W7VtnuYQht1M2tieyrTdTenJIxYOi9BVO
mcJVzvCV2mzdAhEUmwHy0oPArPv0p208AvvPFMnpWVRe/16i+MhIi9nOCuMc5GdZg3VeAwg0CepZ
K+hTh/40qq2lYNBFYaGOAkQHSNFFIaNk0O5TGFIJS0riwT7rTAI2zK0sDSKMen81VWW9NiQhChab
HEtRgBaMqlNDBcTJdFdFR5dVXJB0ernOi6zZUKAgpw7W1Y3sH64bOrCE1C4VDtum/vPcJXIfO2ax
aksHP9/oMsaG+TZg02U5HVStGx2SQVpEPmlv2PM2rM/qCgWKDZGbQ+bGELoVpK6hkF1Xwbtt/uiz
OFNI7zBHaMW0xIBW01dtxQZaI/0gB6dcxd1yo5aSnaUfZ4IAKVMobLgFIG4VSpzM3QXxOZX6miSv
0GFb5tMhjz68TpRHtyRixGXzg0jYqh4k5YSVOeNeJJZmz24XJLCrX1FM/Rjt9DMdPiyFPI8KfgYF
3PPctR8LTlbhUNRToLRUyHQKO+0piBoszKV21vfbi+6UUNaUl7FtWjazIrB7UGxDMdnEbadBA1YY
ZJnl3DqXWPHbDjtKLvdDrcjuUCHeoN5CMd/Q6N4mBQMvFQ/eKjJ8UYy4r2hxZN4HSdEjVhx5hv6Q
RLMQ5t2CMq8Ub05QFakzikEXwOi5otI1RbWXIf2ZFmTdB103yUWItHx50Zb0wBMpxsWpvHeqHqgE
8B2pf77G3kzisRGOa3do9nGPP0CYl59SkfOdYuh9nmyUdMVd6iDRqUKyG+17O4K754lLZUyx+KXS
fjkxNLvZvg+z7u8w7nyiLOvvyXp/SGhKtU58yomaWlmK9ic+4ETPek9lyLuPXDxBur7WD6RkLliQ
4BfgK+cAT3kIYDBfrDtsBUgn+BLYDBTKb6DAeIBIo9tBORHkw0OMMUGEQUGjnAokE9qovAtaTAwG
ZWagXA0a7A00G58DnjY20Wh4H4SYILSanIi3VbuFRnxWVIBXLEqnjTT7rdT9D71HkzkO+Ndlmf4z
bDQ+glvv7dIGOunROBY55YmQLXUiGn3blIeMT0Zgnt9uZs8g5iX6LDsXeZ2HSSeNMfOYMO9uM0m/
KYs17y72dO9uJqHLmDA51pfQ3lRFkmH3DIKV9Za2191uAOlpiF0r9enGBeCBRaZ42t0BnmKHHMFD
DmO+cwZ0OvrUhpumyX7kw6Dd2F1IyibeNMGIbXG5BbJvA7fn6DMtSZEeRMXNVL1JjSSLX6+ol5eW
DYAZv1gWn7DUh2EdIg47irZhqorqTm6Htnn79SOak11rG9N+Did7yyab5qJa/CHdl1kWH6/fCYrI
+9FJN7MThzdJDhVFWYFvl5aCc5FHRWCVxrkEfKdzyOvXL+4YVtu0HL7xU7/XpxiNhp4fuwhpRKy+
Szy2LjivHGbqqdyC5UEnP+pYd50yUGiJRAoXtva9wLnGdEW9MQesWlyHvrArl/e5iEseW0155OF+
jEs3BYo3b2s+/bFVXxqNiLHY0d6uL2WxBxFb5CXBNo6dHSbMlA8NKnbRkenjRR3WOWZ3vH4ZpxD0
pHYwQvCHvSk6EthwcCC3M9VvptzGn5oySJBLk1LVmIJaO9hwuDN6QA0ZVsk/SNNiCvolqo/5OFRH
tCXQ3zwCGdfFDyNqNaaubD8k3v3QSpqLBbEWdpPaQaaDXSB31IOhRSpQJAwfR0eJlxDTc7SiKuEY
059sWxkPqEiPE9uTNexss07JMMsNDGapb9Oesuf6SG2hPvb6gKKjNneGZeFqtfhZcxxrvQmoLvhU
HofmaBIKuqt6oLuU1dFQRO2xdDpzbXT4BrpDRCPk+qKblgFDiiJ44pfs3N1245UgpO4ck7NoU9u5
vmFCxa1xbiqw2eOoTkIkaRgMXXLXRP5waBM9uB57SvnpeP2uT5hbB5UU2s3tQxkWyVM7cqcZ7U8z
0peDT883N5MWtw/3gKex3OrNdIxtcnyamvWMtgwPfcEBJLr8ZtKCDwgbvcVFEycXfRRq2n5vBBWw
roH8aiOWc7MpLpzo7TIN+R1t7TrwvG2FTijSHJRSHtUkISPM5CNMI6ZJIpWYgqTVk639ZJ/CibXe
7De7JBbv1tid0wIhtKZ3hOgiuRyXklHbUTDHgP3rqvH/fxziP+AQJoDr35rg3V267vIzHrrPvu/+
GFvyz9/8JxQh/H/4pvAwurNdwUzzLys81/qHowthudicXW3ywBf+aYVnm/8AoXVdjLWEY1pXkuKf
sSW28Q9TpaDormfh24bJ3v8GknB/IyQQbbu676LhdPBY033zN0LCmrFcYa7Z69TTK1sPwpanXlxb
WyJOyWH2iHL+AzPyF3Zzf/WOihqxdEgQk2r6n98xL5kQidGs99OmC61xRdH31RSIW8m9nUK0fX//
dr97yKkPyBsRyme7JoaTvyEgUY9qr62zGu3W1s4r/Frc+VwvGRu15fy/fivP8kyb6Vbw6Uxgmj/S
JrB1hl9RRN+DjnxlVCpUnHVibbws+vH376QO+o9cCx+Kd3Jw5nMZA/921XoRL3CMsiYFYPI3vod+
uotRumUSzezfv5XBmP+39xIwPZ6LHR/qYHWC/8DQRHS8KXfyqdjEm7gU6GevaYPaQ5Cp47HHUgbB
OanjbFpW1dxs3dG9x2KDWkp59/eH4v/VkZgmDj2+ZQj4oj8fiTsWntb7U72n5LQlXQOscT7NkTwb
2nyWtTx1cDYhSVh//7bXT/j72QZaYh7zTJhL57czoBlOhZ1lxRDSskOq9wcc5Fn1IwnrcakZWOeV
0W1aLufUa6gcacmltVt0hih3Ehu9ufQEDbns5f9yWCjdMG0EmRK/37pU8wY8dQny6u2uWUW5sxfo
EVc9PfCV7vUfg37H0osX0jBf66Jf91X+NGcFCPwwPnsO+/1l2E4igvj6byjsL27wv7xMDjAW2nZd
5/Hy58u0DCnxh4TE7LWhQYI7Apm3WEvP4EE40XBHuHjxmf332kT7//dvbfxu7KluDPGH9/7NMdLz
fHuEQa0RJlkPk07PcogyiqWShnYrzyzTORWp3E9C/EiS1xKNwH8YLX/xvPnTEfz2eCNJl81tyRGw
jVLbUwJRZXpZSC5cpzwS/v7zmsB1/3ZTYLTqKRbY9W2Tlemfz3YVkmVaVHWxr9gquI17xPzia9IJ
q5z1EWoVFXxTBmOegFWxj59jMJncm+gLWfveJ5560Oejx+9AeR79kLFjaf4NQqNt3ennms6Ln433
kT6ccG070TuTDnsAHnB+kl4EThFw/vK85Fu/JJI12g2iKAhE4O+ofz+o0AviZ4nh3FWz9Yw//7oG
0yWy9zYqlyPW59Yqy/hHTk8XyxruywVFL/1dxgpFrRCjSHVDyXE62bY4jKZYx8Q/5qo9GVukR+t+
eefGSbHWbFRWzXyZOvmYNPZai6ybsJKHihbKqtSxocjKx95lD6fHpYZiCXmPiDP67xH7EWQu6XLu
G4CR7iMb0gsi9mNmRaTL+VsSUWnNTiMSkPSrcPKvyky/1HgyFdZmYAuxSsonSh8/PfUoVmdGzyZz
HZvdtp5IupTmT40dykof4y8RJzvTde9g2sLVxOcypNgTUvmS98PGcTr0DfJ8fXj0ApssKLSV1tZo
v+biQqzN2W45Qag7z2jB+APzfDISGt36cJnUBtVbhsBMARvRm1IlZRxMPQw0wdp0qFwui2rTAdXc
DCEPMHX6Qyf9mjJSSyrtxaFKiZ1B8dViF0KP6qt3ozvTcglynwsN8Yp+JLrzJ9F7K1vyUbWJR4+z
6GdiMO6xDZReba0cWprxxDxhLlA7Ps/F2r9pYuOhhntakbycEUC4PEnLY8AuZ98bT76/7AskInE2
8vt+52+eMrWcFXV08R1OQRk2QZl8NFATNuoX9RbEagGJqIGWDFv1fsncvOPesfK1/GItOv5vnCkW
P/eyFrhv6mcNlZJma19ZlV2MtLiMLptxS54bIkKw3QI+i56sysSwozVOKUnAOD0xpiKnX4fR8ERI
Nn/c6hBX+YxP9svYT1X4legUP7z4iA0DfV2WFwtHtC6JJ2zqRCNYML2k7N+x2qRlGY2fHgDjyrS4
WK3w512T3VefhbExHh2XSJO+FKhBu9vr0bsZn08a40nNu2kD1Z5cTMRvS9NcpoJ7ZMYXoUdvQBOT
aHrTWuWxflZDeVKTM/Knew0bfOSsiCINrk3CA3RnN/A94Xi22rTeogwhzDidXw2cXW5tybENeUyG
skouyr5E2NZEzISS8YEyIrLSh+twxN/2K1U37lIwDgi+/maZ0ZPbl+Y6dHnr66PES/KvScizn3Ov
VNiJgOd39Ltj5ikD4zxMcJFWaMu8jaqQYpYfX/qRdQTh8tyctHzm+RlremwG1GNrVFN9jJBpIkd8
VUf2GkCRbnc/nw11odZVRN1lWY2J+6Qvkt6qO5zgYuMvtEXNKtf5G30bYYGXvbptdtFQujRJ/04M
yQiGPo0MFyPKLp5W9ytdlzsxMGX5E0tgSTDWChzB2l3/gT/sooYy5OCOZ089M3uNw5KCQ7cs3srg
Xdic5wGQ1X3nNYpFPMq5v6VqVdG8bl2cZ5dWHvU20YKMIGp94Nz4RDwBmOwdf1TkiBlgQoklT85z
W/OjZIs52x3txyqYpXkWubq7RIXbAcct+oEmnnI7kMrMoDXIDah7w98AlQYonfIgvFucyMGQhhNT
Iy/Z9CMD3sYzxezKtR6rullzoOtcBV2tpslKohDXeVtBA4h7K9mlQkNCqwEK9t1dM2sdvGSJtqG2
n+MRcaAmax9EN32VEfidU7JF9ZUoIjf0TapxX+Ux50pM81lHdkC+MQPyungRQ/qlpgPieL6cSOxx
cAHDnM99z7527vUPyqXPKVDEqBtPU6g86NJtPo1VgBsC3Z/rJZr7t8EvdrKIbq6Df6AwHng3lrK0
1RIGVJmWF8PI5o2RI4bq5mw7NxM+BAxrLEurTTUPnwM07MapxHND5+kw4TNk+Fa5RXuugw/UYiUJ
/SKqqn1tBs5I1CVbmLPb3tfcoG2MH2JAfhgusDgGbpgoN8xmjVkl/MLEmLcibdeIKuECDqDOprbx
3IKbsibXHj1dvGqt6MaduH0cjfuQjmaANsNaDelCcRiyyQTPTWm8MTy7OcDkHzul0j8kZWmhR2uo
9LrxmhuZDBlQ1LImZRxvDpPh99l4PaU/nlszc+YqHD+FjnqjUKneY4arCBIaFHOy3lLI4yUe5g3V
GUov48bJaNZcr12Vq/tw6b9K+9y1A1wHw6UvWheWzLxk8exRUoKjHZcmMFsP39Scy+66xoVfvDeV
s0bpTnvbjjSijVgT2ab8iRkqmyQ/9YNZE6S2WghKlKKocmJ8DmP2F/FEY6zo4QbUWjbEmHk9fIK/
yPXkoXTiQ6V2dSp7cS4lt0AcDs9LOT2Z6lnuiHsclBI6m9yi0WR9c0tMqK6PIGcoklVKjyaukWq6
5jphbqs754xb0GcuuW0tT391J1cPljKlw438l/6ZT9z8xHdclTzoPXnbsD3Y2jVpSDXX3LIjc50R
ytkPA05MphP0UfnSizrZuGE/BCKlV2kzLwbLTL7ZEt12mL9yh7MwAD5nnmukczuU6LrKZ+iU8bls
BCeqooa7eD/nYnoyXG/6kYIFxZm4iaJZvEdQDeS19Nr0klb2LU03QCvDSoJ0Sr553agf8ZydbjXP
OWZJHu6sitiuBklKWCd3USP1AGl/ve5NFB4wkvDUcfUz8UkfXZo025Ua0fLG2afbCBvir02ZvyZM
pQH1KcqjzWFuWiZBPd/pDZAWA1rZvJTJDk0JTiytpgcigZqezXlTZeLQxgQ2dyZSVAEZ8X7dkyPS
xiGQPvTg7rwOKpyqY4uy67ZMBI9Mx3x0ZAuGVlUPmaAz4Wgencc68El13tAQVcYA3tkgZBoeug6a
jBC/qBjoUY78Y2gIpGXR0S6aY2MP9FAFlXzRz+MGwDGiq9p/aJO4H0roOlXSxyfK38katZ5vN9wU
2ckne80pztCxxapWSwa0DKxedSJd6pAGRFzhVh6OHiqi+Mtxf2JxzGJzmIwteNEAmPFAQstt6GIa
S8W5QhIEOsl6a5T2NxRpiL0jnuRalLHQIuhp3Vg9t77g/p99ez8WyMhlFe9cUPc1ujQfyZoz4L/A
FDCagwQ288DGXMblvHFo7DK+fG/nzkqWhPIJyxvKvH01sedzaN3h8IadaItn0dzcxkZ3U2G4woxE
xX6Gu/D89iGb4D8cCNIANj1AmeRucDnG33LEvSfhTlsWhLI5vm/oT/Og9BJcdcxyr8qZgesSpDmR
Odfp2brpsLL3ozbZTTB26AdDSJlKBn0czoGodexYNUj5iJWfoYU/xg6RoM9JxU2Xdxc9NJjTJBtH
xF9W695wD+a4mSvbHqtik4kHExo5Yx3KCFViuyAWoU7A48zfhSV6hIa0+KWIbxIvsvaDjzKaWWEn
NVxVpUlItRhWVhi95vj6b+ex+5FTzsc2uCAW3szer7CflX+jbUCovDlSKO5YFPVJtLPpSHmwIJ6b
JVt2b4K2xghw1L36XopPRIEBTpzEVeCGMqArz/00eHvYaRaIJct0LIaB7RkEi1pSeoY5kgDkH3FZ
NzHNoM1hZjh/zizTNZbJToIX+FwjOmTC/FVdws0tqtZZwvonrRg+3Ov2SrdBfUwkebTdhVoUZC5h
agbZxJXWML+brLME6uSRnrA+ocJOk9jfXZetGRZUkdI0Gd1b3s/MsOxm0rGvt20xAW6gRNRdf6cZ
kiO1uECTtspY462v52SxvJeqrB55Jr1VXnR/Xer2UEQIfMEHuyQ9k7ZBOyvqT2izK/MTvTk3EgAv
DJxaKVehecY9GpS1jtai1Edq7PBYifbd4dnBQzDETBvThcVy9up/VwI0a9OvpR1CFvFpuYny8EHL
Yw8nfV6qp8qj/j9sTZZ2cJ9fkdLaGA25YlpgeW17SzvSZmO6rRNCBKDL1qM98PdZXXhoWFZFiOtC
XHDjdnSijWaTa1xGMHsWyqrWMqizEHstlHTivoIY/1gq/eykrbaOrOxi2pz/Ce63KNinaQKfkYYr
1qd5itB+yjFZ4uRW+aOLQnNxHUgvce9TOUTIxWOp34zAXFWobjEHHpJ5mo4eRqcpZOo8NM9KsbOZ
ZPZSQ+rutYYcAMPrlkB0mDKP5a3mopmIGk9uwqT8Ptv3jsn+0kU3miH1UU/eyGNraqkzq2V8+bWk
6ssnF/ygLtl8kekwr+ouXPsLE6raloref0cMq9kJ19Q2fo3QCKoPpedyJJYs8OpQEnLAtVaHPXii
hmGMIBHZLYwE9ZiWTma8BRhFdgVhq7O+MoX7TL9vn9XM1EYxnqzCp+NKuERkTSecDI/0Q/bO4HLi
WdmzQdsWSfKl+TgupMN4yhrWPTQIcY4FZawGdqbdeFxM83y9BkOCMtwi8ePqNzGq52qpWPJZ7Y/1
eH5DoHYZCoTddYsg1wt9FAgYJa6uu2QrX/a489zT2WdrolOspkl6McacwaUOgu5LgDdghkFscacW
U5wnHk9qs1qny3FwXt0UeEurQMOUBVzDPdE581OjleSRzARz9A8mZYjZWG6uFmUguuzY+dOq/uFE
4w8IHhtWsx6UHQxjpLTiR5+SnmXiozF47/WIiJzEiVtjYbE7uwnSVk72hC5AD9+u5bfrwRtqzqlt
xqtZUKhImaSMxPzqRRlMFb+pZQV1XhpnVJ7VfhdpdMeAzxJxHxbUUgx59ArjSSpP9NiSd1bKjKk5
GJ4VAWce8XR6Gcr6G4Z6+G3y5JOGUGIlBimnR1Mph17e3bLQYBHMXm+AXrOa52s1mda7xVT/rnmC
4pnJ9jKz56Oal80erHIpP9uRe1pt6seKJftg0K1wyXWxbYcZAMRWafQxE/E2LDH8Tc9OmBHMb0RW
siminaFLeCPuWvp0Bvva/KPuewenQbYRHs3I+teNtvUkatfuHSl7g6srN+NbmYwf6GFP6lGirmq8
DHvMly4yjy+p8TMts3XUYRqX5yWPGe1htsw73cfjYkn42KoEMXbcPZGUJ8d9yYb4Z0OgFzEnLNXN
iFn9EA48MhZ1TsbwSS7ym/qYAmuKlXoo1r24d1AGoOTi2qvC5dBBF7BqZSJ5Nbk76DjypLHtbIO8
FrGw6g1YfePiuy/5FCFuKpqxnEGsv2SdnxCl0I2UgBXc/pKFOgAqlHhDMrFqYKTGjGYLgDPVKXqN
5bdZpJjb5+w7VMHHieKv2aaqISaOOu60A62encEiETklfUj1JWlVcQpwtxoAhhPkzDOq51zAIjIE
u4YGEw0LzFrkoyvyeXMtLMQvuTPjhGB63bqZGHjE66kyUoFnCwPcmLeViW5arQSGwTBYmVFnz6h6
FHn7q+Jh+cWlbIf7MTcRKI4nfE/YWzMqTVnsOk3sko7inLyWz9Jdoqy7adffTTg9zehHSETIT6nJ
x+QjohL5QfFw07TTJh9QPQ8GC7/CKL71I9556n5Ab8MlbNnZJ2yoZs1DJCo+cFZkL9SQqcI+cBvR
z3W8N0uYe7xnGeLX269zX6xwZG+ottohgnpp5Tdk7nyNFXu2WeaobhjQanvPfI/j0peIeHA7RKYM
E9si4WWHdhpO+SR3c21aG43iv4JBojVy/1WtVtQOVdjrTitSpbJc8mQoCaHre4wTPTU/0nBZXWuk
hcasq7xyS+eXT04a8zQQEau30gdhAV3CKpoL4uQMyWYxeZBSuSvQs/0Xe2eyHDeSZe1Xaes9yuAA
HMOiN4wZjIGjJGoDo0QJ8zw4gKf/PyCzK7OUZVn273sDiyAzxRgAx/V7z/lOFFdHtqcaWnGFuWOM
sLZB02g81GeE+Ty36D4PyUnh4d836SJgYYOsm+VjZFNNFt2g3QXt1QB1KWuW1yF5BaEAW7Bliclk
9lE0g7iue89itncx0Jht1vIRdU7+2nTTWSUYCKag1zZZl4sNA9d3R+RUDFdcwxDF859rl0ZbaJFN
Fm/rxRFBjgEEJLIbZcStDZ7Tbzc7SsUUUQynrWRr7EnD2y2cNW1yPpzIBeuztOTywFpy090fLjlI
2ybHNFmhtFw72VVFN7ox+ezQ4NJ2okbGcPRQJgRqLkvJtOx7K48ZEhrLz/CJfi6YRg9EGq1uZxub
0c+keoB2hnJ5pqM0l1/aubtVGlvvoEzZRGWSBZXbm0nu1B2bvPt1z1yYnNXrvQ03IkufY/+oWw2m
Pc3qeWlNGZJrsjBTDDTljS7DHcPqHB43lrrQ22stBYkhE+5Zff7ekHztTrAk3f6yXsutZrBHrebb
Ws2tb5TSC4KPtFib2eTRmc295Us3O/5RtBFDaMSPoaifWmw9HgPGQ1ZfxKSjbqPcRvVMUzX76uCk
35oRUOYhEb/1BGyL6lrVp7IIYTlw1o+4d1N0oJqbcVXWxaEtpjctoFapnPg6e4/KCQVfAAJwXLSL
iMcgCufSci9lKW0MmNU5tvYk9y1iHtyKTUEzfQSm81mzimrP9vxAWheLmzf1m9rLv1R154dAoQBc
D6PLqQUdAEjZsInq71Wm2Qh9bsFQnjS9eptDstkmh71u0LXnFsHbqUgdUuTtZNjKKbtXRgzpRh/6
50nPsWMPWAzleETvLyvNI9NxfKo82JngtLxNrGuIX6aKwLFSaz6B7ZxHpC1BC+Z0NuuzMLPkRm48
WOhs249Gv9eH+jqkGcbFbJGwGIO7t8kM2lVhLxfhMPwzQdmQ9OOtjU2deGhksEM070mko6kEueUY
Juql6U37hP5noyi32R69FwrDfeC+Il/ay7y9cwii+9qV3tIjDZPjXLnAefT0c16n1kFh7j6LQBkH
kPoPhXJDQCUST37dd/sCWJufL/ml6XKAjVefEoRMoTE6/noIBI/6t7IYhM+5YP9+kKUDemOi/Nc9
HEZhYTp7yKePZD7Y/nqwsx55H1eOCsPy1IYV/3wG4T+2wx152HBCTd6MUPQPIvrFdsRKI+oQBJXO
ahekHt7aEhVNm2XfW10z/D7X34qKgUKWxGKH6Cu6K5XI/fWAw/zNayZ4RCZ6oxHo758O68+Sisoj
QlEXo2mdsnI68Wlafpcry18f/fLUjHoTMVfjx4u0zLL6cWd7FZ3URfv1x6FSaF+FVyVA+gJaOPUY
kwFbNBQGgI60oT+aWgoHLapVjZCaVQCxeBoCP1CRu1ce6A1zREgcxWcAGIa/HvooNf2mXa4rGv67
P36RBPyhLKWjITRT+OuBdr/x26Me1SoczeU3jlp6k7phcbXG9YOnwbwsK/2pTYX+VNagZtOC1mAU
2KcI6S1OhvjVtJv6bHVdw8Yxzo8a8bc+39ITcrANsrTqWbebM78er7boIywxWXLyULXRiCzIp3dh
REE2Mx8lCYWPcaSDNQM5v8NmW2w7IfHeUhGw6EweLDHckJxQy1Ma7fWD4m+sz0Yl4b/ro7ZVXuEe
+p6XE6qpeprNvHqaLMuhNU6fYv2ZswA9vN5+sLQbDtLyca6vNMWmvTPHb5ZeZjcSHdga2jgFooHu
/mylFjciPue212za38tDWUQfYoQDbzutyRZAmP76aFi+hT/9TLfb/RBaX1xFJC9Za/1WGc6bpqN2
HBcpnVU44X0ugcDEoz8sh/XROETPNM6IzqoWFVirj35oZz8TBu14OZvRX3+0HvRFCLo+qpoO0WFW
ZTsWvQzSmbwz6En6MvrKC3xMB85yo+wq7vjWdXr0umBg2sTBnabv3I6AVjlz8DwZh1I1z1Lr8PqW
0xEw7M5YrmJnuTq7yUNbayWAAdqQ0y/YuVrR7em4nyUUgnNuhLiXa4m9drw6fZNCnqcdbi5kgJil
Zhthz8Grs5s6Ef6WgNzGDQl+XWVtVIz0H2pHHie9P6S2q2/WHLhsWWjKoDzEae8dTLSOYhOmQbQF
XGLf6ewpD+gpr5Gb7BglGkcodpWTEk5stgC1hE1BNxDuuyxcto4GPMndW590yA4zgcWMnCK64JpO
EVF8ryGW+9PB6nVegtX0frm8mNBIqTHWh+igAaii4cTVQPpjEcSW76Dc99dH6yGwmt+fxrIyCOZy
uXP2p8mppgPuwMFf4/XWQOT10fozGb6qMMBLbwiP+9xIezyKZ+zmFeYmI3C7nQGU/64V7ddJ8LHG
DrfoaXioovgLLt52Y8JoiKoGe1bYvRqpwzdP+s80ge3kZKbxoMJzELu+0ZtAKRf/Z+VBOwrt8GSx
5SmyhOzzSv8WuNYhgXOY6MeoHL96dfVplt1nDKDBRsDeIW6cbSV1iD8ZlPDhZL7KRDGfi/FRzFp0
05FgAinR6HtYX3WjoU8wtB/kU1y6BjIEIRnV7qdZEZcmJNcsvJNTNBn2TqCvVgLWIRLUbZkGDYrs
9ksi82+t7X5jY3InBe4tzHvfxjp4n6xmMzrtUxGCrSlnyTxk3IcaJlvegG6AnN5ULpfECOFhBg92
l0wUt72LYxblxUsXKUSo2GmHcB+zIDfJyNpWw9wynWsWsdo19tc4M9+amX+kmaOf7shtTvUx8d60
GoXMP4cVBmkE8C+GF34jUuAbWmb6XmRz2eNdFlLBEfEMhy5vvigAfrPpz7XBMM5g3mvjmJczKQ76
1Bln7KZfWIUuqR7huQUflDl1dTD6/sGoK6hhYw+jKyMLq9GsnTlgvlIxN7i5hOCjYbNoHsdCqh3V
bHOebTrgjKJ+JsYw/tblsUDlFKV+v7yNaNkIZMnL4DTYPpkpW2O2zusCDzRLUh7zoHkU+nDqHbZP
a0cv8cKfSytoXDdUOh0WNy82nRH4AI+hYEj1qfF0XAFAJRLkFnoXsIE0N+jSfxoa+xaCXmmQOM0D
jK6daafvaOGfTYpFeofsmd2828QYelyC4RAcLC0kpAQ9baEszt6N2tXujpj9/L/X21iLxOxfpGCe
zq4AWZPHVNAU1i/6ohYsl9W3tK/MUh4LGFM0XPRoJ+bmbmRG4lT5Nyq9gG0MhLoc88/a7iJae9vj
lvGiBBYPVTcNipgUu2VnsH6UIW1GsrIzE4W3wXaWkmdpC7fXMQEK0Es2l33Afhv8Ob7kn7bJSdAn
1IS6c4xL4sSwY7+XiS32bf1mu8b7KBNto6mldZDtZ5ZrSv5km/fa2UbG8vcfilgEXX/5UNCQCofs
YPSPv+ryQoP8M1oixyYXn3rkRE3KlnV5SfHoXoRzP8Oz8ZrtSKz99u//tvFv/rbQbbKhLYEAytMX
Avif1ImtNcicVj8etGXinQd0jPhDIvokaTNoBrl2xvRkoxbBuv1piTzwFL5pdmGMRZ8CD9NbgzGQ
OoKRcndpMu80WrR8/v5V2n8RheES1x3pua7umSZDw399lUUzFqllp5w2Lq8y6tggum2r7liG2UyS
84HABZ5PZfd4lTx0VUjGapX+XMQcccy3mBMgiiIDxTg7YrQG7+ayl3MzOjxOWbwnTf6e0SrknNhb
BkVZmERfyxbwF0bSRYIYYmKGP0E7ELzHtf6STA78wJBN4arTYJvwk0GwvXWQxBsDG3kDtOQh4YYb
zuN9urxK14wMgnYZxY1NdhkT66gmmZFzOTxhjvgRF+r25tnZ07Jho8/zbjfqKWvaYWONn42lyRjb
9UkW1LfRO7wYnCDm9JzBcvv7z1qYfxHH8mFLYZjSdhzd/otgtRrjkvzKPj3Gdio3RC7u0Kiy+130
Js2ykhGGwKQxr6CAo4FIC2y9CRG4VzFYe3vUS24HdJTdhVugYWuFohyrYztoh2y5c0Mt6vYzXp7c
j0L6J403PFnQePaVKM9z6+X7QZ9/5rMGwANVyt6up/3abA4jOhZmGG3y6D1sCdeuBP3qmK9uGSgW
MU2yRLH2N+xRdDQquPWougwaomZiHCF9zxvaDGVDu83mFrpLugcVgZeESQSoqcy+ODM7Ymba77kB
ZTGe+w3oV8SXgfM1g5R0t/4+ypY+P13/qtd+ZAmITnoOmuiqXVJ033NvbdfnuUGlAG5d4a3Qi/fe
oN2Ym/rBjTpGXjpWyHDQN4npLKORONyrQn+l0KNfRcfHojWXGs0Z/IGLhoF3Lb3uae21V1p5JSzt
FFXaj9Lg9AF9KuCkyTcxUO4R2sVgJGWDpaMra7F2Nox774pWHQDl2Xd1Uld7xiUwspLqVL0bZjL5
CtnUBmLoJ8kvmRD4Yam+WYTtUZztA6u/mJVzqhaRgB1znyAq6Wg22tcw5zpfXmoNACb6oanxqU/L
4YYnGQgPmPV46MdPZiARa9QVM64Oq2vZvv6H0/Xf3FGENGyh4wSQnvw1ih6KfZBYWpsezeUtL3cD
h59Rw3kfWnePz4hNK+FcKHKgrJbL8G4ZmC0E8TtrkVHVXfYf9Lt/VXx7psdNQnIdGXQkf42l7yZb
2VUs4mMmw7cqTx4on09L6ztTZGY3Ezm1fI6lGj4t0itAyO+BXn82XfkfPpt/s7ib8JH4dEzHQhL5
q/S8j/shsAss0F00VihvuKqIb0ha+OQVemaU4t8btmrDLL/D3CDLCsl5u/Q37EU/hp5i005zsc0D
90Xv4xd4nVj8qWM3cTX+ByWu9xeZvGfprDko5D0hTOtXHS4FtsUYXEXHMYWJpjFFR1mx1QeIw25A
1pXH0zvSuyBN8rXdF/p9ZATKd3QL4zr/Iw3q85TGaodLK9+hnyAZdelGxcT+uKYVb+mzkmfZIswr
e+8TWB4ED7oit4VPSMPC7LUnlY6vIBOAEYNSvhg5NKUgtbaEd3mfPPZChv5kNM9amjULCxwtnhZz
92nmo4HhkE4fmaqKxlr2uYIHdcyAbe2qPo5wKJMmj7Ly1c6NvZ17VxtE5cUb5rsY8ONJMxUZYBU2
+IbLxqyrYmMIMe9jT/vcVG22jZHvcgbrX6YMsa5mklDQb1epaEFPzfW0FzB8P3XuEVhPHwabBXku
imcvQhsVmvm0zU1oFrp8AEDyU5Z6f7DN40plL1uXhnY5JvsauDSBnfW59qrqKZsKNqcpq1U+deMR
qsKPTsXlb9XH/1mj/pM1ypI2le8/TQHb9+79v35wG+ym63v+43/++9b8CMviXzxRv/0vv3uiuCn/
Y7Es6Obv/iZWRfWj7f7nvzVhWP+QtuTmrZMzz52cWup/TVH2PwwcVJISiu0Wvgdewx+mKFYKy3FM
17ZwQ+je/48pClnGL8vy4v3iJUhDLhe1q69L05/qyrTt51T1XvxQBF8h/LV+Uc+tj+YSyoOajlMW
7oOy/xSZNcZUj+Gh1aSv7hh/hHrUbtwYjY+3cnP+eXAXJE2QmOfRlgI3p/kQy7T010NjpvddXWbs
oiVgAzkHJZz7ytmLUbtkYW/466F0CGaecyDHXdnsPPSqJ+qfctdFjH0oYeyDPc7uXR5GSMHSQe2q
Nsf2aQ73gWl9TzIteFgSI/ed6X0qXJK1ZzrEduA82B4jADU99Mw9HlM3Z4W34G+47tlo84vs0+ZU
DOa32I78KkBFElqKm7Gmij0SRCoLsO+I35YA+vUR1svCtxeZgRrCbU0SFUIEwj4zCZ5DJ3MBlcZm
aNuPYAy+60unaMxchGFL64rIRuWD5xHsdDAIN0G/59Yt76vl4A2j6ZsZ0mcso/ViW2WQRhAb70aD
fxVXpc8WsfTbISx/e7o+AiD0MqZdyle2UIxCG0KuMxI8Q4QJzK1uO9Nxv6P5vC2WXu/6Hjz8QEcC
vqFVuyH09eXN6fy1RYxPa0R18S4ssxdlJkRe4i+eJqPfTiDYMJqkju/2kdzSGr1Rfm+FZi3e0pEG
6gSmKDQyIm2WAMOB+8OdGOx2q5b6HoiEH3f2KQzc9lDIAs2H6FB9yt4myEQ5zT0kDGPrpGyNc4zq
Rh46B90ZxMn0/vzR//JN/PHtlHFqMWXtf5pWAddoCo7CowUDRLzaNV3R++thHLknAUf+oTvlRJdG
tfQSk+bQL2wje7kY1kd/HEbiRH3gjsHBmiQZahqAnuWwvqFfnsamUfsN1vVNs7StIq2y5w0BcbX/
28N5NB7UAkOKhfFmeTCP5rGp/PXRH0/F8rPZaayjmzNHWb7z0hh//87Xp3+cDOujmSKOBkw73K2X
5XoxOkhnl9GvCd5quUzXs0Ml8ouZ49prl5N4/ej+OPzxMzNydFTzvqLA8MPlQs7mKaBmX3hYYjms
v0GjTdpopSBThEbpkwP6+2FsO17tcp3ncROjRk4B2EmMLDtjsIjvM9HQwFscKv9Pz7N0b0/do8XW
cd65C64qYmIw7xqYaindR8iWFmZ2yNQ54kcfosIME5zD+nQ94GCBwRzSSsvlG9LXIwl7h4r8iSOz
E3PrjpTbnuESHjUueZXIo3hY0+k4ABe+b1TwmRhj0D4G+r4YaIBrmi8TXOq9Iq6bTeLyoqxdF8eZ
ry8X2/oDsXy668H856P1qdeWkP8ayLUOX8K0/A8GANNDnsQXbhBbShCS4ZkF39u5KO80XQt3GuwS
3jcHXdPIAqhVvJ+t8UucN55PkG0EDht6c5DS8bUycGkmhyHy6NFywe+DSH6p2i68R4P/4iZmvl9f
Yr1821EOKW60jXw7Lgva+oshTvL6Cx5aNK7AQMVVKOA+hDZyRestYNjH1mPmUipryfJrr8k8futo
uW1MML4IJc9xiHV7udNtDCP4iD2Rnea6QnuSA8IMmmfyWuNjmPafdKsGlqQwSxXee14JuZ1V/ujt
e6/J/DjXzyqPs31R81/gWjiGczlve5XgqZ+WzAqnOLjj+DaqeYvX5y0kTw/4LxBYJLjs2at5C8uT
U2Ecb2aTwoftmcRO5CuWgk3n2PfX2CjDfZm4sLSKngnzABgOQSY9AxT+u2ayw21hDLc0Ks5ZNecs
EUN8tgqGQXAZZJhf+lLSqazmexCV2zG14hONyouox2c3Qpyp5IL0zh2INElv7OBo7oV0x2Mt1f2c
qB5aYEnfdIxaBto4OhsE/1OiNVtcBh8pJmlsGP13LAmWPy/IdiSnKGLbdgbT8xi4WrQzvOE1nuv0
UCXTTQMEcwqJFNrHoHAQuE+KZKXoZpqJee+0MmdOi34+ocbMmLUUkEJ2MkgPgEvB+BhW508TXKAG
YlVJC35DFEF9aHu6l0QPdEQU9sY2VLcSJOFOWnVHcFGK+yIO6L3OkEBkXGx73AebLHEFazjczcYy
YWObaD4Ja//BeFqHjTK99Nl0yxpbvWSWaaA81PYdjtPdWHbmXp/QBaM323rCgA7BbA5XEf/o1GYP
3QzGnS9+vDeKVLuOU8T/HH5EE70vMkygEgRVT2xN/jpWUI1SWNt7Qc4b2kG27DM8cHNGnmpDxp5I
EjE7V8dMEm400l6uBGCCpFeocPp8gBUm0/FZJU27l1Y/IfTygBb04uIS6bHNITdwF9HrbxmOLXI0
eF2x2Wd7I6KjTVb0Z3T6UX9fwjPBsGCcymjY6nr8kYY4jVSOaSdytMuiGSEZftoM3M+Pq3x6KKK3
Nh8qtjTK2Q5VLU5awTYUMt+OCYt24cV8ONaU3A2G0HaCFA5r/hCF+eDkwWNROZc04zO19fJr57Vv
bo0BbfQuqmSZcrhuU6NufNKzr2hT3KOROUeKS4GunqsziiLSPoL+3OZCvs5OgPsFyZKxJF7aRfWa
TsmJ7GC/b8BConiAg6oTaJYk9VZFgPx6K/pU2t73zEi4neg0Olxdate52/V5mSDMtrkmRQ6ESekZ
28Jxo/dT/4DIUtsN2JCpDIDGF4B20ixg4p5J+IKnyBafVasb20qz3kabG40DU8ceX7s4myGnWz/T
xpGPRfMCn5yBTTjuHBp9pya1py11qeEX5cDLTYJja5o0FWTKftM9NpoxPhip98wLfYhjBMqIR+pL
gi0knsITYMgfyWR+mauQSJ1aP5t6gG5Wp20TmtUWqNi1F9SWg42eqKPTjPhT1y55oHAJZfG9btY/
q5JbREOIFnJXm6AwoYGkQuYy50a9axrn2yiDW6J59X7U60sczMmuHAgQH1Nx7vrxagKe2vRF+mg4
6VOjZ7C+h+7F6rekfNyyLm7uST3HXJWjcJFYP1VKmAC6ZLKcU5I4GhcmNUs/u2K3Fru6YpoxjO1n
SGGgp25In6aNbTPxn6xJsEfNDmbaaziuzHcpv5pTHMCVBhklI8QWOld9Vxd03tL0QTmUMroFCVVQ
eRfttwE4MvNh7X2GBh314M9DOD09Cutthk4IkPLnyIVk0hNz589WsK0i1R/7Sr/XxhQQtOVBg9Xq
j2L2uhMfBPlhyY1dOdo0rYGTy1AZ0Z2TyEtGIoM9V9yONMi4WgqJWJXjtDUzcn+GkeAhk5mJwR37
nsbRjuUJ2KAoQ3SkD41bkyREqtwWmhUf7DRvlI1bMNfj8ujECdscfdilZIwH8BR9XDhwUeRSn6zP
10creHJ9qmh1tJNGSbaUNeuB2vTPIE9uieSQtMWn0aoov/MCPQPRf3e6AvSSLEXUelBLbfTLUyh/
8hQiyjSo90zuJtt6np5Ns4FQmVTww1RLZEnvuNsKKcJvpE/mdBm7JAQOrd03B6Cqr2ORvZqlPu01
r512NVaYu1pUzR4BxPdQmK0fLwdseL8fknGkAnYpg44F31LODNtnCpJsjTYGlxMZHWto0PnZchD0
5AG0xOfGqmq/mIb3lIzwnWnkp1gNC/qIHzci3hARNRxz3UZ0XU++Teayzx5j8mOdJCZp4uvUdK/x
Xdf4mLK5BXpj4cYUMYlMg+6vaNA/Ditd1AgRl7Gtu2DiKf31UC31cA7LeePZTG1DfGf/yxCVTHjX
514WwJ/LnRusiYoqkR3N3frQhBfqJ0tVvj4V8F79YG8tRT3tbzRzxvKQtSvSNzqFYc/sFFjgdWox
CCMIf5Zm+SnI0uHIXURwlenhJRzqywxR68ViLJyY7oOWl5zcpdCAYsYfZF+nB4YQzv3U9uUeBwkI
pC6BWrwcgqj7Qfcs22fSmXxN5fpONOyP5qj31DYbhHaIAv1rzNzMEPZ3aIYVov6BkNbYkYQscIoA
ea4Pk8rtmxiAJxXUC0UElKe05BmJgZ/RyL4WpFpshhxLIPoXGom2QhzUMFBjy+Wotnw6c2uonnFR
bHKt+Sy6JHyxXc2566pYbtmNa3cooOQrjcuULTB6VWvAWh+Ul050xl2bEYKNWDVjPTSsnSUHLmlH
NLcI6tENXw71p172UPYkflG05THZyPStBVqfvISPG0MVghEZjRfiCB7HrL1UNsF6+ewdy0zSqhU/
zLZJrxYSqwKhqYoqG15W0mAVzipUmzZRh61T7tvF24U/ebqRj0c2pB1shlTAmi7H8THviRg3xvoy
qJz9vwUrQjLE31Q1dkaGvGhn5hxeWd6cRnTkJFI1V2+K22tfkrdZxXQGozFOLq2N/Ajn4w850TTw
wuDgbLp67i5dayKnn6yHNnaxKWQqXwwV85Kzd2XICJvSYwkOPc5l6vsNKIL5nlXh1A6u/jI5mAMl
QeonIqw+agP4QGKAZtRUsNeGCChaHWGxjAeucjE9KM/54rjWQ9SPgvxa0kyUlI/JSI6mm47vjRd+
1YrJfOimergWFs1lp9AuUjeDg9dbH3E3ZwfIOMBI2WM9mgjIYxKLtjlVy4Hy4Uq4Uga/aqCeA43F
yGc3OeC7lAmlV6SsVAkXF6JzUd/wyhIGcaORhvalt66Jod3j057Imcy/d6Zp75ihJGxJk+RquIyQ
iz4bH9M6LLB/7eim5Dt2zdMZoICvU1HshoIE3rkR4tRkXyY3YXuCyxzN7Jig4bOggJHlsY3apN12
vKM7N2mJKEvgsEWR693lNa8GceRdwTJzaEHJbuCq8E4br9yl7FUNmg7Hvk4+lzYb2TntzjaQzDR4
tEL9CU+JIAVEL3Y1VC/u8sCDtcY5FGWKYpmxvUjH9GbE7S6KA8KzgtGEPID2RbSPqT6qc4MX9Lw+
YouCZ1JLsAnaTYHgQ6JUpUxl3xNitpzAA5bzRYsAlU+MGJNkIWXpyf3g0QPSyiTccDMSONiGvUVm
7sVLAJEK21F7vHBBwsxbr70Oh4nnYwC0n1P0908iHO8+16k8kN/3PXMzHQw2exwtTG69dxs7pV90
MbxGY6A/6cVb33F9lWW0r4dcvw52GRDo5iKObr4JHX8P5gy0jnCbSBvM5wX55jFLBfQ5KpHdWsB1
N7eK0mvWflN6iGW/M5tTBGDhpZpDXyNk4FSTvIfysPxQ4pwNrr0Ji8gBQ94N+yxsyqtuyUMyTAKO
ad3dl133DnPIPHs4UTdeD18xEZJvNUMVSK+jP8pS++grZ9qTkoCIpLA/pU05HKWVPPdgB68ikuWp
t8TLutC2c/sUSvoaWijVFUAC2/spPYwOORld0eAIzyefOT8nQh/NOF/FgwUymmAfY499KH+ITP1K
j+gN82bjF+746GBhu8QlZ2AXMLiokN2QSa12k0UXonFSVLIZjmPH8V5ZaLKTmBjQu+p7JRkxT6GH
PxAo8T5gfHk4MdOod4mDXLhUhm+4ESJNt62oVlyHbxZBRVF+SS02u83QXeLWgCeZeuKQwJTY0jW2
78qcTHrNTnM8DwqGkdHcRnhsT0s3dTxmfYJn0yaHrrV3XFMtA+Q6o5qKl3O4PIQFU0Vd53JAMVtG
wh/FN0oMdWSCXB5RiZGWg4ECLQ0ZcX1b74u03oxaPB5g1h1JxfyRULa/QvDe9TW7yEjT7IuQflTl
9XEqpvfEyRYnCpeSPRCUYLWI0LvKCF7TS+7JUxLbGUrfUj5SXsN1btIEUC3TLNzy5cY1vJ/tDP2i
wCxJqcvwy7GlQ2RZ4DI4pMDuRfFSm+HCxUc/w0ifHa3h7rvctnZjjPK3XVD+s001by/lQI1jfa8a
47qWYnqHuLCQWKf7JXgnc20QzqXwEcq84iTxrY68GFn2yAqqUJHEEqZbbmXnIYzDs1SICOKJZgzF
OuJOhAABYb72LC+zIQVNHygI8UxUbJ99H1HYkss9PDmd8Ym5PKJuzbr3kr7zMangx0Ns46BaBMqe
BC+o7lBhqXcLveS9ymrWp0kMLGNxfhvmaitCz7p4ObAjy3CpOaNmq5OL5DseM7gScnd7Bf/rUPgG
w166w/Qcms4hbRN1pBUF5xWh/g5vXAwqN4uuGbSdO8ea073H9rWGAdoITDB9BTJFT7BHu556l031
FKdVvpM1au/YDro7wNwv85SatDWJkEutBNMp3LIdQ9hzH89Eljjo0GbKn00ce+xajWd2Uj+HWR+J
fCPWix1juylL4yeSK9omhnlSc7HTJy0mJjYnzdstBW4fGh29gZ0eR+x4D9UTiAtTQJMUrNcGweut
JwPItt47PFufLQiIByJwm7vOBV2TZpG4Y5W8ah3wdK+Q8r5op72pW8Nj3egTHq9igTZYwUGmjba1
qoYmZyueUIpTXubeORyiz1PmUSPWyPwUoFAQvnDicx3Q4mAtoKxs1i9sjrgfjlm5Y9wX3hEuoZ1D
iZ8l8drmmAuFmMei07WcsGZjbFMCismuGi+W12qHFGuZXoNbLFUS3Tu8+lFzyg3cIWM70DY7krv0
nodV9TpxIcaDyyIrvfFJq9VhrrTwOQmKo2ol51jB/EMk4JDn1i0PEqE/nmYEt6i1t/DCh12uh9jK
uNHsogBm7oC6HyHAgKLRKwbYPClQEFNp26DD7EXuJQgyOrdoeWZupCXFvGsCZs2TJUxeihczDqOt
PbYENDGsYftQ936cPJV24RFXoixYDS2umpgKNa3LK/5Z8qjkIqcK0O1kGb727FFosdp7aBu3jtfJ
rQoRsmMZ5gbAFhvPhtafYsPaRGGUXWhMkADkacehhjZqKnS3VjuQRRmNCaMgR5wAiHw3JEWRGNzu
EGgyuC489g2U5hCBG90qFfKJzG28i2cUkRbqoJMsXfZrKFG29CCHraO0JWpKKw7rBy2ANZtCTIQ2
BoiiA51QGepgtmcDd6K5gGiZ1O6xs7HUxs4iHIToUlUstwo+lf1VszzCutzyRc+S+ShDU/OTEIHr
ZHSXMldvQzYLVtmQ1sVo0VHM+9nYUyvTIG3TL1Y9zgdJiOs5yHPvUE/5ty5PGzSTnnP0cJ7SjyyY
nJjFObYpLgLaq1sLPv59qcq90Cpk7yNExlPqwBmWOkOnMrlxTw7v0W5lFzu3QCan5bXTuz183/iA
4IiNoQyfAnqbl0Lnk1JfEKurs5uinbbx3e0sPOJ+5nhs0kpyrgneul8PboM/3tNIkNZNK7/JqiJY
WeUs5yElZJ27zYEwUedixHZx4W27fazdrMR+k7L3MAzyrHOSt5HzAUR4CLR+ZC1Qpv05d7TiWvd6
eU1M46kCiXqfxN0ASQdFuJOOu8qY1FOxHEav3WVF/4R7h57omDS32sIh7PX3lizBUSSNgYsYqDZE
dEkvinytORYJZK1UbYtMPBiRNj7rM1rZdJoTxv0znByLZJ+ML24TtehvNHjDmFusfSUZWA4zIIDY
/X/sncdy3Mq2bX/lxevjBBIeL+J2yrJYtKKRtjoIWXjv8fVvZHIfFXeJl7qnfxuCgKpiWZjMteYc
k7Grz7lrXfdBcpnmy+3UcvyW5fTVGur4wuBHvSGXENnTHF/7Ye+RwiuIJ0v6b+NkW/cJuyHsF/1h
CAiJy/QbLSzFDXPew4Ia76rGjWkNC4Pz7GCVdnvrCy/bNRVJMEXb31IgBM0fxjP1bSs9OgXDRpvC
bTb7/TXwp1pDoBYyNV1lVbopUrs5IIbBxw3K5NoHIp5QcbrzOnYic2hShplXfVPU1y6lQ7xjxiar
zMfRNo5VU3t7LQljMjFwEBp1R/Ok9tPbdB5uFzcc0BUlexLGkfT4ZXzIsRE28TBDyyvxgNFfbQUs
YhqYhNpw8oRqT4unM5J4K8rCBIpQArHIfY7rwSEgrvmhJ069x9nwNZrdy7Ed8puyw4oGmR9FSVDD
GWuWGyxqREH75riOKE6vKvrD+5m8rb2VcalPmDbtkJfIgpvUVWnV3qtdsYmMsH/O7eYKa4N5MF36
zQsy9f2cy1gABDBHO+s+6F5P6mzZ8V4nhumV1z9Wge9dUcB9DAXXkoxU9VUcAyhyeveAXapsaxJK
Zts8MOdm5+iZvc12v89tartiqQkSN9D9drV336HwuxjtNIIZQdzj3ALaLXoqSmQX/DDDqTwWxE+E
ul1exOAATJ2LTNu3Hwun/EufS1x08/il7xnZelOyVZ+j92p7by7uR5KX2YFRd1+Mon+KvIEAIiJB
aLvdLsGzM1nhbtDqhVOgQ4EYGgJtsLy5LDvrsUqPMmrok2Vz3RkbXPea3b/0+FS3TzX/Tn2/020E
DT5GdVGAk5fF3lzWkirZje1bHM4BRRhI7uvFG0D7yEqZ5vcZZ4JkZaGlpi5U6KS+ulKDoLaTtl3T
tAoPFA/1y9kfKbIietqIMWL4bllQwDs/28ZWDABKD+/D3sfgEpEdqPr2nex0M4YaCW2JNuimkCbo
aApNDxeRrl2ABUkIk9uHtI4vR1kp0zMfj3GIe611xIjzocg3tRkIsNTdeKkWUZbcBB3QFkxq4rKd
rWFrwTKhi72UxyBFx8aQ5p6DBcOdUz/by2gwZ4mjasVcpjwmGegAmv45MeseZQxHcp9njhA3SudD
ZvYTReilXCdGQpSOpjeX/sKV11j8BVG9/yQSXHVhgovNN7n8BXVLo10awpiCIIOSn0QtcDAh8pNF
vtNtmmkku3Qun8760IHJKCllNmJP6LjUJ1drZVVMrzbVHdg4kk0D1hREjssoWKU1yTXv15q6I5Jf
WGkYj0tX30R1bq7zClwXJ/bsBYc+SuA5Viem+KZmbwZpN1ELm6sX4BOZr0i7c4FFjDdFrpIvR2NN
LtTmgpKT36VEpZlPVwP2VRjpi844gC9DviOwlex9GyXDSJVIIeXsTFWdpjHdCga8idkw7/MIfK30
T9g7tG0ki6aaziJV9VLGIO0lkXvPvZ9E4K9x5SlXjlpTppqoyGxoRcmtuolG4nSI3Oful3tG+Wa6
aog244CceZAVYaWUCR3vMi/nguobCQeLU38dPIpmBVy9F5+VMlupBaGSV70hmr2yWCGYJgFQVYRp
DoqtbybphTbgIZGVzHiy7iwvFTulevpfgdifBGImZv/3BGI3P8b/c/1jir+V/xCJvfzZv0Viuvkv
XbcchF5wCh0Juv4lEtP9f+k2qlAE/5jxDCm4/1skZrryj4A981cugnupXv1bJGaKf5mGLxzPxCug
G8Ly/hORGMjtf/oedOwGFg1qyp+2oIRunan64ecj7wiL5IqJ+pp6elCuzKqnKJhNVwA6ONGo80lk
+LW+diSGNHIFzdUcC0Dc1ts6sr9ZOc5fUkAw0HHWiNA+qQWCT1KiDA+1Tj5/zgWaGexPNYd+3QKC
kauF5w/M+ORqHxTNy/1qM3UDxkxQBZl0oYNSwpjKrO/qvKceJuUuaiHaViP6SW7jRi8Ocf6dA/Fv
LYwSxLi/xGtqs89NXLVCgysqZR5KFqMEU6USganVbrFQUuXuvFHXkV7KY06XFbWp7vAFw44Amt3L
US17P0o6c1rYtE/xDcIrk6IZdbVUCyWkYW6p7ZaYVHl5ZqgIelnPoUf+7DDDhqBpzNJRV8OhLD9k
om12RIfSvbJU90qtur0xHlJoHBWKrpXZzvVlLTs0aqE2Ezl8ELH2s0EcOx5JtgK317qwjG0tmY4u
JYyMQDV6xJTEquF7l893GnQRChuIkLECXHdRfwtoK9wpohaxdtA76Ec1fdzRMBkegyjZiwCqjfDy
xx6yLS725gZLm72f3XqrV0l4h6y1Jsx6KdLmiMygkYEJ5X4Q4ksAtdU1tXjbQE/fmSn1NC1FmFGO
S4bOCklgWx5C2btRvw2DwqeMK0uwXBeGhUUPjUu4LPEubS2v6e6scnQ2wunoOIyA9iC1zuSI6s6P
rizarRPEPSd5Ljhqzf+1drrNrEbGL6dt9ZjT5unv1G26jzRnRUY30pK+gvn476f+w9Oc362eNjQi
WK5q9eX+FOcag4HTa9rqzZ22T6/3n9/W4INcpwUBz+pv1SJvUGCdNk+3DUxj90iwd6W7U7eevpaX
r+C0fXa32pyKRFLkUCmqzWgU1b6ha5xJkVksjy+1KH5tctVGiHbaVnc3JEEzq5cPUve8POj0l1a8
7OeO0jWXf8ogbzzt2W2nl69gZzGWf+NPTo85vRtoPB1BqhNzJPkX6o63Hnd6Po0BKtQQ/+p00+lP
T7edPtvptrQ1bhuHeK2Xj2s47lPZFOGOplh5qZUsqrZsdEqj9EobfIfkCZ+tGh4SRG0ObxMJmzGc
utW3ugBv4GgEnqvnOD3b2aZ6rtRNUdqqe3wONjzi8sVnXB8X1BNeXu+tv1O3vfyxeh71Rl6e4bSt
1tQjz24r88k4pCD2DuMYMQoMPpNUlhOr2Tm05GM/m/SX7ThDM8zYmrterdozLfwsk6fR87uq/oJZ
IUVyBHOg3DlZzMUIuCJGcd/KuQPUloI2t9QFv3pQqB6q7qNUnl+eHqo2e8cSuzm1b1TTmXDkvzvP
qv3c0vpmnoNwdbfM7b267dScttuJtvVpW/3xaVM9Wi1GmCkv/exIp03iF4a9XuS3gxOIga9cUwu7
hPBZewuDzNMdHVzXmGkAACB0kZyhXy/euq0Dr3ZJ7bWX38kk93W1psJR1VqqBKPqnlBMMAwHsZ+Y
48t8KAu1okdAjCjim/MHv/ydulVTh3q3eDRAs+gikdpptcA4w7uviNPpIuIyHXlxU4tYzpDUmrpD
IDIBB1x+BPs4HHSp41ULw9XxZxeJ4VGhDj9N8qsyITHTiaUcF5KGs528llRawTSLvjiyBWl/H+UA
/rRQt0Wl/VUvJkGkvbFcqmbSIDtKdEzFvhjaF2qHIoMofkeCQ3KA+niYAYNdjnJBrPq8d3rnMtLz
UV+DTGp2obV8aAChrPC7ILGTO4z6fWf5I2fBwg6jbuzVvkOnIL/MjksGTGodmAYZpVSU10E3oiFQ
34T6YsiFvbBE4e4Dac/3e9+6VGuRjT1frc1OT2e0LynI51Ivo1JZDYgP2YvCQpfCZCMqdYo3erLx
5rq9MKaWSaK1jA9K2WIzc1tRhXKxejfmskWBHW7jHC0UwoCO5GCKMSTG+5cZKqpt7BEoNnlUSIyC
MMZJQ8MjR3WIgBm9qRhata2yaF9uVNvqHrWgDMAjKyPDfShBUy/bp/tfPUg9idrOJOXGoOL68pQL
I8ONH9C1A/zx4Ikx301atyywIDmdmAxsXhZTXK+DajQvUBY7IrRlVAbfh3qQHHmptVaJm025rf7y
9JgOa2G2Onv46TGNU9OQWfQAXuC/ZS5Lj9YYhQTb7GWYJ5Tu5c37ae7qOOe8hM4f5/vTY9Ta/+A2
9ZCXV1F/EsTjd1QNuKl+vR21pj6a+hTDRE0bdD7EXPkdqG/r9HHPNtUHTbW9vdx38ip0Wgh5ETpt
kqlXolZngekZvf3ksMPKS0uprmanB6q1CQwHJNxff3O6++VpIRYUF2c3uq38Vs9eVj3mv73NYQy/
NjNz5+ggDoyGcbladEBf+U3l9qtVtY2p+e8Hnd/d2tIH89/f/+qZzh/6avtl9dVzTxCH1raGuFk9
9W/3q4cucYnQRHx/9Rpvr779Sqc3nc7icQbas3v1DtTq6SGvnkLdc76tbnz15y/3v3o7Zra3Wjwr
iZZC6vu1yH6t0TfcWrU2X6g7T7efHutaBCBWS/b5dFNgdXTY7YwClFpV92A/Fy8vQRBygW9hPzNy
pcDIYpopoYEbbi7TRGrV1Kq6Ud2dUcohr/XXI9UayGaBmoNaVnK62+nlZFnd/+rpqChiMKFJhPBM
rqr7X15JbSfN8rhgkd21fe8LRDS8JfXnau3Vc57e0ulufu4PmqA1JvIJ4W1jPKtj5XREqE0rdARg
Y3VcOEgOUdDJI0o9Ss8rF04uoxAupwhyB6QNwN3kCAipEamJvxZeAaISLK2+dqfa4lLki+4yQcjx
stCGxWAoI7fzJbVxWMtV/0fTk1EwIWXkoiaPGUsOzyY5Zjtt5tMuwQPlecVe1d9aL/rMsIcKgizR
eW3/A8XR94ALeYYObiLOcWOLB4CdVK/74RMRH/kxxly864T1OZotf6vm1ilPU/pHvzPRHslPp6bv
p4Wa0i9xE21huoP3hJ+NpMnYNGnIAFfBjYgBPDidu05rZGiaTsSB5Txh8VnZ9nRsrW6n6wy92HdE
k2dbz+nXC7XNpElvT3NXVYpQs9h8glpSO3Ri/ZFa8v8W7JQv8w8FOyHQG75XsNtlZRN/x0n+YvM8
fP+v//v33/xdrfP0f+nICBwdgJb9OuXOc/9FzhuuTQwKBMyZLryGf9fqBLU6suw8x9AdLJcOFba/
a3XSBWqQbQYxw3EddFn2f1KrU9FrrxElvmPi6KRaRzHRMfG1/xPAEY6TTs5ciSIqzbpNnTcx9hAQ
+JA3brsJ45+TRdGeQVh6FQfo/3sDgWdZp5ukurMqlCVwddBFpGjZq2Zcu3ZTkNJtrMG8RCu/L9pD
J4br1qav3YBh3sNU/RPq5KzaiBHVophJXRU5E1/wuSu/rsMFxzXtOZ2fat32lG1gIqy0gNMtROGB
7qyx6n0olfAlX4zO36b/F/4o34j0Oke8vLy4D7FPdy2Ln+QMs9KYCfWm3O72TY1qcij3dWais8Jw
gqkIHHMQ3lYOpjIQzAyvSb95ta/9T1+fn80nUox9zDKp977GvCw4miqwbN0+99o70xoBeI9UENsC
FYUbgtBND3U8bvQ4Ry1to8r/w+uf2YHV5zf59Ba7t4Eh+OzzT0OHoN/my7dtTuBJM3wIG4wC5mwL
dP+gxk2zCzeuF39rBlIvSGWyVmQHezp9WZPM7Qpox/tv6e13JEEDHFwCN8g/v5FuigD6wi7ea6WF
UwQ567YQVn31/quIM5gKH9w2OFxc0isdw/TOsQZt6JktzMF+Py0kfcwYtLYyaPu5Cog5xjh0qYdF
cLO0UoA2iIt+1MY7t0ErA43KuKpMarjZ5DhoD+B/vv/e5Hf+6phWb41UTQzawmCXPMcO2fVgmJHo
evBZ390gBFWrRd8skx75HDzGlk7NPUiqP+wJv3/ttmEAlrBJy7QgD53V/IMoTUbPRKFNeoINyg3k
SQXlefv+R3vrWzcsw/c9jIXoneX9r9znutcaiUCjum/DydssHh+jKZ2Wpp+o/7AfvfUtvn6ps/2I
tktYhzaQNY9cDxBDwybsk+9VklYr+i/tajYjROjzH6IczbMUUPXjecSb2hj2fXbgsxPyTHCJN44c
0FQaelzAXXHh5/qxi918t1SGtRr82yiZ++uqGh871yIOGtklpwYf/bGbEmiHyG1MtD1scAOWqhvw
vsE9O5x3vR7cxDylV7VNzjHaqIEwpvhnQ4t4rwXGdTBPA6rd8GcrnOViTvHBlDN4QBKYEaDGV+Qa
h9296LXPFjq2i/d/WnWqOtttkcxJugFYMuO33dZrQwemIgduZuBIF1N8j2qP1lDIp9Ki4b7TIc6P
sEvdwX9sMwrqiYWIvRhcAFr2sHWKh6ylRqsjboeDj7HRK8eNOSPxDmOQ9oxNkR0P+qptlnpN4PuN
5xKyPUWrutY3YjHMK9uwkuup/QavmowCj8SpALo3vEwj6a80I/n4/kcW5yGF8tc2da5d8mRl808e
Va/258TPnHRBF7Ivazff9v1yHOvkx1RSTmvHpyUpU7jnnoZDFDCuwqpp9k8Injd6F++qJUEfWH4v
Uv7X9b/QQgE1qsRfUbCIbWwCtPNtDHi9zfyzc3ahmbmPfh9c+PrXRPOip3wC8zS6XCe1mmQBg7NZ
N+Tz2gp0KNRdDre4RdYqI7ysJL+fBu/eL6unrr8SKSKLAkG9Z6LB6nRxKGx4VsdkQddkRq6xikfq
Tv1wH1bjkzccU6ji6zLv401pPei6/eTZ2QNmDvvCd7SKPIue2C2iwcviMkuLCEOo5u4WtzI3RBVx
HbXi5xjxrqgIFZl2ixc+mUl817sDZWy0EDE4QW8evwH7rtYacelbgfCS7w74H65d787dzE6O3K/q
H4mphQavdbfhSF57ixxlqp7qGGnPbNFSL4cMLTe1eMWYnu0GtdagfRAl9tzS/xY19rcS+p5tPWKy
QNpc258x1jxai/XJzRHUaP50yCF4kDFoOghIQYk1Q//kECaB4QF5FwmgkKsEGuai6W6JFPrDXvX7
icuzsSwYnIotH9TX2RlkakO7t0eOo54ZBInme28gOEfE02Mw4UkJcSYFGW249/flN1/V5qqL8s+V
F4J/7sk+ZVLPxwex14jZM8f7vsx+9g1E+0V7aqz0Y+o7n95/xTfGXp5NJ9sFLOQDKjlHkbShPxRa
1jP2snALFWhO5yl5aLSu3TZfbHeggqgf9Q7dYmUvd++/+O+DTqaIhhye+8hHTYVJeXXggpAeME+U
fFy3/FQ1BnYKQzsgf9Z2FSUCvbtwNWKT3PwPX/M5g4ozhpybQqEyIAiAVTr7nnM90HJSkxCj9e6N
zxG2NfOc3K1wng5pEX/JmTPg+UCOnkXLTcvJc0V794sDk8ruxZ/eze9Xfd6NJwRQLFe4DIn++aun
sbYIcnTa/STzznR52girdOuHlMBzD3ZINrbipnXRMOO7v03pB9OOSuBHj48lMHLQJ/rm/V/GeOun
YTyMAEHYyGl/Ux/UpbXEg9vuDdPw6Oxp20r2UAjifK7C+efQgmhREQtCxktoQfYxN8sPsxvoV20m
/konEa4umH1fRp6GcLOXSRoOznd+102nh48iMa5x+rlg+cWwh+sZdEF+XUscqEUaJNW+4A9f8zm5
T/3oqN7ljBC4j30+pg0JwdKCyGz3COz9PTznsL8RLmjYYui5KAsKjENChXlAK0tze0ovlhaPE75o
Dnw45JtWd74YC0MXZyjadQpWparom8o80SU3ESoTjkMGir5Jw8DE+AIXzCiRCpKnvZksyY70r/zJ
7TDO8IGJkgpNLqtTll1g5ATmS6DL+7+iAob+czTgyZkxaFPXtDidgTR6fWXEKIM3wRvb/ZC29Gqi
iwjhlhtRr1tqcTV09RpWrXWIRjID+qKYViXpABh2cYtH26G3NMCENVS2YHI2TACJMTUtCNSIpddj
Un7KpxqqoJzMdpGz67Kvmjc+NVHmXWbgRUmRkOMfx9zkFRI8lQ9gG5W5doYUR+oYbqugxcoXz1+W
FuZ0lgLQzYLW3Bh6+wAv8vv734Ya9b33bZwdZ2OXjVZYzmAn6KitSSRu1sYiwJy7OehdwERbzgvV
eqTf7IghWftGa6xdF7tl0t2+/17st870DMC5SHMWEu75qc+bBwvAZd/u/dwdKFl585FkiI99gGS1
xoMX24O7hhQPATKkr6Bn4jafyvTW9auDb2UXC2/8KighT9oygYvIgqPrAzRrFpLecomOTQr8QVb6
1TZ4krguv3SiHw4+KDUUig442NFCAy8eG7SeG/ADpEwNYOWFl5Lb6MU/s6KbCVs1brvMDmD0O59y
jFM4UDr4CEsw7VNq6LOpHyKDU5RnevnG1j0fjnifr2L9o2kFX4RbPjl9wrWd6E63qz/2iLJN/JNX
cW0CtQq/eyLJ/oDR/X16Q51IFzBbwXnpSir2eqe3DSqjAWaPvWelX0i6K4mAxSICkdn8w0TqjZOk
w+DT8pko86y/4WGz1CmaUrT7KixI1ajXOcToui7vvBGoYlQRsZhb0doqrMf3d583hrx8RsPzDZ9c
apSTZ/Mq4FR95QY2p+fCBgxD56z3JlwFXfvNMIFPLV6wcY2+A1KZOis7xDaQz8zkA8b10CxJZnC9
75bdx5hWJgfZfgMMId4FDhqh99/qGzu6o1toH0yTwQUT23+egrowro0g0SFORdgsxvpYtskXjBJ3
k2Zjn45/Yhf+UzFLDVrOjnQqfobvCeiOMN3OjnR/0Fo8ZxxdYuhvdFPHOYqhxY03i+MSmglu1HBI
AdF8YIFd+AGa+YGY2gFeP3l4ZmndTWYjCR04I5uAgeYSz4+xGI+d9qchkPyhfn+nXDpdfhcYj2cz
/rjvBjsaOCeNXtlt9AofYZZSLSc/jzjIKPn5/q/x5h7LFAlnJOU2Kn3//DUcP4Fv3U/t3ixIJDKu
LYtXNQrnBrgAEG72X/jcEznWf9phf5+Rew4wXQTg8gexPOufL5y0IiyFVbX7fOk+kit9L7BBr4PI
TdfR1NwyXVnT0JU4CPxuTkiXPiGsPBo05uEBcU4eCR9rUx/IFUkvl4Xu+vtfzBulKN6gy+QRK4wL
dONslxnn3l6iNuWI0qwvnFUGJjId0uyqvWbe+COKGR0PFukneAQ9d36orHADULbauo2xUCHLfpoY
8P5w8Fhv/V6MkPmlmN161vmO3IVDYJiF3uznPkx2ej5HAGrsQ4YXczOBOLppO99fJ3Go70DmhhsG
jofKoIiIISa/m/M90or4wZymH30SjQ+9CO+joG1vwuLoa+ZyrL3oZuFMA9eyJjs2sAviq1z9puC6
4CfiGhcurB0/8q+XistEMTCEi/XZ2UaOP3xs6+uiYoYQT1R4Di2G4WyyPy19RnaNmbjPRh1+X8jV
BJQS7ccCrEAmuKyZzVJdAZ5ra8YA7/+Mb3xfnmTncTKG6Pob05VAIdzzhVMTD4SkZIkxYFjLsB0L
wj6I3HiMo/7e0ZqfCVnt77+ykGOpsyMZpK3lIqUXUNzPi9hxQmpn3bg1lEQ4P4neWxcxQaR7YvfS
tVc64jA2zeUw5CMCEuqbpkx5gbr6n8+pmEvZ6JllN+K3K0NVVEtXeVa9xxF721j5sKpTXcc0VpRr
NxJfJq8QN3NZXCWW0f5hd31rMsmLU81lEuNSyz87yo0lCBPARPW+c0ne6sNob3jl16QKCeIIa2Mb
awSsIAoloCfcVVEd/eEofuMsg2bb8S1HOMKy/bPTGyOlovMju96jSSCFEEQZLBBY6CscKzQN9T9+
YqZC5hu/O80qH0C8i/b7fC7ppVbZh4vgNYfc/1oaMJXHqnPuJoo2u7gDwVYM2UZMtf+owQJlNwy+
m26EuXQK6n04Bf5don0hkScC3DSH5CjEMprFDO96o7tqBaKUsATJhXwSvA+C3CcvIKxubohT0dv0
Sksn97mlxNTqQfVgRNnHFu/K2m2b5Es3+TuwRtl9m4F9MYkV4AqoM+0tpvgJ0vW4jas8vMA+YX5M
Levr4ET2djSmgiO9965DUCZr1xLBFyKnQAOshaHrH6jmaI8WnrjAHe3n2E+JXnP74DqIM+y2paXd
4bZt7vGCSLqjeU9jo37qfpql169g9TofPfO5X0TyY6Cu35BEi1750WUGcV+OtnY9NsGwrvKCObcX
Bf6HxPXJFwjnY9THd8syi+e2EKRXz6b/KWiTYm+6JSUiGP63hZ89M5LpD2ielpvJ0I921YvLjjhR
JkHpdSWm5Ar6oL7iCgknaE4e9QYDaj4u/o5e+fyXhGFLpu8XHH0Z5w4j3XQLzuIU79l6nvvyIYnd
b0ZULd/0VNwXXvZXl8caIVRWfD27fXzdT933asaEG/VjhqSKdMJtXsXk6EpcIMFNzMC6bGmQ+zUz
kKp8InKOWAw3w+CylBWj+j772GlJvxdyS93kRou3hmqZb0ydTDKu7PFNV5Yw5CiTqJsEpLTLzjPI
c8EamshFqVvDy5q6LUinTTs0wZ7YhF2S4gqg9OhcqbXTAhvUAAqEmpxnE1E2o8GEfVbG18GISzK0
Jmqd4VxvwyAtjxGOLYCOWlcea7f5PDkls5cFf1kcwttTawvghW2WGfoqHcLlViub5Zb8DaMM6lt1
C52/+TbO0Kt6S3pRNs5VVwT23WkBJ3oNiMC4caGabuw2hXhA+f2inYuJMW5lPU2pGV0Q1rcfu35Z
dWNgEdnIlOrSH+rnmV9gF7luuM2EHTxYHjbcuRAftagsjy2mUlNjmKxXlfahq4T2YSrr+yFzMQMn
hXYnGmrHPnJ68m9MIhvt4DGMUmBVbQsURG7mDPGvZxmX1k4H4Pq5tprcdCQmBWrUnGmrLon7uzbd
uDgVDRSV93UGMKnVpuyAX5EIG9BJu0R3knurHJJ7CkzDdppjld9O+d0ZoqOpx0B2lypZd7hSnrMZ
Z31VVu62KwxsgwmJ3YXV5YytvH2L4PZ5tgQljHBAiq8Fy7OR5peaJfz7XG+a5/wzqN7l2cJ+dZj6
goOhcvc105enMPDnB6fDQeCK+qmeSYtv07CgRm4mWyJvadExJb51SHq7VWsMXUmq9VYuas2dGDvG
SFDcmiu3XtydW6efMVzYl5gHncs8IlVtQVFpkaF6M0z4WmmvNXtbRJucz0KiNd0GI4W2EZFHu0sK
UzzoOT5Obbjry6rd+gsf2x8C/2mICmejI1sEocYLD3GfkcoxVtcAcAmFqYAqGUfRjCkqjj6474ah
/xxO1qcBm4XAPEE0sGHelC37SWl4Ezz1vLtuZbakU0Xfobxh7rNCmxqEXu/K0M634IT5Qosuf1jy
/n72JuevHH/wth2q6aBNWvvJnp5t282fzZg8nEqjcFwkwz7Ia++vPrqsDazn9H+n3UR8z0VLDPsn
26HRLm93TEa5WUWg/DBxWjU9cgAcS5vXRmPMF6QuERm8JM/FHH/mRJJ9hgnGw9OHxChxCIvUeY6S
nRnG+fPUj/296cXX0fxcWbV49EDt3Hr59BT2TfBkx0t6k3TaN7WVWXF8XbRwqHIIHpux0Pg1qL3e
c5FZuaETPPhyMXdWSl1osY5Q9Yi4Sozmwix6sMYUly4qgEFPfuBAho0rk35bOT9llp1uM1f/Oo1T
vq5BSzz0UySufSv+0LRD+9DJhZByygmk8ToM025dDjZl58IfL8cCn2YtN4FyJA9xATFk1D/7eTPs
gQK5F6Pjf5rMImW+5nAsGin7iOUSM5XGX9sf/NDjxaCNEGFGz7oLHJf5uE0wZ2sTbCuzMKbUw23c
0aYYm5rY3sG5sjWPqLsujjYTcK/b0KvnW7U2RAxkSpmmuGjJbp5M+nlTm95NeRXdOtmzD+V5B8ES
goAZGkd9MMWxMqjYuLVLSrbmGJeO4Nrr1/5y4c+5ezSpr6VVdOPObnkMRVodrQreWNsm/n6ck3Wf
2sWOFm17b8R6ujEnyz3Whlcdc8diL3WX6FZd7IBGpZsoAZxE0XW5UQubvoFISUTT2ya8gnSwJSrR
OFhB8GWJu6MTdfk2qX+U2vDNCUgyzaizSUy1j1AaSF2zY0btb0oQXLEFxFboBKTZhYA5UeaXBn6q
hmnEyrbirTYQfGZW3+M0/ZCmAUF92bwLl/iHNjf7Bre0rY3Wtmgt3gXjPkCI29L1LhbEzISJYWqL
2o9dnRDE23xPhiuL67jM/Jg66y/A3B90jRhqyl/3DOc3xYQkxU0NrvkDfLKaMaSWW1de33005u5u
GWVXubrN3FBedeksBRZKEuCabvrRM4ILiwQHw4j2VhvvJ+MyGHxOa9rPYogJQPG+L92ExdPEhx0S
Ude73rhuMrGedBJ7aYXCOAxxwLv90qw1hO5MhpJLURIHNTt3tTMAxIUWkzbLwZyz+6FYWT1Tpqwa
D1NiFasEeiex4Ps21rbzYOzT0NnYEknizj+Ycd5XJv3V2W0sBPUWFUgZjFK0DFltPlZVMFYGaT50
w3jlwARNIcU6if0hsXTMJC3hQmIIGBXY1GuDXN8APPvmCcz4cZwDHsm6+8IPPjjzUm+0aSYLLGFk
IhNWKDJCpaEaV5feLcgDb7ssY0cUb37oWuSXpjPQm9Ru42n6Ei/Ozi4XsdGbmQ9kis9Fpd9QKiFd
wdsXwELdhbmn3y7fI1LAaP4Zh25g/+KahNVBg/HcNI23m7X62kjRraMIKdd1Zd7pjWauWjuDZytA
IxifjN6D8ofwZ4DktE3zrAKumbSYGeubEebETp9Es6NVNZCbPaSbsDRubI15RNFU8a4dDP84O5wS
LPeH1sF1LT3zp1aYOnGhZHakiw8ifrnXW58ZMp5w0uidLcikEsF+F16kASgcCv/6OozqcDXEWg9t
jaaFs1y70dBfQnWL14sZSpLglSHiJ0Tq3Qoi3yWVwJ8yMTMEd9b2+Q8Yaz/NtkSiuSBB7RlZrNyh
2cGjyLfW0D47g/kZNiQCA/jN9gfrNtZoRof+wLmO1OwJQuMqNiApQSpEwGBr6yrpjj4RTWkLrnbs
s+shCHeL4XxBxYHDvrbTXePAKqj7gcuuwGuXjB75yN2ViZV0k8AOINVS27vjeNtUQKtiOp8rUY/H
vuS6VA3uITfiZh/gYzRDfTm0df+t4AKYVHN8383N7ZCQ30Rih7uB2QByaZwnWAistTGo/JBMdww4
15RzSGxdwupYTWZ5jF2mudQZbWmqzzySe705OuI0LVe17pIzEPvFhtCNHHpcsRkket+DVojKoMVf
UtqU4NWNfSLz07vwypxGb0/vpj5i2aGiWOk1vn2yKw3mN/C6xsrY4xa5duUL1tZcHV3H5ewpQHym
jbcqp4bCeGlB05PvPcqnAtJK8o3WQHxMwik+OszdSUwiRWRoBoPTFRS4TE/bo40pF3mflH004ASH
2Lsp0/TCCBtt2wb51yGsCnC4KRSpoS+PvfwS0oTmgl9YNl0UrT9GtjtflLO9j2i246IaDznRjTSB
5ANkLKvXgGYxnVbbeH5/QSYbEX9jQPCJKxk7ckFfcOe2hn/RaDYq2jw+NB0xuoc6z4p1Rtb4um68
4ggl+2OjBeOulVvqJqbgV3HhJvDHUOP+f/bOpLltLv/O3+W/RwfAxViVzoIA50mUJUv2BmXLEmbg
4mLGp89DuqvepLJIZZ9Fs2T5lcwmiYvfcM5z7pmwCxm0R4DSaHkplkSPsIxBlFz3jtMQ/7p0NeRE
XuWmJQDHkEt15OkBQAH753al2GceN/47cBLReEGSF18BgtgudtIBLuvfvSEiBv6OFXg81AtBo1Zl
fK/g1XGc2C7hDvxlVvgclY8vRzvDdWq6O7Dw8XHO8+T4+MpPlp1GZMMSjdamtQBIpHAGXdVYhEOr
5i2R7bT5+0ct8YsjH6k+sISNiSahy8OZWGhpdnw8zLCjjlP9VtQxvp37t73O8rD5ZwoYkSyqTWcJ
XDVthACw77WDInPXoDEFJ5J5B9EPBef4cBH3rNPEbc9NuiU21mOHpo9sPLmvGS4fn6IT2s7gHV/J
EkCvQQe3NkfLDRZCylNP984FE6szkDqc0sCrN40mTS5y8nLq1sWFlHwunhHBpvQVkblKBara47PV
N3Zk01wL7zBrsJnG3CMKi92D1tCrFrn+Mfb4eoyOg3XW/T+wjTbkCcPojgBnjV1FTJWRLCCYUVx7
JVPvv966JbXq9vhw0TmP7/qxhgNvuNvLHt992MLsxsjWImJUoUE6WJBX7x7fJ37d4KK4+/N0h4xo
BCf33/94ePxLj6/0UVhB5ufe37/9++/8fXz8aI1YPsCapIK/33z8kHw83X9+nVSuE5ojzsd/ntv0
ePKP/+bvMyEd+802F/fvU/rnP0yixFmTQvFWm0NKzX1/wrlm71obttPDJPaIlH58VWAlhQrMwz9/
8fjeP398fIWUo9j0ffX6+NPjYYwVavt/ftaNW3vTTMn18S38NCQrlPXv9o5icTzc/aXvWgCk+eM/
Dw9wPXl2vNuPLznTe9IqJjv0CnGoDWrxpGnJoSOMMVR1cxp0zQLM5TihXIgrzrus3E6lAQJ6cr2V
ft8FThnGa8RxX1NmdMEUG3YAj+ODG5Fc6RzO21wlewG+LHTjXjwRuEnId1RNZ8ejE5csucuS4Yxq
oR9asrszDHMS/cbPQp/07ZKUrE/BJGZ2qPVse1P9t0frck0YddBnfyvdH1RsSag4yGFQLW7QllDN
dOzgZCoVn+3UXRS4FgQryD6ntAijJHqrmdivNGfRNvri/vTdJ9vQN/XU/I6muDhEM9Qhgmrp/qPu
tSA5VesVoTWDk25JMt0nanG2pG5+wyABzWdpdrRWTwBJN6kP56WNo2g1MjwRRncqVEGcaA9FyEft
JwD3AdSbVmJkCZzWRNkMwCoHt1Sgmprf6bdxaG6pFZkrScBo5cdP2OCezKz+6ix7XZZaDDIw/RwG
kjCSjsbDE10I6u2QLQ1dBajRaEJhQWPHsIgZCxMxRYXU0ZRqAwSm2juVQv6Y+muvV89RDmdOxZ4X
Moz0n9yh/j1UWUISefOHSPYXrWvmda+PMkjh9pPT+KvMNlqpXN7Zuyyxt0JTJWpdNv2WaEf/GCu0
CSm1kVGN2q43P50qMnYJXFLkW8+xQTkj0+ikoU85GvN+HmrUSOS8+z6ZfrmfET6LXTHUm5I4AohL
3J4vmfxTW/G0bmmBgQlCRM/tGr5XajirQR/cLaa2FrK5virmuA6MtuFmD1XYBp140TQV79po+UTj
mF9cC+edpbxjeYeNz/Yw3gTCs7SUb4/wRJeEEnYdPdWO1dTnIpU7e7D0PVlnO0ZP3x+GEZvRx0pG
A2vAyJvWi1VYm9q9E+pN+YvuFsacMiFwws2+EoCp95R8lcZaXvZEeleTq8KB9SaC9IaNYunSENb0
7ozAMK0wHeAv0hcamvmO54YzyF72GA03dEw+lQm1AVKDo6Oc18GEcZcDi9QKJC56mPWltl8Q1Adk
SFj7Euz/qbqH0FalpA7OGdkSGb1amCSiikp+uJnDHX4RaSgyRY65Y6xaD2WWBcktkHaMOn303idD
Fgfvd173oNaibRbBf1ts89LHTBhakKG7HG6bbqD+GGyDoz8hGyCbh3Lj2K2/Rfvqh0lu/RzBs5N3
4ODaJ4b50rPApa0IFiN9EziJN2nV46OpaZwSYtnRKVQFYL9io2lFy/QjlaFbj2O4AB/d1rJ/sk2S
4RJ+ic+ca9/34P70duRTU3jrucL6XHjmpSBUOsh1i9LeceCV1hzMhf7rrgGDTU8xwqtDX8dEv1i+
KlbJWp3+0Gr51Y+TdeiNRVtRyTvb0kGuVS5yE9t+yWXEz/tTZ641I/mAF7yZKrtZU3LXYXIHYiZj
kqB/hu3eVMg5bcVOmrnfCZ0TzHcE29w6rTuifJp3qq6XLXS2PIzM8U+a1vONExAhzND3K9VMUBfz
rNnM45AHaimdvUY3By7GOAI0v8ZOUx+JoyyZ6pnfLXAtmxJfy742emItFs3fzUN0bPqM1Dv4Rt+6
SfyJ7HMtLwRg6/TdtrhPgrOnpTb8M4GjQbnY1Gaq5NK+X0WjaMZ9MxlXN1Y0cT7UyrXrbh0xI8uk
UD4394cxyBKL0VzVuYfO9a2t1qhT68v8/PfB5GyE+P4VNYTh0CVYax2AHHwmg1nq1m2SU10hU7HT
LCBpYu2yAmQ4eI8vGPP+2CKcP9JQTqHpsb8oY5LbUdClDNc5qe7VpLm1Vbz3FZMVMy3RI2iVBylv
XFeuu3PmStuotNnD9b1HH/+y4GgGUoBDHL3EDL+3Q+VsCkRYjLYicsm9ZEO6VYzMldNag4bFiGjc
WXr/a66WZO9GA7+rDLQIFiH3FXPNd9eeTCUJhGZMWq6f4jXuimMqcgJBk3TjpHH7MZbDh3kncucU
O6AX6WPvWS+VMxMvKvazI7YzUGdmoSTFKE2eUDlvByrYJ8OMV0DSwMoh3VyRcI66Ri3vqRlbmyyt
3ojwPicRS414LLMtuxyNjxtGj7KvdzFTrw3KKzW/tBGnbJF0NsTV+AfDRjuguEW7YxIeOy0m2xxf
HauclCNzW3UmZ1TPlenzOwXZsteGl29OrpSp40b2erzCDZUFZX7PkcheGXljPiICqBJXf/F8lLVu
wUg9LQJXjpcxrlsqBt9bw8Onx/IK8pAIhnC1fnpK2iOJrEFtdt6VjPBdXGjqpoT8AIrMh84a8vOU
t++Y8jByMnzZ4ALc2EzN1tTJcYgr0l2rWXqbJjfOiUUXUsdpMNZjfnRZpq8LDu0wxoYPI/gesDSR
6MOkPrBRP19bAnRbMTwbS4x+7g7jhhLCXIlY0fX8A0tH+UzygxtmeQV3rKoq0LbasKktBGxetzlN
aMT3Q5wDwo5lIAzHWnFNsOApxO+i8M2tNSrOWGZdUOqg53buGK9YqO2Zy8x7u1f5sVVuMHQy2mvk
bKOKmn7DYBHHpsv80+T78aZAU4kay2TZNvn1ykX3d2EUoJ/yoiEdKYKQatHDRrN5Nfx68vA21tnT
TQdvSWyMbe5iOwPJtwD/XtnOZO5wbqknET0PSpTfZBGH4C/NJzQKFY55kW8wf3ah0f9QfSRfwH/2
5ylJf3C5NS+d11PW20lFTuiXOWTlOwDE5qhLjVCY+x9RxpVh55j5QQwkm5DiK8PGJcUHuPiXlhZH
T3ZrBTB7aGz3vZzJ40EEyJSEjHRBQObVw5OHvYG0dI1Rkh1l2c40mzF0jXG5Cl7mlZ1Z5b6oKCHB
v09bXys2c5P8tAFDkGA03KSTAKSN5aWbZPmSFv2OEZSBHK346mzIoqJX8cYq9a+8u2aI+E/N+JuB
RHvOM2xaXYG0Mql8+BS9Fdg9oTxZOu11o+25unTsG1o/HDOWWSMKmG2JqIfdFmXn3OiAtIaRJQnN
SxVH6U5Ih6OdMsXmg3vQzY/U69f2PJCPWsR30EREgxt1P01RXxyzrC+2wbgwKrtpb7eQ2TNQiylm
JWilG00mztOQ2VtrFs6epe1u6MZnmF/dZc6Uzh3EGDayJrcvLrm7Rra7R7uXbIWu+6eioYYdq3dl
JhMVUspuz/B3pTR/u50u9n4mzpNgjCAg3zsjGST63EP7ZN8EbyqhifesUznFn1jrGIi67rjOs8UB
xkqchl47+y5Jq01cdDhie2yxbmxxw43mgnnCZO1EvXGHCM69GrPrwKlrpIZ9S1ObRJWIDJxSZtbG
rJiIaKzAEJrMgAosyMQjaPhFFdEeKc9+AaodQr9HVsVJMSpnIxhVhcSsSjKDSH5wovl70hj2UeBY
WJUmUuZkKv1N5Skg9m0qvxlFuW4dRso16patdMpsxaIqJcq85NxiPA7ztJ1DGBaTobd7TqQJ6Ycz
MPgYkmfPSlY6smqQzJ/ApYf9IJgMt8JedXNK0TdmMjTpsgOY1lQLHrdRvbS0tWn1Z/gl86bsG311
7z+PC+0scteIJYGd/jQZse4tz/8Zj9FwVvbaSLLkKZ4wixQ9sDAW7SXFhctERdLd0dGqnY5YW0xN
dRrnA8JpGr+sJfkDAMhWpOkWESaKc2faw6zE/dkCNB4JEQzH/InYJ/eiGidAfDK96m0QZUp7Mya2
Mq66ZXNDOIWYPmZqxVNV03gyXDt5WbSAEykI57VEtFPWW1Tb0VpLI+2nM/6J3Mp5M7IPOZfR2ren
+WR5g7dXkEBMJMzc1PPknJCQHBhW9VpWU3uOutx4HkZopCYGCGQJ54REt0vZcZIwyt/mCE5uZYJD
2y1S5zwUF9ujl4s9VNNeGbdUtm13i6hgiC1R7kWDj2sMNuJVR6Aa9TQ+v5LxwmBHYNjvnOUHbBky
drdR7uKuKBv9i6/fWHudylnfkVuQ79SyvMiky06sKOZnRcy3tmj0Gn3G+sm23pt28W6PB8Z2uyw3
P2UtWN7phYsI1QW+3s6YgeL5ZYmy6cz9YHi2Bv0AQPznyJiYqfXAhoaYAQBrfnte+qikL9BUiBqI
l1VUt1rkwPdckmqasWfHvhQiIIaKzEM5ensqBslULlJPJql69oZUan9tVWJeu45ebfqkzE4iadek
gS6kcg9qTZoygXQwt4+6NrDOsVk3N3ayNeZoJLKDzy1LyiabvBPe0engx4i3Uzl+ps3YsDNarDVB
ydPBpmGtoe+HQ9Jgqy1JCeth7G4Mj7GiccyLWH6rbMh2qKUwLZ1mYkNnUYHVtCVZZICGwyVK/KDT
oviUetVTnoh0l7BgYAJKnpWQ7yzfOUUswNtTlpWhQ4zvVdRzF7AfAU5RRP266jMVJDPLIMP+jRZV
29uJ9LaTkR4eWauPB03BeZITL4ys0/JWzvXaQdr+MnDFH7KBaOq814fDnHo/qij+1DBvPhWCfC+6
pj1iqno1R2KkZKzkesnLMpxH0Ye1MtkcN068L7t4ClTZxFt36ZudLcm1jxwmd/M8MXtN7jv+lN2z
vemyqN0S6CzXTeq9L+1yLvoa2bsY1XFyU7K8puodY2zHR8JP14lm/J4JrgjnuRgPHT3xNjO8Jsyc
8mYuvbqUQzpdo6gmxdUww7kU9oa8W5JMxlwPB4fQXaMBbd8S0iq6ol0LEPlB5GWUQtnoEi2oiqsd
//LNr8YdxJtfj+j6nOJHreEPnawp+8FcHdwQHzHYB3saazLoawx/YwKzneAXtUnK8aU0MnW+Q5lt
4Bq90zkrj3N0jwWG6cA274Z0h8f+pUoSGUa+KYLRHak9Os/ZpHnX77McmFPn682lP8Ii//R6E/Fm
Q4S9ac8vFujyfd/1QH9bxAomIuSyqnhHu46+w0Mn0CN4Q2rT2atUc2LWtcsfx0KFW7Mcp3uUYF0A
SW1rkoDYTyB8xwxCOKckHqxQGBZcJOt0RYCqEeUgwmOutRBNV0XNSijiIfLU+NVE69YwqfQ11n6d
9LcFVJ1V5NcAsOYaoUHSBxKd6RaG047UYBlOEtF7LsPRi9l+yq1j1dbXCJudhLycSb8dpeJJM4zh
EDXariZKDwDnuDIn5j9O1J9Vqf2YyukjBpjN3JJgu4o02JVcLGNfa/N1GVz/LLVcnYy680LUVCUL
TZaoDcC3Spjpmvv9/dKtgnwq1UZM71ltUqa4h4bwDORXTQiZqOFW78YQvDO5E5RT6TwCYqymXSdw
yDtkwO81RjLUEujr5Bh0Ndtc6CzeKs+S96bXmNQy46dJRc8jZ1q5ybsUilgwqefbPJrdY2xvDKNF
O661VehWDL9M2+92mk8WGYxGsY0UfPGBe9SB8IE/zMP1rSeadoVRelyPLNmKvP7FmszZzrFgrKVh
raEKWkNPFKvU0Y+lDZ1yEn303DBcmif2tT3uhaM2dAltXvfc5AmUgTxGDtFr1reu+uWaVgHZh30f
+Eti2RJp7/p7X68xWBu6VOxm7L0BUfPV2mYUjuc2Y4zeUDmW7lui+R7jRVltGz2ZwkYuRBtHk7vh
NDzyZk34GhS9id6I61CRuYK9fsVWdaSWRSSusJGtMEKRd5C04mShytmXY/nku119qqo7t7hV6uK6
1JxON504hMlCjXL/WpClqqXM1tKssVegTl6ooAhqrQRimaTdC8/MQgsvP8vPeB13yt8ueomcYlp5
Te2GWtmoS+8uLwabsvtEyj0YZlGGVl/P9NS8cKOcaf8dANNdZLw0+QLUBcO8NTs5phsI5KNpBKCY
taAVjPcAqEQ+EaYN5VtcG7+ToivYclR/Wpr27SQrgl7qzwqS4QmJnbdx7ezPaN9HXSa08gzLve2N
dQgA199YXvTbNKsrceP3uS2D7NlkT9YmmH97PtVwaZ29USV2MIG8D8q6aIO4k9qxtTMKWayFwULw
JOds+cmelyarpHwhj5H79sCwiLRtBgtyOovuJzOMAEh+/uaOxL0q95AbnREYdnZPoWnYiiZls8bA
f0dy/1Jupm9SPckPk3Q6hPzG2kyHft9UWU+DzlFCHXmroi/DVfVNt+wZNYSn1pXMsq0Tc2W6/rRi
5ujTUCNQ9bGNxOJ+Yy39fV6MP7pCpce4m2+yIvtGNfJU4CwIMqdmQwjzh0kCMqzRJrGkph5IC4ZB
c259RAYjGivveJdHe1e747AijA2gz+ALoDra7wIjMQFIXL80//feyjtOgv971kRMk1U1XVhGRH3H
rByv/pzshIukiwktaW1NJLYuy5Y8cQ5x6dWrcTbqvac55L0z9tsMFlh6zTs2U+djYB3TvWtdaoYs
QuPE0bRbbNgwJUyfT4DZciEX6k24QMcx9tVbuehOULN+miyHhb5oJCoSyblvdf7x8VCM9h/JbI3Z
X9psGF6ke/ZFT5EnrVOixG9qSv2jUNbNjvTkkswN3MEkPbvDmHF/BTLMSGjYECPL9dxbvMFtVNBr
OjvmLelb5teXZewnSO32OZP39VgXv3TIWSmYiows4XLf5G0BNTBW+2qyb6Jyp63ZcGgtecN6L+CW
kdz53eg8PjrKtV55b1GhKM5HMgGnnFzd0tcm6gDxmrnVruzbX2bd5i+SkdCWdRkKj0E0l7JXLxRV
837SSXZdquJ7RY00J53YD77qVhjB15Gb06bJpOVEInFlyBmYzh4G+yaaV0lnJgelcxftp4jesLEx
mLc5rcCCC8OIs0MD0OCEZG5zF7Kvqyn2bm1SD4E2SX0zz/5PF+FaoDskAVkT3gOsWz3ApW7XmLUg
0i+2Vz69WJcxfsvBIjBoGI2NEvQ0S62f/cXgPujKLaz7aTWTiEaCzuCeHZ9c4tqn1cFfznscPV+K
qHA2mU+QstVwlbfSZEKTVNGZEOudPlnwA6ml90OBy9whQG/lmsUlGQptN4Ejjm36ci17nmuX4PNh
TsjvM4Mkwz9hxkaxLdlTsoKa2v0iLVpl7ZzVrQhs3cpCYSxy31XduAHOfQ+1BaHf0bc1k/NOPpL2
VBqzolRI9hUKqmsptUs5q2FPonB78eMY9IEknGbkukzEZBzsskZsMkWAENDCkZCWdBbps4WdnvJI
8vYMnblVEOODqdIzEoI5+L2BbtLVoDzWHUGA3Dsu6UypqDfyiUTmqzAZ+i7WEBZaNhx5M4lR43MJ
tEvqO5kT8EHgWqAa5XwjceueZWV+qytqlGhEfDTkbIaG1PhdERz5lLrteqgb64fHoCXACsRTwt+x
rgD0f9eHXTd8drKzXhqhd09e1r1ULfop+mEi7URcfLeL5LN2nOGzrpnv2TPceoUe1tZohdNlPg33
JI3WnPKzZ1rbxZ/kD26DFRpEM1vnTp0cekFUrd/P7iXJ0ZREcV0G09CHsdEUe41VepSaL23qPyfl
wodIpzufayEDDNKEKU+luHSK+0eUdfZ1kMsQJIAIakZ51+b+MENdxC2rpidrIq9ZH3XrdUE1vkrG
7/jk/HuPC1ZjLJ5mKaZdO8mvUhJu5mVuQ6qajqDImieCFo34onTSKJL6uSKc58johqAb5pyhh5mB
8X2SBaZeJWuYvm5Ia23vm1almADwti2Sul+hpc0oatHB1TAUOpo6k4ClUcb5T8M2rriTtS22zQSo
HiI3jvufrrHYVOT1PUt0jENCWfL1YuYODqqk3Vl4nb6RLfMl+Xyn3lC9WH4vdg199CrnWl70Qb+O
E8cPQStoVpcR/2Oa1+dS3YUtFqkXVKLRsVSSLcuSnjA05hfTOMWK5TYJ3SUCEv/WFXFNfmcNAG/g
U4djqD16TkTYlVW1F7Mt9npTfxNww4kjcPy9pxQFTWcHRBlj6fRj8Qqb7plhf3cYvCS0sAis5jqO
vqER/m6NHgzovMmPUOaLmwlBc1WDHg1dkTIhY5pH4mHN8M/EoDslZnliR0uPJYmZJQJz02edeSMV
+G4KtsOmL5zT5MTtpdf1s8GZEZK4aq6L+11EKxjdEq6E8g5t08gCyy6Wmrlg3z3HWq3f/IR0iy1m
q+IjZzwVOJPePrXDEwkzxanAXEDjmRvvCBMxcBuqwwu2jG/0i8N4jqTl/RBZV7P94aZoMP6hOnTZ
LsFSZmbZ/yJ+COmiI61DabQ/6Qj0I/hDfeenYq1jB3dHMtk79OS8KxxOeTEkT+MkXqB6ltBoEyYk
9wePBRXIjf6Wcf9+wgZxM4i6dmCEHIgeREWUkUc1EAkVdA1+o9YeV7Ss5CHdH+KOfltbxnFX9P12
IBZ13/h2Rr5TFjp6s3Y5F4NSDMvRYYCxAys6MpIB86dhC5S+iL+rlLFrXLbRiXe9wsHYMIC28upn
EVGIAOtIb2XVm9uW7eh3dtvI9G736D8rvxJyI1YlERyeK7+Tw0r3DF1ADTsN29CZ2M3XiIXmVy0a
boGu/eT0TPqGVue3Rp64sBW65SPFEGFV83qGEhXWPfE/y5BSP9Gi17nUzzqz/lWc9986BMq8rlX6
ljSMdxoPv9g4q41FrgcdrRHYFKED+etnmRcqJJ4V4k7jcwhndvSkSucXQVX1NnGGb6YWX1WC4LbP
q2kbOS1NW8Q/o6ziZgMzPrKnJ6YtGzPmJEW0qwrAPwMZvbcRd8mI7+Cd6M9xm+fpzcBtyKLEdFZc
k7g8oj3uv43Tms6fHp+CE63zmtnU4yGzDfdixZZ+hsYUEt/JPui9sBp1dAo+8EZe6e+dGnpEaolH
Bhryvr5N3G2hDeVZphnabcK0XhM+3Ax78++IqbIt40NaqiV297KNDUiDvvw9syKaU0M/JRnoA+n5
9sEUS08j56DvbFnVi1J8eEiFXltGOFQDdhO4rkf2mByn53l26qPWRZ8T46DnNMqWjawQKviPeVWF
xrSSRIM/xleOasuTN3+5rjZNoRAoO4HKGAGEu37bdFyUPHHxSkwO4ezmIA4t6QavjaH/54+O5H4H
LW7eqGLod3qNLLyopnI/jzNmgTL+OfcifS3ksy/9+vtgRvEzQXZoLrLs5o+JdgV8sJVJ9MJUZz61
wk+Q5/nuLa+i5Lvx2EX0kzzcKdM+vs+XpFhOnW+7jFPy+SWvmbRhMjuqAhEGbY44ji6WqNhXzfsS
scLCXCAPeDMJxVbMHHzUbIAF4LznPS20jQi7usvLF1tN27YciQ4bi+piz/ggK0LZVzNS8/UAWHDD
dhdFpd3WF7Muvxg1eNvG1FEwmKPYU5FzSVBsrKaSBX80axwzVLqB3k3LpvfpZamt57NDwR/Iehyo
7zRj5xtWR3gkLa8kfOL7zO6h673+mSf2NSvlhwvykHWfJ+OuQoa2UrC+T8i+uzVbTRaskXKupANs
CYfthj46DjEFb9n2X7ydDAhjAprAVItNVeb3W7Ehnuh0rSfayh7Lj30sNXtad1Odr6232S7zlybW
1Av1W7zStSLZ2pL6aKzoscelWy72xKCsm923Xuj9KxJbWly3nG+sdowLWexhn7vZGQuHzQZy/qmc
zjg/HrTBYNmDB5L5Bd9jTbZTjT9svXQhrVkVB9R6xnNkH1LSsm6yjcQxIjVIbwzaGscVL4vxrfM1
8834KNr+4k1+/D3RzPgKUeRtcnwCg2yipsWcjNdeteOVmN8TDtjIP4C8yazVwtxgU82UqAvGV9bE
lb5pG9U+iAZHPV+4K4u2C2yZmk+9VfzKfLSXUybFGzqpBJHdt26gI8lgTW9qUtjOSVtdXWvQrjQM
iICSgRkPORBHI9YOreSdB5ry5ixGv7MGF4SiO/ygsyAXuqc8Z2QX76bJKDf+hGdGFSRs+uhAGZzk
ljPRqibu2oyjJqzxzuE2U98TpuIBy+5fhWUmr0v/5HRJucb4P64XkKuD7J5naXjhRLjGGVLFYagF
Gb56/BoDuiXKo7NWhGMvIfcJbzua1vDXcPn/I4j+L0RTMoMBGfy3//Hf/0Iuw1/dr/+wSy+/ys9/
/xeIrerzo0s/+u5/hZr+/bH/ME1d419otHRyok1xt+TfeSXjZ9v9+780V/wLDpCr68L1QAP4d3Tp
f6imlkk2kf2AnVmmC9YFj21b913y7/+y9H/5uJ9tT9iAhO4e//8Xqincz//d2Wp5iJp8U4cMari2
/n+wCWy8Sb5Tp8NOFfqO5QeXUNycrPS+MFkY7dpd995pX+SrPXuskQH9Lx0TvwnCRAZOEHOkxai3
9YLBq95kbV31znuhMs4PMZ3zcWi+pr4gJQwOoKs5FwjHlKHpvtCB1buUVgFI4Wnlxxx6bCIZAdSs
GYldDSqH7VC1vKZEU69mYyFpWrtJn55SCvdXO+Wvrm/eyK6+k5TGM7HhpOo+6eylR2gHMkbPwng6
NniSqixP47iJhPErMyoZzHUesmCLPKIazdS6+fPzUPgvakTNuFQv95l0ApDLsbPf/ehfiaC/G1ZP
U4eGVFeX3KD9kV25sKhy9EAO6n1J5EsS1c9D1PxoC5z8OuIFnSDYMnK/WyJ56t38a1A8eceW70Wd
ftUxI/Op5mWGXXtzJBmttnEyK16nPOY5x656t+q1TJONKM1tFLXrbKwud5EwBvUtkVKXwc/eiyEi
Ro+OK19aPYyrP6IBr6m8farzskVtzeaYH0GuJleDHzGFhB/jFvlaODMbL22iouVdtfIdjTjjpbIJ
9IbnUAySVXhW7HSrCmOgQFPieGupe3trcn5GbvcRkTu6SocFclWmBawrjqTA2yQyme3KeXxSNDR/
zvKTaW2YWUpuYMlQeU3x3mmclLGJdVvcYuHtNHf3X5wh3AND8Hja2h9LvsUABVmMiG7dTN5b1rNB
aFmG4QfB6xw3B7tB7VhmQerQ7eUSZILNXmwcJqa7OPnSdkTP5rM44AzuuSWEj6W/vsSvOeISnM09
Csu6+mrF4q+LrNrVaXxJXT46/G9LoPHdKNQaVGfum+pA8/lF/BGBy14xyn3JXFWFaXyOBQTCAm8v
XmDs2VkWsOhbNlaHXNtwSXMajA9TfRgQwJ7NlgzFwmfg2Es9BIvZ+E4U2BF1jI6zA3jJDrH56EFS
Ei0CBYaz+yFy98lQBY+LJfJ91BzJsF4agzxH/Uu6KB6ptG/lwDWjdP+lmeI3NpOXPOX9Jca61O3b
kLJqNuFCNB0rvHyOitAq21XGVLjzWIhnAGzmCJejSXb2EAVSwklxKvPZ7zq1ip+xonSB7gPyqkuS
h+/DrcL/jLp1kpbP0hRrg4luYelfTuSwW7jvheIm3xcJppXSti/TnH9NPuQM0+RVQYf5Zo8sGGvy
oXKuBP3NgIPOZ3RaDYZWhZY6WSMfEZSvMiCCl98GgmdFUtq7UbdeSLlMPHfT+gGj+feRW/dK25ex
V62YTdF3cdEFnr5tJPHAgo9DKl5cIjLYieS72FgOS/77f7J3ZktyItu2/ZX7A2xzwMHhNfo2MyMb
KaUXLNXR9z1ffwaoakuVe58qs/N8TWZYEBmh6MBxX2vOMePS3wGDWhsl33XLuyCQ54es6Jz2O67v
z+E07PRYf3BolK0dxUlTddTtg7RaxTnVSDlo7HhnvLrYIAP+bjvRF8gBQHoG14GB471mVYCzk59Q
SfVsVJRiHdlu+UvGEg9SalgO8SaxGU/NjHBwP+jLldUnW1fVryrmdW1VQuNshz2t6wvF3rvYXsAD
D/Af+GFrR9+VaV8xxUy/aAxk66gpj2nBwJIp8iJoAyZGjazMR9xg0GouBAQvbG+PCPeTdeSX5PDU
UbE2ip5OcTV2Mw2Lc7YtytUYqrshYrAko5llovvDGJJ4rdXJpg7KYeNBDGMd6O1ZrZ+dmspq45s0
jqdTFaDLobwIUjP4UNcMR7HKjTWN2kuIbIbPk9ebkuXNym3krkIox8Ugvpp8ESsrhUfgnUWIRYvl
+pNG+3VoNFKtcRRK4G0bEcVABlJvHWhZvusC667X+AU7adXrzLdZDmYZ5uLReREtRXhHJ/DUWpVX
kSKzydsoXwlKvwiraZeQBGPhgW23gB6zfe81cj3ErAlIQ6V85+QUL90H3TR20rynV2Ni7skuRuF9
jQ0aA7qOM7OIvrVZ8mT2/Fqx9do3fbqaVDztcPXPydHFlyIWfObaeu64+NJLDzj1EgfcGpJEIDX1
Mpb4tXEbqzhCDdo8qiR4Isjs29AOL5WdGHA8Sfs1bf9Bxd+Wo3xwD02MlhWI9Kqx971kDZfWI8tQ
aqWhGe6wezDcZrI6lqYzrJYLFhYc9CoabzTXag9HBDoXjyzTdWSFX8yuuB/G5k212Y9ApjQV2k95
yWGg68k3oXEuplRW176B/1wilA07efRqpMOOSxJNIvDvRG55HmqC3QdrXzLaj1571OZoZM+wqe6r
az/n7kT4WYXXIXwJvG0bUnVTqBTIxfku7OaDMxHJHSSUXU2UDyjpPoUtepDC52KkEWiOCkqnCm1z
Lk/dLLWRyZ026zqnDNG1itI30ccfq0JQbcefOXCdpApQCPHdktQNHW/43HioNmOZ+ACI3qRkstwV
F6v/FDR5sqkqq155egmXfGjEurcZbNzYProtz1ZNk+30Ojv46WyFo8inkQWEokpvtm3B4IN38bnu
JoYKB5S01xq3rq3WZTuAYZ0HSHuwA+osXImhVSGj7mjXeKvSj6YVdlVq5a3OmBz0/n5E75TodxBE
8B8QEp4Cjlgtl0NOnhm8Wr0m8+wrCgui6/U9blr6B772PI3N6xBP9MYgtOCXZLC15E1o8YaqQ7Bz
ofWtAvNqNfk8f2PaoFnFk9bzWaD/mLUOUyGfxVmlyKCSbH1W/XQo4x9hYVwVcUF0AADLTOJ1OXJc
k6q7QzuBxdqJ9HYkwgOsiJZLHAYwO97Gk6xWlVbf9533ETzLAQdcufLvXEVTJpUyW1tIJjeUmNDM
9MGmoQu4CmgGRHoRbHMgdFWYfXd6nXhVy8Y6Jby3prUorHfBNkBfuVIreMAf0pypUqwxzbLjnUVq
pcrpsNlFF+2IonjkK88Ohm0358YY/tiUpDifq77DgztWhGWTwDN07skE9ObAiDgwA/8UICnZxX6z
qet0mRz3J5bu+rbPk4/4YDaBVs//26MVqDefZurOoXeVrrxq0k9+zebnvqghRwBVtldGMXmnIE/u
o0gOG9baTw6qzVMxggXBhVGfyPdrsApuw1aHwSGr9rQEYFGq+T0Uq53/4NGBqRGXyS9LkpjSVH2y
yyZf2xQb1m1oBOc4de4lgdhk19lkgMAJWFWRbq81E4OhgVlXa3YwtI3DpEJMhvJOTwN9L0LbWtEk
oIIsSyTZUdy6+xRRG6RP0haz+b0s9qYhTV6sisiUcvlDGXPIUTrXmHn71Gwb3T+N7TYskXlEOiZz
zMTTMazdlTOLa4MM8wPF+czwEXiMun9RdnMpWsQb6AoBa6S1f/Ga5KLlhtibgWmfnKS1T640AVPJ
4WBrzarKsifP+m4PmfdUo90hMbP7mudVdwkgqV6mWxLYd0VpgnadIRW8yosdfC6oOJ5MfOAhqcjH
pEGKXFYcME4thhOmZk2nx8vNWBF0Tz3yx7KHKypmxq8AgU1gC5agNJ3I1eVWgt4wU/5PG2qUhwRd
G+pTpk3tpuRgncWXr0rY9S6nlHXqg9g8kYPhprTe/9w3Bt8AzR18S5sRSWpIAYYq7nxTxnI9wjvc
6B6vo1WFcdI1z04B17rntK/DDdMc8hMHZ4KZDOcr77RzFcni5FsZ5m/2jD5kOQXrISMJDM80Ggjt
vGzq+c8/d/vigxl63s7OG7VloRKucgi658Zt6LH3NMogUXXnVHSsDRWTACi6ONbhu4HasYhRq/w7
mkfWWaewecYsZP+8RQlNbWRDUXq5b3lIW3qnrJ4QSEZyu9wD0tU64zvl5K0K/D41fQXTAkkTdd8L
3mwxiOpTXHnZBuidfdd7s07FRfDbl719HTXtEk3MwifZP4VNrd01qXXOwBytSrNPQNe0+jOaF3dj
5DbW7nkXZ/6dmaKhVT1zs6IXxnMC4etST0h3CI3O16NOtz5x0bIjQuk/FxO6MsAvt9hCFVXFw6e0
hQZStK6F4JYJQpyRIisw0yB/qYjqtZ9/qy88/ASN/b+sTR9ycmBr8lFmUuDPu+e4FGtercPWc0wb
HqTtuO8BdgmVsknmVXto0jqDOrad16o4F/CwZc5zWzGrMQXLkg4sugy5ev1fXl/qjjBsRygEyry/
32DO7iiNEQVSe6jVQO24vKsUk0kWgvS7vjHZNyBcrFo7OHn6tP/7137HmPz50ZWNYhYnFxnt716a
yb9GwmjWHpKRdeK8YKxb93lIRh3q0riepDiIAGDP8qr/v/b1D7UvAkpm0PD/Xvz6+FbTmvPRhP1e
+/rjaX/Gb+v2v1xOUkxcHKuWJUG5/VH80g35L6juS0WMktSfdS8yuedSlAKTDagRdeevupf1LxTz
OpHcgCPQBPDu/izM/XHi1O/2/3Ii/RXJKSEm21BOdAh6JHAYGLP+eiBP2G1brW7tWyyscJNV8Qja
0D82vujXfptCxzXB9DvMFRtXj/d2n58zIfJd3pOUVhdOuXMr9xAlrbhqSfwPAE/jr7i55d1BdCZh
nOgOFBzviZC+NchEIWG42ToEBYBKV878ctU4mnUME/2WS+/R0iGiZXnUbsbZXMiZg8bCr/HCpMhK
Yp+5pIdpJXCs6OJNrbsSI71FhITBfeuF2HszaLlMG83c+/LbgfBfRqklR+jXKPXH22dwmAmJaLrf
A0grv4l7kLnUd2YhQjXl0V05ReU6VkWxRjRpoDoI3IdAIBftP40+modGN2DfqADBjwwvyNEQRjrZ
ncJS6mjxlnAA/cUtKvrzmrPJUi/dhSzdj11XPxozL8GjxZZ7KcoSBD2XVEtu//CZqNP+NvLOnwkV
ogH0keorx+D7z2SYoZ+5UWLeONCzfVULrEEV7hnR+8fWyFoUf7p1iTk+dlCmnYOXl9oJ7tV4GaTX
70OnfHGGsTxTSti5UanfQQ7HXdCujSiWj3ZCfcPHdkb/o/kHXOaSLPTXn4O3zrlDkVnnrHp/0cjQ
/bU+/sabXjhcnWbJjr7vER/Cgg09FjDQx7BLI1Ad42vXJsPnApC40+8sS+sOUai727xqwOr4FEXM
Nk9Xfdzj0gvgvvARzlpkXLWOpdComNwZpBrRvTG3Td4L1GNuDZS3HuGXxi6JkyrB7JW3K1sGExQs
3GxMuWlVpWjCy5CCbIxLcwcuLQSbUuQHNTeRc2SnMvcPkzfDdEDjl3jmcFu4tNVHanaB7V6XDUto
1dnp3rLnaWQsruNQhkcL7spOp+BFXIcEbZePn90c7aDThx87LW+vkSaTLUMFnULhmUBK9GgnRdPd
L7f6uHuIoybeClOrH4mTwFhbepg5XQhTxsbte3sFpOrZZrWzroZYx4AqG1Jlq/I41ALchFZ8G+3B
PaZh/WpkPji1wZG3QMfInNbV4f9wqNqEpM0Zajqk23dXSuzBZjuowLhpRnvpqHKuErQie69Gi9gm
8ugoAwOpdI5g0l+CEGI2C4UJrE3ur2lKYdXLi33rAsQHeHRJWv2GfMaPK/zx7giyrnKvrpW5H//h
bf91bvPzDCOkjSAOophQHb/jetqaUNFgVfptAoTDwB08+rF9P4sgN4adYiLMkNMCxWb9oJzsKgka
DrX4qXbfhCsMgC7hDweD6AEgGFqo1IUXRh/NLGEcjGAl/2E6Mjdu3g8Ipg7xHPOGy7DwfozuXDdD
TTPot9Rzygcx4lMd4880mS9Bm7cwfTLcAZlzcjIcEVMWX9D+vYSx0xz//nsz6QX95xsBAisdqKzq
P4LFUHU3XJr4ldqse8JpKS/VxySI7EseIgkWWvsh7T7FeSafIMNdfYPWTdMbBrZxvsqxbnbIzJO7
KmskNu52TSK5iIxjUWYkRtU6kdVk5vDj9Ksgyw4owRSSs+6R8n1+l5XjqfdQC/ueXq8rVYqLpmXj
SYuS1ygG8vz3H9X4L4eISfIRUwqaVcQdzL/Jb9NPQ2o5LU9P3CB/f5VtH517pqqzFg7fQGQ9jnX8
w86dm6ZRdiy8gUBS27zqY2fTeDVRS6CZ3I/OVB0DZZyNhqUMSvgBwVymbUot81d//4bt/7yQQyiW
8zWDf8oy5t/utzesFxFGGLMzblWNL8BIw27PIL2fVIshq1H3tHFYFSWQTqmyAHlXAsk6K7djbRr0
3K0HLGm4EfPhq0VP7aIH2CIsJ/8sBZV9LsDAAxwzPgZGdN9PJiZkkFNHR34EeO4wHTbRkuVBscp4
hUNbm6fABeKXFjXeH2xHVNtVegFIm14ESELXz8/KGB5jYeA4Qra8daJKP2jzQjSmyT453R2ityNX
Bec+GiZQ5pnxkNW+9QOS6RoYgH7TWnUyo9Y/5ZH+tGjSSETFNWrk8oTCAn94Olw9ZMmwIqstsmHn
QmW82/399y7/c3qnFBINvgaiz6BkvBsCo8T3Wmd09ZvrFrSY1NQ9jsGUnydF1RBg3/Co4Qddh8wv
LiN+OmSK49HOR3cL3LM6pAIOQAu/A88gHF3trm1NJARyKNf03bsjbuSN7+TjufBf2g6fHovXXVG2
QAzNFscR/aFDNsonP7PdXRdF97GW2c+OQ8p4ZpwnszWuzoxTKDF60aWRu6mPD4RwJU9dOZnruTCO
vw6LKdfB2SVSbHFVuEeUVu0/HKHvkOjLqMuaEla7kHxfdID/eoRqg9F2tif1G/aAj7Kk/uq0wWuM
d/Rc02PaODaxJV4PTssL0/Rsjc0qaGEdgkspzjSSapyP4zUz1fgPa82Fpf37tMUWFmMaCwehkymh
v39nGB0MqsVjfevB552jPq4fXAt8ghu/4NJxLpXSLoMGUkorwmqj20m298oJpi0pkuvl8C3MuDtQ
3sMGamjmtXKgHIRtJy6jB+vcwDbheyjopVFo9OtiOmP1hO2oDUb8Olj0pUDS9BFJJmNiP+mrqbDl
IVbNm5Yl/ZFiKfUd2DMJlIlcZv56SIr9WE7uKigplsharK16PvhNqi6Chuo6hZcxeEG7asCt7wjO
qGC6xjRNfbegzUtJEVsB4mh9vIvjtyge20vYbouEoZm5B9lkufEhTnFfdI5Z0c4C3uv6PbY7V/rr
2jfqtYWTZWsiaMLcg9L4708rgif+yl6XDsslylLKZFSDr2e/R/xPTuyqMhz9mxb3+V2qTd1Oajgs
rSxQNBYullV+C72h2alpdI5gcU8uGtpn+MrVsbcAQQTqizPMHBj6/iSxq2nayKJk2qiLo1KVEwAs
HJud5csay8WXpPZZ20SdRyJzL8C5hjvgB/GD0D81Dcqi2Btems4W1zZ/iNz4XnSav+ELE/sgqr6G
2JRSHJYYbkgDf+w7w35KG+2Eprolqc7otpncDjj3dg6nNF6SsL1mIx+pkzpz1QgxhAsXjitOdG4j
MD5D8qjCJNlMkE6DznYPtuMDH6+KUxEA0bKdMduLit5uOkiDwBaFg8GOh8vPW0Z7G1J5Uh5ebp9C
20UP662Ih/jeKvttms8NDq1Se5VkG0A/JdREkW0LZ9APfkwzduq927g2bSReNkjQpow+6r2qDjBi
TwMQWOS6nsRSN3KkJVO9DwD7JKUK7/3AAe8WoZVTUa32/Le0E8BEbuAosxhDZwe9Z4g2Ih/L1cCk
965MXsdK148tdao10gJ/C57g1JECfnELHSROva1d5gOV1w83zyl85JxtdDene2KOcu2tOaRfJ4xh
B7qgfE7kCoMkGdDi3SSzha66N8MAsUFc65vO7NFCKHRZqWjy7aA769TqvkcGhTuc5ngrE7EHnzVs
qhY/6qS1N9lz9PDzwkhO1Tc90rw93VbtOvUl/XTR3SEtMR+6JvpMd/8tc3C7RnFi3+DUrLhm6MfO
sR9k5b1WUTA9oPreyTwNN5XOARFJDU9/nR9KlKNAMetvMsEgMKgpogvsiGeC6I95LSZYgT3tZic/
MTHWD6Zl+uukju9CsB3bqJhSBNcJQEQYogWnymHAB3fFhVjl3t7NgouTt98dPXeoJdQRsQkjnmzb
rHdLeoM3hjXmPZSCeFKOju6kZ8MlrU/YRDJ6XG+hzdIjq/sUTXR9bUOFEEY6w03VdrspwEp2KEJh
nGDVdRJI1akTFGgdMfLmFgxF1dPLRhNrb+b4iZU/HRcYU5/8yBNOMPIN3IOODxQI1NVjypX79XAd
Tc/H2yztTWjMNIiSGTgDMmF5mmmfG8TM+x7yw3xXdR9A7rjHOdbgqjX4WmdwYJUU/ja3ZLEJpM2h
JoYPkmddNCEySgOa83HQ+PwdcZO12+DAkeIhof/5gOm7f4iOVgYZIGz4kmhcZ6s2hRiWugW+ygDx
Bo7SU5NL65IG9lvrxeHWIrgybAb7Xk866P05kmLPgj7kO9PcXzdBj1bu1zGQtOPMz4PnaHuCdrx+
MzSEPSqOfChy8XQyJ5+xNmi+qyYa7tx5owo6u6VDUYi1nToDMIv33ZB8G1Pff5iavjlqhveQg2rU
ykk+51l9rSrPv4a2Seqmix5bD6oPZI4ZT7ZvnAnsmu5CsVfUHuAMG/COOWy/gAz7Nnqa2ucTzDW9
celqFOBpJkZKnfbDubBeCCGqT/EU4HGSOvbRST0scxk/Cu9nFtSdp6o7HyTewS9S9EIx0nJKGczv
ulKuGQiI+qi7/NQrtcYdoEBxD59LWkYJKLsnug9bz7IxsJjTq4W3a5eWCqhoS1pa2an8uZf3RUQj
Li71e8apYNMWEdgtMKW4IL2dgr1l2mm6bmybp3UDOLtO+x40unkEWA1KLQ/o27TyRdeNFy2Yhu0w
o/LG0KoQmrCkww/+75us3tkH8ZsixmqT8gQYvDyxLCp+7hr1kC/r3PLkRATAOjTjpRsWJytzJrGd
Bsbqn/uIIVYeNfK1W6A+KY3hj00waFdD1Wo3aHytbWlVv20ql85MYR1VJjk+BkbZrXKMbx4IsJM0
mRfZyms2saVGOpZslI/71ivo2thGdyh1XPhc7k5B33V7w0iPka+N23Ts3n7eTWhWAKFlX8yEwGre
pCao/TZM6ZFJK9okJV3CVMKDZkl/ANw7ks+l0UNcNoFOI1ETbJok+ApbsdrZSZLQ56/HrZGLGTWR
vPjSR1gASoS4S6ZTGfD+yDFhZ45Y/s0gcDdmh7dBZZwsU0UMbDGNZE4wUKcGLh+tP6FJseDANjkf
Mv5j8253QuuxAaaBwsKto20vUc90dfbB0PqMyYGXn5bNpLri561ltxo1eehqYtmioGQZyYZrcXFa
dpdbfk9I42rZj4Z8V+kaZhuV3VeD/hQl0j9qNFCBXpNlgVAdH21AEzkw3A2tYbpjdv5MvAtteB8V
SBePDyKEB6o59ILLXNsq/bsobKQKES0NYdmsaTt9HTt2v2pKsnClD4IRl6TYNmWPHbRHDUVI3h3q
QZRSsH2VF281I3nr3RobaGitGCuHVdvhC/LQZCjbQzdUzDgrsCj1CCq/TkKkAyXZeIp6xamvxA/N
1QAB0LPXFKdnwAo3bgC2RP22AmAMmVxiEu23iikONpUxO1p5cHRKrv2J1MtDmL1lWrjrnawl2AIl
HGCJFudvd0HDs6zVk7WeaE+2Bd4s8BrKmX6Ba19X3ZpO9JnSENaKGaa68EHDmQwK5yY7cfkiW66q
98td0Qz+XB633Fru+/XYn8/9X//863+wEDehcdfAO797TaIgSOn79TJFKcK9C4/4t/8bLzOPMcou
2euZopM+svvrP0eFk2+9oPxeYW4kw2j+FDnD07SOu4ZfBLn6z1dZ/vLrectbWXZjvyAcWvlYN0cy
EwkeWWGD2C3un5yIKc4+FkhO3nyLIm+vDchRmadNmKg9muW2F9KinzeTYVRYVwQGyKhhwB/1nYEr
cZ1BkcBCjY0T5z7LSwTDZ2HHzgbEFisOxDa0Jo2vQRTaaDoD65SBZzrF8MeQFVmuoIcfPPXOrHNZ
/rxsWtZBJ0e5IDvLQq7djMACGJ08m6sgbfAooj0cTfvlcctdy2bZTa1MHjTL2tTzf7Lcb8298+VW
kQiqBiJyN7+ewEyeeAFWy8DNR+dg0ZeNHK0BUdFMJ6vi4ulpAiNcMiGAg2N3iF6h6TxZqYVpax5D
cCMBLVxuZqlWwy8sHDBsyx3LprdFIbaQsPJTTpTzqi1Nd+PpXAGWDajBP24tu0HkpVwQJMDbX49x
/v3oX/ctz1se/e6/GfwaFV7tMPr0YpKbFt/EtDbmwzOWpjPNc/ZnH3jIzqAHwAQoHdLTr01W2vbv
d46W9fuf3+0uz2tmPu2v/8EfAwc06b//2//2FKYD3UohitoELbWOn49O09z94+ZkDryLX8+s4Xvs
LS45lgQdFYDM95zwzzf/62G/XhSC0O9ve/nDu8ct3bBf9/32wZe/vHtK75badjKvrlk8VJRPG/nz
mxtaZeqosuevqfCmunlCHJ+evBTAy2H5Zoq4y9LDJNSqhsx5WH6zX7/osus2BgswMARsf95e7v71
0OXW8kOHOSk1FFnmJ3QITsc1cslpb0bhoRMG8/5+costfsZNyUK8nYe5auytabscARD5ovp1mEcS
dxl87IrVkV4ioRxq1EQZZvVFb7NoZJZNVTt/UoKXfc/yNaSUgbUqdDjcarJYYXBwLf9pMF9RLcS6
1CU8UNZpSMxCBfGAyILlW11+l4qJ745Q1ueCVd3Rm2cwxvwDT5Bxw2a7fIHvvv7lvt9+omI5TH9+
679uejFkNFZW7WcI7V+VFtLFskKwNvmEsrd1ClIuVHbD3I4lWushIljDI4B0yOL4Fh+Es3NwA+zC
qABH6Xnteph7mDLu4y0IjWALKoakWrcF18dUEtLWVF1pQVyH0ig/Wg8aps6Lk908kLLH2B2PWP5B
aefwZdtA/zLpqJTKXDwTnBBCAbtrEeSfscPfQDwY0OSYMO/C2hrvpIqTrWQI5ppHlwhL0DY3Svsa
tsHzVGmKKYJ8jsiQ39ul8yVnsELTHAnS2JGWaSHX+iF0P5cVQWp52ysQPKZ3hLFwTryC0phNVkmA
d6wzoulAgN4n0OogMnBRtUaKHB4Uxn08lTuYNf3aE96wy3oW9JocSVoYPmdaBzV/BncIweKJDpPB
3MBFnQsqYG0iPAKhAqTP1YevEw3gXZ9q7t7za/9B1Fvg/DXizlvkjx8sjGfg5NQ34ArjTqCJOOAc
6ldKuI9l5oePqp7KPUq4ly5FTUtzmJyysfA3IP2cLdx6683oKJjhyPcBY4fHnpPhHiIPUOcg6XZl
mGMMFh+tUVpcYj0XLu/gb2YfBDYNWNFV9lXLRHZFHh1xaYwO1EEfGJDKs5zs4Agk5S6KbACAdnyT
+Mqf2w51JCGSXwZjFB8qLAamlZ9zTakZKpJjfB4hF0GmaSYQsp7jb/sx5lIYle6pNqkZ8Ht8nZSJ
/wHXRIiaGqN4TDpX9CPNqVPGAqKOqDOcp6WfrE4pfaBL2pIF5sSsxcznoa6cN6Sb2so3WuOg534C
7BRHx9BeYptBwdLr8gFOUQtDTt8nte4iqXLQ4WoD82xwa0iq7rsRwJTSh/ExDKoDMr2Vpqz2ZjQD
JRRzpEeZOjEckbDmUItY6HGh0xx1N0nPP2YRTcwowx0bJPu2uTVtFG9arOIXjBcf/E7pRwnSGukc
xPGRGqKwCmdTASMGW4C9b+i1zyhhsFCQkgVEMEhb5MxBdwY4QAI28R8d7QTs0ONKTgh3YWBZR9O2
9u5DBzvAcDSGiwKSgsP0KHfqb6nrh3eRq3+gf8MMlhX6Ttf7LWd3fjeUHFhjn67NtMqIXFJPAZ6N
S/o20XL+0LhfjGJ8HMPMu+mh/GyijYeQh+UvH8crLbz0DqMeg5grumOVDwL7Tf2hGirrySjja4Jh
9ILY7itiVRdfRDBruUhTaHv6SK4ggYjm+jOohW0vomGL37E6ZHX+oTed4sj69IgoQuxDc7hgBKZ/
EXbHgr6JnWfVudMxdhhGxLvjC15VHlnXyTi9RNC2nuMBiLMxPOAD97E135wU/0Run7TQSigV0xXV
E8UUKTHWEbCnfRVKsadpM6yZbPrEdfji4gQ4l/OE/kE5Bxm4RBdkFiwZHPmrKm6sjYn05NxM7seh
M5KLrCdQ9EY7wQigRjgKdKGmJ80zE69hnaVGdNCJTO4LtfZ0EtGsNHode945q31tZVUNQLIeEmKX
eFdNZd/HJnsNCrXjIcRbGB5Ht2gLVMVt+4j04An+OfUEdjfkipl0W7SGXvwXN5n0uwz4dBvE9XFU
2ifBqvgOAAX07cDAkGOHpziZ0gttV9i4+bM71M+Q85ydX6hDbk3XKC1ec63CIoW7Vnj0Wt3hk4Ab
CIsNGFTkVpjGaT/q5ndBcqDuVm/6q+Fl01ULNMS2x2IW4IXj5xB72jHvAFEbrX1oo+6xsaIfVhxV
hyGhbwJSp0jSYNOxln2u6VATXTFWx3R8dMJSbDsg+GtpZ9NT31FhNDN+AHI19rhiYCxG2otuiINS
FyOJjOfAxERJO+BilQYIMwfrfjoTpkanE+fRF8cZpwWn8OMkyxrXRN2QmJuRmZyXLqaMJ4EgF/wT
uPABztQQdc6e6A2Ispry9xH1qJWNBG7WRGYi0a5Wi+ixJa0RfPcuMIt7DELpxgn19pJOX3I88jeH
cl1r9E9M5WyYPMV+SPrx1STF0DQTPNOgoZFs4vcNovIE5qLAcNcHL5oJeVwJCmGTi/xnsttbN34N
ITd80Wq73BTlhJs35qClGpmxjO6NlVKg/KrO76kBxcVtbLimOSBgiaKi0ccJUR3a6daBTTkt93gm
IS3mkH0HTZEcbNzCwPrg6w/ZxZGWdphq5lDGRJhWTUzFtcijfVjwOjLC6e9HQ7vrrZ7zok1jSsNx
9DLCoqt8PCmE9UX3C/Q5m1I6Hm7FZsjuh9RKTlUIP5xjYl3bxrmtuTCQVFJvimb8Zs881VxH7jeG
b5qo1NHP5mEbygZoccn5zaSSqVfl7pJmoHSPz5qx9UAOR/qAtnh/MkVuHQdHU1vRlRiahNSeiPeG
qyB/ZGPbfyCIBYefHSIUScLHGiDHqg79vcij6SFw4zczGPMrVl2xqulTn5qbpmgC2iW8Zwb6PW0X
lvJSYfzI4NxCbIe3i0DcPkLU718orXD4ag3uAvjeuenLk0PKLXOl/o3ivNgnEUt4p+zdq4xcxEOQ
79whHu6q/uYXn3hJwLN8CzvckK+BXaG4FbPvROtqOvcmQe6SkqnHN7MGXfXS5DHTC82CuVB5aqXH
8Uc4sB4dPWNaB71R7yp7pDQn6O0WHtxgUaNTZqb6KmXy0vUSlTclVtcDTDWGvc18YHgmt8xAXCbj
Xd/790NF9TOCFbWONFPBRkkOvTlinyf+rIv9/CTsN5p3+p1Q7Z4v0kzT/pOZ4SwgxOi7j91ildNn
ug24qdyyCS7KfYCjQuwHppocivoGFla3qXWGf6YwHBXjdK8TVHhyWSv3jarvJ92qgY0MH0JWzVSQ
8W5B47n6xHwBvByn/ULs8kDdRu43HFfJnnAC3H0zdDtS9Z0WN9VmII8rqqX6KOQPZnXJAes/AUhk
PhGeWHynmfNotYb4ZmohhWTX/sjVi2SEUW10ks9uRaJegimd3gKy9FZthPekNkvmjLiIzjK2cWgZ
JcwZRfC6ZvXusfZPXELFB1FmX1RRkI9U9ycvJNpilJNGmc1rL5MfuBewmPd4i5nXox7ZAkwOD3XM
SgOrYIuJnjJyrG7koDPz8pJD67Vg/nTnNpVZdWjmcokg7oXeWpHvkqTE7D/AKfJlS1kYLwrASAQQ
EdF6HmbeT66ffHaCNAXXYpeXXid6D6rNWTRjsIrjXmA6Kt11j8/LyVLnwYK0gRGUsk0fnmkJHihl
U1eR06fSTQkLZTCoaceAq6YMl5sYd9C2eaeyNR8jNDPrxLJhWmnkWuZEghxpVvHsgYZdwmQ/SEyU
1K5xQZRAvVgOYhW9FGom4Ykm2TZKIERynYdicMcTnFrwjAmsAJ0LiqKpmg3dhakCeblc+A6FGr7B
4cLhtCt61N9RqqDvx+4DKtB7Q6fYopfZMca4tUZXvQlTSz2UUf6p0ONz2BbaXuhGvdImhZGB7tv+
f9g7s+W2kXRbv8p5AezAkInhlvMgUhRFU7JvEJJsYZ7HxNPvD6resaur6rTj3J+OaLVdXbZEEkj8
w1rfagZ+HMqqGE1E2+9DI7vGSuv3ntslq1FzPyl4rKNWN/AtPTHtia3c2zzbHk2wPXU1UFXglmaE
O77ZDQsYoXXRN6knj5loDuPoUzbZzbSJ6goLTeswXYImqtCULdvUPuchmBU3+SFL5fyCE/Umiu+R
pY9XO9Yf0876XiAtfXS88gWsMMG4JrgSswSeHOcDdqNYyp1mdMciGUr8m0j9wEdkJ7uiA+bBgtyy
z85osQ7h/Hdm0FuW+NYqz7j1KVhKzc/YtE3uoQ3h1Lu6e004f1OS1Y8wyuplrNDOIS7MtnpJEp4B
3G6N2vaT2fg1DHPeLKDw3LizPcdWuykwvheDf6I8ag7o3rdfqb56hNoAllSfPDhB9r0Sg3ExQ6/E
WVKVcKWL6XHkk1iUFnFNGCMXvgWWxmjBV5IVqECh7xNctYV4tqtUnIwWShIZOMXJDPsnnFO4nOzo
5PmpWpaopuC4Y5UA/7x0XDfcfskzgygFi6aF6Ybzdcm8pGHJIUHkjfi3ihALRT0X44k2nt+/UiG7
GF66w2M0CzFF6bpzHlTzYWAjFCyoccAPO90FHd7ZmKZ4F0BmRlPO3xytvq5xZLKrJMjK/RANn8gQ
t6FR8WcTwbafZc1iNFlXR4QCIZA6wl/6hckGY/U4YVZkdXywUY/afmZccRffQ1d7YEtTnIPxB3hy
fHoMIS8IorEYVjzvv74kiF1PVaZehsQhhWxmPk2Z3GUuTgb2+dlSYFPap267DIXKdrQ3twb0YJu8
NrVAKumBKPXtksQMdCPrYaAH+Vo7Ebl0ILLSOsV+df/XaCDVrH2QaMeCfzgmD/x7PXSb5DTJ0nvI
6UcWMY3zKuFhs0s8l7hIf8dh0B2rJnmqksQg58YWUGLVUVkOH7gutZPwcDr5lUkwzKhdxaB+0V83
O03Jd3PMicPT8nA3hAX2YI3GXcpXFnzu3k1CD0Gu/rOYIarORA6Fjn/02HVhy7ai3JU93JSw0Zp5
teKvdLNFpYt118oFc6GCGbyoU28phipZpF5W7RkBm/uq5bdhOcICL5R+0Bzw5YVIinWTQ/eLWXxs
6YjrRcbNRdBfmR7zQo/XKpsudppp5IiqRVezu8kjOMeGNyJGWueor9YNAB4WEdaLLH7qE/WRKoaH
lm5sTx3+wjXTHBvr2jLVeEoS70x8SskxqWcwp/XxosjUbNvQXnKZAlQPhHiSngZ6kuJGxPmJALNN
HmTWztYx1NEShpuphLIa+h3+aCavBzMmlKFPcR4ayLo2xB9iiRPRS8NM8SRrsHAyaNsFs60IL7QD
70TpyRId5rDVHOrMEtUvnJKlEj63mKrUzm5s1G616RMlwIAkbZufZdT7p7EMLmbQP5Le4t1H2F9M
FHTjyHOX0OESj2dEt4gxxTzkcIxQOYhs5yEUxEaaopOTHaCnBIpjWhBPn1gxYZ5lttYswqIKMPQa
Zj2h4l/FwI41aIBMJb7sHrws8XaSRdkyb4lCaHQLs2O2nrq6ehwwR8K7jg4TV+lyrN1ul9usz5N5
uR36uDS1bJc0RfhQsvJCCAk3kv3QiJXPGy7hFB9s5jMa+Jqhsb+VpXYipCXaCIf0p87T94g71IlA
CQH7NiDQMEgfSWnRcfHRkASVjLFUdS9TFwLqT8yfQw+UP/MItRSd+Q2mFMNOO7r1dcvit3fOVWNW
pOj2G5hZH6bpBfTj5nMl50AgHxWF6QExy6wue+psKpK2BwWolbDzvAmikFt6DCtycrccyEfgLh0w
i2uKMaymrU1mH7OHJWqdeIWWcm4Z4G4BvHUaEwGd05/MsUIUBQfO8W1Q9KUvmGWxOB9m3HyrK7r1
uSiJDSM+BCU9AutLNu1lvatCxJdThNixtIabRSoDu9nWYmHgm+sxxovRJgd/DJuN6bsrAbpnG3eQ
rDrCWZdNKyL2d/qbRwUlq5r3OClf+yTRDp004ysOO1Boa1fU+IRmS4Lr0rxgHra5X2HM9UHwTpxx
z5rxGnBcnDGXf2aQv6RFS+4mUBibkIQh1SO4JPCKc598eXL6IlJk41jb9Gl0CKD8k0MyED6vHjUV
5vSNyl/YIU4ot/mmxblHghdYdFbwFmomfM14kduDW7CzbzIBFLVVlGlJZ27aIjJYOIkNd3SOUJIb
tWaX52uPZj6yuqrFOoh1CN0JQUnkRrjpJWjHcI9PzoJzJvBhOmG5LfrqOUkdFxH4CbujvUPnDQQS
Ku8f8zW9ucYeFXVdeupRkQq9rLU03ky5/6LKuoTp7ILSmjNmrOHC0yh60Brn9WsEkzqQT2VoGrvk
u1WkBjtcBEHFsuV2m2B+Hi24FA18uK1W/4pq4LMjrNRL3vc/ZWZD0vCHdRPrKPVByy6dUT7LJtfw
KkpkE5WiOii8px7w4D4pa3pWa/SZkpafvOwnq4oIKgjMVcPIdGlJwlXzUlIc9UxRhlnCEfr6j9aI
45UbQF83szZbZdbItRPm9qPZ6YdIic041dG2RMS9sqccUmvokxjnkObKCo49uFWmV9NIv7l9dPXG
QOyDIBrXoqcAAW+SbXSvIGEsA27RON2xZImgn0Xhq4MsrV/gsvIHIjlILI/bleehnoj0msvNswll
ysCuBAlPuIhKZTVF4DKqzoC3684FRo/GsSnlKUz67Bgn/uMA0sp1Cvk2lCdzCt0HizgawCe4T2Q8
/Uy0OoDy0XE91VO1J6ANo2hX/PoSw/uj+56XdvOyYFYFjVO6/lbnRa5Dbngi0tVKmt/kOA6fExlf
io4JcZzod73xTsEVPbYToHWrHtMTieWX3o4YNhaptYkL5KkJd/OSafMyGzqo84P7AO8vvzK3BZoX
2c6KaupbG8NUZd2MeiCS7gOCo++iLOtjFeCR6BwInNh9zUXcpO1aVTiaM3dk9VHbOEttki0z0q7i
gqy1Tmez7bHb94LwplhJINVFH5JDiosrW65QFeNL1I2HKS3FyUcWPeJUEeoZOFhJGAGwZ8ZKcvk1
egR+MS209mImI1N6TSUbQnZeK5rhh9jW7gQbB1sXzecxSMrHJprFi562MqHbH3KSbg6Ddy2d2Dl+
fUk1Em/DJrumjm+h3BS/QnpUhMOo5xaDlr+p+EyVDE48sceXJIIe4Yfr3AixN+SJdyuF95xyIxyD
xlvbzZybKROGcWPKiCsJycIxh+bRJE3B8/WUM36tu4xdNUw2jpd+wlvT10458SBrypOVZPqRJUu7
V1NNQVKE7UGi+Sfn5KFKu/RbNMbJU/0O6WObR0XyjaezATOOBPq62gqAsc86yvo1BF5WNoZQJ88g
FHtKmu3YpC4ijnrafs0WjPpKi6LtSCKMthNAkypk/6G7dbTTf5ILAxSi57RPLI1IRn5nEiWnWsM7
qSzZE+nmILmvqwMGuB9RRaKQkdXcUXOw6uAy5Y1GCPkUtY6AgI/HgRlWCBg5MaHGChHtVJwVHEGG
v0MhglxIZcyWMhcSFS7iFc2IvdL86llvrHE7GOGmDS3nmjtqa7Vo9UCDnLM8+dFOs4KmL5trnjhM
14YC2WkXH8tCgiTKGRQaEaSASgu3xWjqj0Sl3HkLyrWYKMGVZVyskJefs6FcIm7PNpUb22TEEvNp
URFv0ejWB9jXZTgWSPZsk/gN7V0benubu+W0cYoanGJ0b6E170J/UIs2t3sGq9HJz5NwGaQ9cZVu
UC78EQpnnbyDLCJX1szeYk7ThYV8BcdPAF2zJVjNtOKNNGJOI5vYOzli4tAGw3qVUH0YdbyAd/AP
aaPdrLIlbS7g3CKtwIfYYRDJ401P9djD9R4/c5by6z6ku2Dkoy526MePIzxf3SGrSC9BFWAZQ5qn
I6OJph6NbN6eurw0172kfzCBHw099m0YzCfQ0x9ZAGe4cJX2yLL/GZKSsWRcV5/HYTHTnyeGQc88
c3CkVKAbG3PtNzAXNVyau967MvdOnjXtM1WAX9kZ9ksxtzpDmTyMTEZOqZ6ixAE5u03iKHywE+sx
FkXx6BlOdk6bb3/8xuy5LpBkLzXM9Udb5M5RsxCsajkx9iRl8ybTnN0ic+AiMYL+wWolSQqdKqHj
TM7uy3BhDlRQZkNHyaqo2Lo68sbYdh+w+ePwAAFK7k/80g1M8nRDvxQsrJqwI5FpBPXulEbNJGom
LlA98RJQ/cbazmlaPt+Y896VLQJb29mCdSatSVc+PTrDuzEeLzKg4wz8pzo0xkd+Aip0V23SwSSu
wi/GNZrfbcGHRfhFToqCp4B+T9XblMX9ZuyQcFSBYW9EnXwH6NU8Og7ozaqFDd/0Mfp0BVJhdLQV
ZaSz61W1pql+SnNrAHTdattqwBVfzWvHsuGxP3ho9kS5YIlFxUrk1w5JDHi4jocDwy6izvBfLPI2
oSxtCgJubIZPPIcro0GT5eQgyZpjJTtv3ZTI5voevxmvCU1iCz2yYyAXjMa9L2jLquGDASaJB0KF
G3/I3KVR1g7+duT8ltlaDyUpN6U+xY/0ySWtQCSXbijZReRlgVk0YODaSuPGQL9n0s2MdSedgTST
WMRPAUdWoBSiFkc9D43k39AjF12ZARhmLs+Im/Mn84HhAkajmOhlVWC39+sOXQ4WGmWE5s2BuNQi
4YWNg73GYsw7uOUv20rEXqMuPudktTKIWyVaZP+w8Cg6NqiCzoI8b3Tu0ZgPz8zRwazyuWmVuaxL
ZVP8gRgCkFTvwPQyv8uOPWo+XLQhkeAYgzDdMyJkiXUogiq+gHdLl/bIqLeBDX8okVuw0wR/4bbR
aqLheqht88W3f4wBqB0+rG/R4AItjiAjSatDXWCP9J16KDahML/1VvEuzGo4++7WzLyG/pkGqPQ9
6g87u04hhuSx3uayK7+bjkZ+YPScmUO+1oidIbiS3KwqXhYyhHc+b+a+ElVKY3B3raH49Mwo4IED
TsYU8dFRNzCA8UoVZLypNFWPRTgi0LKH75AQeZGeD7jB2mlz9F4q3jXkuNugC1YsJSoem6DA2WDO
ZFY7PLYEuMy4IP+ewVN1Q9wjudGyJq6mYR3VEdOQAAVzOolg1Sir3JLEuvYAXXSqHy63ALHSEV7Q
IouB/zODRswc80Cu9XVnTzvXt1iVzLx1Ygm+IZUejx7M86NiUzQ20jp0Q1KdagQrW8+d3h0ryI86
aYXHr18VoGiOQ2LcgwpGkm8V0yEQfPn61Qg7aBo1hdeAzDtHY7BtY7RtJTqB2vDV0jSRjblRgHK6
K64D9iE2yXzMeQ+keYw9fQGLH79CMhk3aBzAhxxs7EQJC5JXwvFUs77/spflrFefp/gDIdZjJXz7
e0O/EnrGdxKku6tFxO7RGSrM70O5KG3NIbhtNhVEDAObYjqZBNw9WfEPZInymXDdrVBej8Cs05fZ
sSibbmUUJkzC9pOUp9eQyn/L+oGpLup1HsqTs6G2PbAyo/7KokMUjK9CB0JthO648lyLJjKL3770
EWOgGE8PUXWC7AH7PoDo4Q1QQiqXIB837G+hF5sPWshJyRjqreMHgTZDs+/Zn0YLbkhKbuNat2e9
SnvshbhnxnhFngfqOS4+4mjKtoavkWwqCRKY5AkOIVFyLe5dT3SrOFI0htD/atZFR8/PYNQEoPlK
bLyioOq2Wpj/MJAB0lrfAnzvB8okG0hdc2d6ytOhBRnzpZPta/McAfvZRLNwOdfcknUgQdRplzVL
KNFyjb7b3QAbSpbRAJNEkZZnOuWtS91qHbicErkO2w5VQLQkH7FdJh2JGs3IwBwuEWPFoYXsBUhs
3WRdz2qvmMP87BR9qtzHJzSQ/jerqVjGc9ovgZtXi8j5CkVQb0jDq50uD4Gm2SdGWZT9pkZ0hW5+
c1PnV1ahi+K5uc3YvIBQI/vWdiNcl8x0Jyl5Dqhih7Bq2A1IEPKQwXPV76xB13da9o7Rpdj2BQHh
DGQBxRjNrmnsdWMD6+5i52PYNVDEB0JAroVZP7rhUK/IS01XQ8f8E7CEvYiS3iKymDzykOfPY9W3
J6ImJiRfrwRwgxIQQLNKoywXZum0m8Gny3MQTSjCddY7L23xvdjOuBkDIi47J0tPY959jLHBXNJP
9pZyoF+zIqmchJBBEO8L0WbDui0lA1XWlVTS5gomi3GiQXmqfaM+lLL+Hlg6VMQmu7TEsFjREJzA
8l1UF04MalN/xUEIGyvAUK/nOvsw9k/0f7PmcThrwtH39dRcv/wErTBuSDSLfQvk8ywEjKG66HdT
bt9b4aS01kQFikL7KQeeFFmYkG2sPA+7zYBNj63T0oaG+kBC6FtQV+0RCMwsIJV/GJ//PxHlN0QU
07Ft7Lv/dyLKNSx+/vo/+yZ9y3/+mYnyrz/4v0BgNAemYVscQOB7dayr/wMENv7L9YTATg4MGLfw
/2JRwAGbBj5imCU2zneT/+t/cMDGf2FX0g1PwkWR/y9IFAhC/2Ykl3gtyaXXhcXPwM9lOX9xV1d1
0NWZ5xVM+lH+m0H4gyvX1m/KJTxF94sL1At6dKuGmZe39NbeaG+KPN5z9hibLnXOMfDg7OJW/c0t
pmNkylcX+QJ1yoPbxMlSMujC15j5yckp9M2gUSMTkZwVe9jrloyeqpytSeyROjKM257pr+f17QLt
lbt1/OkajbZ7MMqndsAfi92Fm2vAE+MHIPk443Qk3S1KbLLKUjIhk2lYwGe5d9MJX6FYRSOPp0oT
DDjY+2hxUy10Nmm9IT+ZYxxz7UeRMEtLQ/2uxfYZfeoEe4WxdksTCr0C7F4SLWeZWazmrqVxzmUK
dsscjUuSpjtu0p89K+Ga8esMn2Vr1pAgYWUnM+CkpjK0WAFUdXdrBd8b953nZL8Gpa4MfNdTGPxS
cuVYFCr+/NSCJutE2jPCBR+EYn+ixKfQ4d2EsbfK8/5p0NMTD+QTzv4dUxD+SLkSlU7FqS4R0QZa
pB8jTGqFp1+YG4BVlzuLVs6vusVgburMuIPm21DYrEk83vKYOEH5+GRXvICy/OI3KNvc7maG8pW0
tjXYGxjETuGeHRrqjKgZO4nfDDkd1cDLTPITG+Mr8L69Gey9pN0IIGjCTE6dmi6CvU3MYe/VCaOT
6FDHZHxM8YktDFdFdCqJnUoTRtzdphUtydHOzkyHrWToa2TeeSCItHDs10o1G0fDtDHxiFIvekrU
myfCebmYLEiROI4y3Pu2cfQrsRvyYM2MgLRiQY9mueBx+M5F40+LdDRWUVuuKOpfkz59C2T6QCy5
x8ldhnJXtuEhzslzN4ODXieMtY2L4Q/3jjk3cMV3kaSfMgg/q3a8zm9jqU33yuWiFtPNqLZwRz6U
DuDUAPKokzlFdnHtGsQnJMRYQViwhquX18RTFMNxYoGGDhEHlOUdWBRfxgkdlIow/sDtlMRuyLOJ
RRH/zNEIxS4gTxxhJqgLSgt9RIA5WqyvUAzJ6T5fk1Ml50Z1KWR0gKj74ZaYzd01OpKbHSpaZvEa
WslhGsiCIAm+ruK3r++humSBDuLSRBAaB4hCXRV8+o1Ldgh7kmBM3xx9pGlu1vMong5uRfJALrj+
WnXBwYn9IHqVXfxZJ+hxrBlaGR90lZ40QeI093mmIqg4CQoxdWfotoRYTM2K+RIqRTK0myrmWtXq
ZzZmfYzeruqvIu1utZad+vk4cN/HcLp7U4cpG1jJeDX5SACkvjUA+FV7aIfp7lTTff4EO10d4TKd
cNS8zW/MfD0a5LI40bDSiumOtnPVG3R9iBTml0SrizSsRlwmdhKCDYOH6TI0+qU1h20RbEyCLwKr
5u+rVx6vBxf0Op7jVQf52oyEj2JriIT77hnLKeRMYDvz3JGYMV/bc4cw/2xpwFk29O0tMkYkheY2
jvNTHHEUUCwcbeRiBE4jH8m6Tdakn6NgJhG9Dj1p9tF4M412M19MXtWgyTXvfhsw2L5jRNxavfM6
lgxdEn2667AjNO85KJH3oGbS4npTWB3H9HRx2KiHcrxluly1+Iqz8aJ16k7+6BarEKdMEb25gfbS
e8ET6T/yLGr9IyS0KML02ZsAfizAe5YzfnjS/5bLYeGh1WtzxWTPYHQ/HOG9rltFO2qfgYeW2sUf
igergCUNFkmZyD1Ak1Icn4Xsb1OlX0qxAOLNL+VOWtPRereZTSK3OrS1tavM9JRV/Owjt4cKuSR4
p+158YKpt34k3/3ole2tQSoxwUVksXycuBHm/2pRROToQbO4vEbbwU5uzMOGj8YfLyPXZi26W2Vy
i8Wi3PrhtK6xFcyHVdTMFTuSlUULgwpH1G0+sMVILF8RP3o82dp4uhuQZtuq+mb69y4bb5aPsCcS
44cZ/iJCax+M9nm+JeczYaZmhzGfHTdRY3KPGQZxcX3gvnYzZtnIedJ4pBd3csczEWOa3l5x+s01
JTDW/hK28VvL90hzTjevO4X4pBeDZXOrMQH0Bu6P8KEOAXMkp8x0zl93nDGeDZOtgK+JH62mndFt
Z2tdCx8BgbNaiYcURLL1bTIlw4/SjA+j1jKzU9YuHQN/qcv2BUP8G6g/+Amx8RGjkJ0DjBZO65cP
Voc2xxxslvx58JCEKsVYpfQ1RjcrcewDjztMCJPaxQjTsrBqaHCS12wcL16RsL8vsmNLMpOlwYy0
fLdds6jjoUdqELbUqNXQ0I4eAwJjggx9G+FMHYx46A4RKsQ/fvX1z9QUqe2QtfvOsZ+iMDY3zOGs
Q+ZHcDvmX3190UT9r98Ka/6xF/rMWUWpg9JGYdr0nOCF+QTBV1b7gEHBP+geHr1USyFjyTCCxlFD
cv36MqjKOGSxaMmxlC8YtxYAc/yD70LqAAkbRmYDYJ9URdcrg33WJ8sOm9RG6dEd6ku4V/QTbjhx
hLDLqFqbhGYMMaDW+ymBRMAMpWsWPAMWhfbqNp82QerJmCJulMhqwOQuKqdaKYd/0tLxlgSyQoHE
gwzJjgUUU+qvL50J45YfbmLI2JydsB43FEUxc2WfTz3apHBy8xmYS/11dxdeKt8m6e1CngLrKnTf
sDy46wqF0iHKux9ARZc5Rsy1QatBq4bBwUbDXaTizrSwXZVzqG2mwd2tpY4/mYEpwQ+8M7H5kWrJ
oc/l2RUl1JCeCJTa3RWleu1KQqkmbvO45vDgFkB9ec286RqwoeVmWyufQkeA4E31rH1EJeFx2BhF
s3Y5/kaTLbNKnNc5UEISemzW6jbjiFLUdxXjqklGbxEmNqKchZ0c/lTU/wPdzvh7meyZJIPY0P9s
RzrGXzhVEToUIqiSYjeDkaHcD0Z6A/Rw812Umigomd9U1FGjU/0G5GYAYPwT6Wku0D0TJyB+CGgt
hmv/hdXiiaEjZJz0Smh3FwZX+YJ51z5d2RnnC4VOFDcwSNBUePZ5LpV+88JnWNH/Alm+vr1lSZfU
ESCNHnBC/v8/wYwGJMRWjPtlZ7YU8Zw1edgScFluPf2aGMPVtqK3hvZ1fIpkdqwFpxqFbRir36G3
/oYCdT0LNJwDCdXw5v/99x8ksHK8N42fQ08bbnLsr5LKBESs6+iPqqQwSKGo43F3STzvDKJf0+6a
M9DODZ4+KQWrJ1glinXp/IZhNvdof3+LSGfRwT4hkvgrVpKsp2GKlZvvvI4WSs+PcIvRZ0ZkLQ4D
Rai01yLp3r8u77KhPk/VB5UYo+lLIWNAZuOHFXIAfJWHrpwuwda0tRcYRveWR5fFYsdWlCHUdnam
Zm3/di5BbI85SowxjhtgrtL1ljslRb0Xxgc30y+TJYllYsASuCzGqmUY9te4q9eGeE1dnZGHxAzY
bfNObWu3uVaK3DoWHInwqWEhcvf+JrfrjR4068piRZ0Fdy1QH8mkv9ijIPeT0DGrvrhGd/XLjIVk
x18fv9UFjHmqREgyWBW5aiDFM6NO6f+yYgSmPDC9q4nm/s8X6j9dHsLQGdfZhi7NL4rYn65TM43Q
n5oi3yHaY2CiXzovPWTp+1dlPd6Ntv4Ngg3+2D987mDJ5q4dutzfGGzeYLj0ptyZga2OTTrjoTd2
bN3jYrg2PPg2RPe9qVlzOyFh1bseiUt0qER2sKjr017ujemZ4Kl9XpymrL96HsY50pfh8HAx6BSk
aa8uFvrN2jUfmU+jHJgWds5stOPRMeQPE+chQtvj/PeyfNgAA5O9vRMUoHNXABDu4IXZwTAZVwPi
V85EZhvjWhQHmOlZnP6wiTrRumFLf78VcXrKox4r3TuzOMqUpFt5tgO9iJUEE8ldpEx7PQ4uY0VD
sjMqMVMtssAsUXWlHVeRf/Jdhmb0+h8GgfE6lRRe5DXkl8c8Ge+Eud1m+mVPC0YFbr2a7DlpiNap
tL7XtKNFGr3NRWtbDttYpsS/Ni/QXz6wz9xEHtGyh1cAoBGzzC7Y97zHgYxPeL9OoStezULuhh5Q
AvhNLf7UzHJnBhI5SLdRZfpmsAR1zFVrXUbkwaGSO8Wp3bfuq92jNKXdo2I5KlIk0ZQ5f/RJhb3D
ucOxGx6q/Gkk1GB+HdpA/WYH8BSLpeF0K8cASO3qH74rzpjDht9c2v+OX/rjCBYOzhRDdwmP+ivX
bHK0ohKale/m9m1u6UY+duPu+OXL/JJzu9zlvzlt/+nUB6jNw9Z1HE/+FWFXmySBpEJx2CY0ZA2N
KWLT/3zD8sP//f4BUGsyouWrZ/4VKwUJiFUCCJgdRDgsFLJhiJNON2Ca2ypAk8YoCFJvdSVfbq3c
hvWXfmxCUluosmtvOqJOW0cATTwJrcFkHKGZ54S2pzfFq8NB6OTpAf7MkSnzsonjd9fm21Q9cblU
dAJCxnwQJ9l47wLz3scc1XXNvgJkQKmyUwO35GsvwuePvvANDg8Ki/ZYIO+Y+zLHmu4guM5JKXYj
8rW6yU/SuU7DuJM0OvMPKalDMNmelWXfkBhxyax7t/xWMmHA9jZFsw+NBNahu0E+fEULcHTt+JTX
1ik0g7XWqOPcNrVkauuTw0q+fuDyOE7Bo+sz+iD744DZKwQAhFC4L16MzqkWeDrW3UjppZvRp+Rx
gczlVCHZ7MfkgDaQrK0Epr4Fh0bs5m+n1xw0fSxfc7u7ASZdJ5Xzyth6OTcl3gj6g5/F94fbfIIL
+rXfXQb/UOBwiXmQLCkvhPgrUxO/CZGFKst3RsrjM8/6ZVHFNbwf+qbaARikJfqxSLV2abDqWGgj
FNqm3Iej9mx6S5JVpv5c0+b1tIadsM+dcA9Ne5fFtARmsJtbt76/NNl4xb73gCv7AbXGd4/le5m3
jOT0c2xFL8qFvWby9zsmb+mQd3sR+YD740+WnYvO5MyrGAH03PlUo3NR0dXjtfPleT5Vq4kEAh+7
gN5gTh0+HE7+jMPMsYqTYDsBI+GgkQ2NKWFrMFxgeudr7KPc/mp0HXClcZMVP+Ym1UniQw2dUk4t
5MoJjW+3hYt1nadidjneq1C/0OCNKPEshmVzNebD2glo5haBPOftJjC6g6iba9YPH4ocobkIks08
srBevZjsL7yK8H62XTHcbckrZrN1Yv32VDKia933RCKrLtt29Z8/6H84xSjc5v8YFmhW4y+D5iGo
nLQd+nwHomRFYsNClCBZnGHYzhe51RIibQPNCX5zfZny33GcX8enS/nMExqUkPu347MSloJE1eU7
zAv3rE7xWaU8Hhd9Si6TzoeRAtMiPm6enyVxT6yC2NUUPCVWunnCaXKjWHMs2GSuSDPezEV2wliz
1o3lXIsZ9rvNIEVAxprrJZdBqTNe5ulGnrivvddsMJwf5iNjiE6dpm0bZEAIvZyBfogdHYoQ9QGT
8IzQaSUY7sWkoMMSPMlMx0CcHGIuuhhnaJAPizpDQl2hosxOChtgnRA7TNFDPVFU04c5P4xyPs1Y
PJCPtu7bBEoj/Xg8XYHmHzOHc2O+hwMreZtfszXp98nQ7/Gknyo2mk3yrjnpSQnaPv5sAlUgdOo1
qdTrkVzPudBxRpRmXPYNneuMyahSQsJXrvRfmQdyx/bu6zyhCHp90Yaku1jiDBTtcx6HuP34mFOZ
/8Rbue1hghptsTKGzxr9KSFKJxtx/UJN00emry2fkwhxKhRFFpDnqeWunMu6SeZvk85OYVAQ7nyb
02/IYS+y9QJz09Dugnw7KJDPoaufypRJbOycuzF5m2PQ56k1hojlPG1SpIFpSuBK61b0Xh/ziyYa
6WaSAFZp0UF3mKbF3XV+wkfcGyibzoGvLvPvS1MdiSGOGBfVXXTKGSfjSiVFNFkMsKzYWzbLwg9h
3KRiN5++82StoF/EFvKIxfqriVXdzVXDB/L654nhjNHpz9phPnU7huTI8k8mqwNiR95EFJ+wBtNs
hm9C8FNpkhOa6WvWKyLcYrJegqPE6TBP2rKcf4G7N9clccZM4FMeH1SXZfiMYvJhLpiMVN1FKl7j
gLwdpNZGMn30IRIAqgkkDAetj4HGMkf06o1pT8vAOURusJlnbW2bMl5kL13sqG4PZamOXxc8S4+5
jMSOuhsH3k9OL8FUQOT5eu7G09I5s41dMUNcmhkYTe6pXLR0kPLcN/0qDz501IaL+YKbp68xD9Vy
pHcA4XDwRpJRC8YLjdPfU1LBF0Dm1j22tHTqt33F1JnjeJ4TTqX/6z+fWsRv/r1KoduUONWlzSHy
VcX8qbFIlRVXppDZrnHUR97wRk4DwfPfmHMx8OiQjMzNqNthnMbOn3OPJtxI8+z5v9k7r6XW2bRN
H5GmlMOuoiM2GGNgRwUsL+UsKx39XOLrv7rnn5qamv2p+ppegLGlV294wh3WiQWEHKppTw6AiBvd
pDF/yTP8dNm2f9/AkL+blAC3xRzSmn9SE4CNNj1xeF+szHJFpCbtfMzaA/UgwNPPmSAPtlglIKsF
GZkszpyyFVRPzHvbmh7zRsEAz1Eej3NhkKRHMvqAWk3IbC7HskrepbWKBPQ5tCe9aH1Jbr7q1kLY
FioqwjL5a1tRC+0rapuiUo/2U0mxwEFYHSpSFYxpTCX8cUn7+c1qSBGHv2KrYC7GAl/3FxCw2woz
xLFGu51dXVf7vSezOa17ziUSRDTUW7tq4y8Rr1BzGN9WutmUqpu+BrUq4XLbeusZjpwJ+zDGOXrv
Qp3br1ug9ciPgAf9df11hnWRlMtAXwP9DgRIMqhpyapzTWoMj/2EoqZX0RNYZ0VmIB/Cm1jU+1vK
y2tlQKCdkMkY/5BpqN3wKmX6Rqvmn7ngAqjbF3OJG53kw2cgCqoeL+IhaQzRleYxGGA86iVI+ab7
m/ePV0WfzuuC7o3/Cv3/f9/9/9J3p+29LrT/c999m6OQViXdf/bc//VH/+q5m8b/UC1dUUic/mme
/6vhbkn/g8xGA7QhmvqvGch/ttz5FT9XoddyBSp7wb9a7gqmJroBE/C/Gvjy/0vbXTOl/y0qwdFE
sTQRs49V1dxat53/2FYSPSEMkbp4p2K9XcFhn0Oyk7nDDOF9JnxzUG4BepKAmmsMqB9gmdZCKFI7
apb80af67wKMcwPCvYHvlLQeJCRnTKzz3IGyguRvQYMHxypYu7lWi4Mpd5wXCQDGPNrXUqq9ic5k
Sj/0JY3L1GgHJNGhOiGd+TJ2mFhXBQwV9HnDs4b8qkU3JiianE2tQSWvRRppg8bn4CtdLtn5+8j2
vB2n2Yb+ecAzEoevFnG2Mb1ZsyW7mRnNbp7XmWtoKoeHmH8JrESgX/DDhVrTDl2av5lztOxFBZnF
Ugaxsxl7OfWofUbvtB2EBwimGeP7MyKQyEaBDzSMZVuEPS3zESfwVMHwK5rG3Zg/5AMQZeXcl2b4
VMfg68IB1Pg8lEGUsD9baXtD/UK1q0nD20yJsRqrVYh4mpJs8UbwFiP1qDU2T79fel1GaK+ZPfRv
uAZGI5dHf35I1SYrLCh2Qqp4RaoIdNRaetp4vqo0yVYdiQDQ+BJo0riv1zQL0X2vkZbQo5pYgd6P
wBtZoLXR7lghqFgelwvkGnW+t0iTi5aCGEsn+IaZV4FeTSd16mfsPRcHoaPp3ObwwtJRgHJe9U4z
CFDlUzWA0kM+mNJZXpBpSCKvpRTn1XX3WqAjAne13KvlSIzSprkf66VlK2MV7hbrZEoklCUtIhSF
wCjnCYUQfZNWQBuafqGKmAt2oaXFLYnJQfN4cKuo3k8C+WIo7bOxU5+FESJLDIjKHqpQOetyONil
YX6GWjz6Jeg2+YE4bmLhPddUhciMTB87xRonR9fr3JVnoTtmoLN7RV+jbcXtpwQOwKMvDuWk5/98
4da0OUY3PckPGfIYedeiGBLVp0guPzBNdqspLBxNXtkeJsH0GNbw1M1kY6LL70HrjaEtoh1dDT3d
rU404cNAbkwQ88qAcUai9GLorUMHvj+ZEOUlRV47uorfRQqmaHTC7F4YXxsDGxJIz1shy/DDhF3w
nZU9Frrpoaj1DmOCenahkEUerAcYeduhkdK7bsbHMpS+1bjSyKuBTwtA+k9g8c9CI1l2VU6zu6xI
gl6EmffQYfaI01M06tauLJJnqUMUYHroSPL10o9ZRIULeRFNZS08VlO+ETgjXYMer6tYlKAXFVEB
PDodmj8SRKkcqZwirRxMnDNv6R8KhN/Wz2aQwqaU9XaRxyYaCujbRqtwd+GM1kDom3jLIv8g7Pda
PXrBt0QEg5YWytRc49I8UJ1pqhAyEwYjJuLKttosN2ijJRFg1LpzXZ1FiJJoEjbuVCXY1IK3kxDt
BYZtGAFs1t0ke5SgXSkp/HBKHF1F/RRUHuDBBSmQebwOVSnYS1tTkei4RT3BglIeXV1Waipw47es
VG9yjkxu0fQbrZFQQAWqCf9z0p14arqnCO0apXiemhwhBpG5jRXlSCYH1kgp4GF9t/EH9YbJv+sF
QNZR/lMKyO+myCmd+7485RPM4axr3mc8xL0cjhgBaFb5iSoB5Ae7bKN1Co76kXowqZezWELTicZL
o9tNBvYYNOVq7IQYRzjtEuxa9lnTptuHEn/nEzz/WM2+27zZRvU02HJPXlTCExez6qfP696p21Bk
5512D3ZNl6YNisGNmoExL4OHhYwB8NlzVGGnnsaSakfhpYjyv8OAOGWrgjJKpLUSXbXnclmw2YHH
Yb3GZg9AV1tulorDNTB5d0ZRrWG+zd3jSa+7a5I3n+WUnLs87J1IFyKcFBBZrBdcf2gffBZIVu8g
ySO2LiNiNqAKOcAN9Uw5xGkhAqlSGg62PyJmmDt4Nw6cEBjP9Z/yjunpOY/zaYck2JPeayzkSdmn
2AHLxrSNCzl21FkJ0liTXTMf4CXXYhQYYizauqnc5DD/zHP8bY1ohkgsbutx/phrBTTnoLxD4ZKR
b01ukwi1M36gY/ZeYxTrgXiDRAirAGQzEKEmQUJbgyuXVOk+fIQjWheoTTYiRohKt1zo1P4FGNCE
6NMqYfiM+Y6Kj6/gxPLfaoH134+WCXgohXfSRQZQBfwNxxhlZJPytp4eKmNVtqg0y59inPosSMGi
9WT2venoeKrAGi29oW7/LKaKHFSatl7PZ9k9JpoybRS0UL6SJDkOEhrYUggmgb3liszERR45WcO0
v6tauzcBV4HSEPzJik6Rtgsb1Mhrimk017UQnekFaFQLekQ2Qz9H+mgRen7H+sBHethmMxeZ/EVE
70t9mFheJ+q1kXvQ3LRfC2uQ8dYZWsd6T0X1ZY4a9fiIDaKLuUIbLbmw9Zgd744OESBpzo0+n/al
tVxnAxdoa5q9btZP1mh+YSPypovojynq3eQE8mVs6UctclQ8xhN5/miAQLt1NqPPK0voxy05ICnp
kzCi2j7Sm5GkPLOWU60Es0tfXP4owgFSUzGsDrsz8DoODkNDQ4LUYptIKyt+3cPHx3xVWRju2DjQ
rv6wVJctDG3OYvXh6zziuZAJZRoDvNpYIrhbuURLe81KEd4Yyvuo5FurQR7ukQwaEgjiOxpILyLo
QIR01Z8GRfxG0d1FR6n4UWgI1RNFRZ0W7x9rJXvRDTDkS2RrLXVMiLcq9ZEIElSusHWl0v1RcJTW
uJo/oLdKsVcniBirD8OJm+JbtvJTrykUa8tvudc+o+4Ny/a9nEhBaciepq4CqeZrmK1FruuA+Lz3
sFL4YEYAGweQfu9nxB9LVgCLLMFwtF8LbOuuAZ6Rqy94tx5ls/qDVuK2a+ad3GNjOwPs1OqbNJsK
NZJ2L+IDYMP8Yzb6tbjEwSAqQ7AQp++TEsLp428fd4+g6mQk/ce2sKO8+pnC3Zz9KI8liDHXht5s
vFOjOQJ7/6NTacUYw7gjFliPg3CEQhrZVQqBM9esj5SSJGhqRgyJc0hi9HY0AbKHWZ5ncN2OEBqf
SVnvkf6i6PXoj1GtyZ6JjoTDKFWOYcmnWEFXltCPCevIw/eCbe2iL89GG32Dy7qiFbYz17hSbJRd
+UdVopUE34PjhNEXJ6fJRFEr7loUnjlIU1l1pE7YVuzglaAhLxH7EB2EOjsv0DCLMvQEkA7DjLCM
V4YdVE6STq3LL0aqwbGJxGsvzRAZCraWqRBf0araNqa+RdtncvrpthQ4vRCchhtzQnIDs5vNFMv4
xOg0OJLeCiQrXXwZIgQ4V2R+EzIBu6504lsQlRKlByeMpVverqqRg+Q1lvozZUPQq/In9YgjsuPf
RmyiErc0doklMLQq1LkWzc0VdTvA7be7ytws2UXOBEyGdO1VajGDH2Ezh0N3lLtUCvqcxz/o6PGp
5bbN2OjUpJz9BLUAJO5ru6hRrO5EGshpFwVMGZxxUE/DkypFUl3QkUFvxlXiff2nZj4sSp4wetP1
1+DQIAr8/ub3+6TBcseEXPbPz/79C5mxF53f7//95fdP/v2tIcMbk4Af/ref/8fH/77498L+22uy
LN0r8qOEp4A4hPf7Ok5YJKx+/8m+j63avz+q0aSNiR08wXq406rHpTKy2v99498vWJu2u39/+/sv
ver+82dogNBiBBcbhrNnPcwvoM58xu+r1P/1pf/8TN2JxKmkyUjIdgiO7B7rF2wjEIRJsHHGDwOX
ht8f/r7m9wtqgpiG6G3hdHSkqKI5/+3v//3tkEmz80BRwGlAmeT2v3+DBSUNOkYIXxbka1fV3rih
sS+Vien+/syg1+SMSIwg7UQTpZu750nJGtRFkrraxcUEyfP3nw8hOgMqd6HMNmN8EI6d+sRpBR2H
fCJNr2iV6hCK7BBwg420vzN9QEG6VPZwqpxmdIY9kQtcmGsRoEdS35YbEamc2tUPoDIPcx4i6V0C
PDe11eJiHlC/SPWdQRbkJHZyB9v3hPrJcnugQWI856/mWZkW+wcJERmV+Rn+n13QYULFCumfevQf
d9YvuQqdKblyis+2d5J9RYfK2CRfIxsPgLsiQM0KIkyFNmfQ/wDjyma7wApRdasBswlY1XbM0eIq
390xrJzO6QLlxlYCD9nPHzZoHjt8q1+zPURfKXaRD6RZIOeucKFZ9eBIO+a4lfvSq6rucO6epMml
iI1NVxE55/xknhd2C7xdgv7hixK4XpLZ+FTsqpeo9ytYtXa7+mvb2qGMK3tZ4q0sv6NeNonYQM1Y
yx/5KiFAJdjdfTA5uR4+qLdomLbkPfoO86MgRwxP2FgO6gIz2gbg5cF4s4/2JgnmRsFapCKse4h2
xqnuqK8h3N3X6SUVr8LXuat8FOmWjYaI/z6/FJ9s0Pk5saVN5eSX8tI8xw5ABj/Ee9p0ow3ilwS5
NhooX5b/blin2UEyxglnwRbgNfvFClPY9aKTRGiWyT6qdgP650bi1oVL9dzGscab3zGs8H5ITKOD
dexHd34vTUf4xDbiEMm29nwDJ3iiJ3zoW3vaIRxC7qK4pIeorDnnhtbLxnTPmUPjSqF3tX6tUhfT
wnP4x9wONrJ/G/UjfDW3eGAE+jk56lv9D9LERzKM5N7eAG19J1eg4uEfAcT7TU1dpmp4jrzFXgBS
rAOgbKyOeRU7criTClt37+K5vBWOfuZUrDCa2AreZFcko27yGX78WFfzbJ7FwdOwAfEmdRtGOwtJ
KdmWtTNFJMTLDD9GI80OEAA3IhsflmtzhwEvOL6YuYr7WT2dopd3DQii2+bO3pBs6WRUtIkbV4Mb
7FQIGtHdkm1TdoEfOLm9BNILYh3JNTxoT3fl5QX5VcG5o63XftN4Nio3PSW0r+ngO4/ra0p705X2
i12T0rLwnqc4yD9aBbsk+qwO1ZxudJBJGUiOhHv0XJ5mD0/4E+SGZZNdkTVG4ZYdJ4BcMjFS1RH5
mD1eB9vq2lNM+pRQhfvXTylo+NGuMOl8UUt5eVSsAL+BfIuIkB3t8J1qrrxvemqCBnabzVx2+g3U
4RLzF6d+6w5kKLL1pgbUWaj1OMsPk+3nmB4mv3UHX8Y+/ulxbE/9pYcRnswn8zipzPG3ZDNtwVj5
d3XbboBl5xZkA9fw/pkp98wJaFeQo9rG7La3nyxoNyjjv1Lz4fwGUtClXAoaM8guQhk+Ck8hCnE2
nVqqduty5mEyy7BddaLdOpjdfYtxrD1eUYtDirU81eURjWGDGscuKvbiTvsRcMFysu3yXBd2uHno
rOTN1GyTp/iMSwtCqNURSZJPiiSps9wSj06Dj5mlB2iB6hAO9Hb1TMDEyFVBjQZE8Uwn0za+cUPA
FvW4bON4T4Xeb2W3ePqs6rP8/PhLn5JRaQX/4SzNBld0Hd8oi1GrLKf56p6SFwyPHqxeHJE+5T/Z
aIvSG5EupawGqbOA+uTiSlBDWMi1HkzLQZAcS/1CQqZzURug26NCF7U/Vz1dx/ybiKdUsb8RCNWB
nLnCk9b4eMW50615QLTkJwMdGuiKhk0lCkQq7jA2pMnaLe5V0AowURzle7yj+rjIlP49trDES2yo
p4tbBYyKF+3oZM3X+P3xTPHfODE6yx5FaqBydvttujA9yY1kpCBMREgpJKwzPZ4P6vBRHSUeEaZm
ME6Qlgygb1Pz2rEKI6eCdrQcWCOJJ5YvyqYLHlcYKuUOQehe9oSXlHqN5MexPfVQH5wiWLDJ4tGP
99QlvFpPjIvyzWHJEYhy+T53IzYHrImrz5Z9WONbxqAJoueEg96fvmciVdGdapfyDxu0sz57SjXV
V7Fb7Gkj2Rpqly7JEkyb2B826jr30Apc3USDAWBX5iWEeKn8QuEyf/3sOAW/ouf8srCiXrhE8d5e
uOH1po9sPVO4xYKS9bZNTTvc0giP3OWp3wz2P/+Lxu3yHdnorXh+d51EF9EDfFu97MmF+hg+l+fq
Wl1heNMtDEebkQD4jFYHGiVIRuY/4gNF3/uinjSC3SD1uQLsXpBDJQDvKkfEjscGj50KAUqO47W4
czKwjdxgwEoQ+Ueux6lPzHOONzQqbdETvWjDtEr/mH91WFIyqSZnlM8U6lgrTcAB5XOScoOTXTxL
36XfqYwKujl37CfYznPrxwD3KaNQB8BgtNNLb/mLdkp2W5WDyPezHH1xhJbtnd4EboHCmQM3SYdG
F3m9iLbe87JN7tpDd9Ku9iroZkYOP+AtfrV6NstgecpeSby/+5t4ZaHeYxcx42in7JtPjHIdNk/2
DFpz6Fh9G/txsUE0+dH+8aXv6i3L4D36Cj+FvbKFQe8LLgUAtFN8jlhIUmeQLVTl87P8Fe0TAh0q
IE5oeL8bk8vm5E6GD9o5fzv3tmlToGtkOMjDEw+nu+KayRA6s7c+RNjc3G/qvq7TtAkGqkZ2TasY
uDJoUhs8N/6M8xZaJSEaex0Syn4XmKnLykfgcy+wF5I0CBLFCsKhpfosieFQp0WMpNjMxVkd8j3k
OlfInAwwdHjAVkVWfKnYGI+LYQb1eIkp/SLTbotoqvFodYzE1H2a+BgIOoZzD0zdETZ7Vww0m9jz
AtR9hjdTeD2GVf6ykrP8qLUfn+0JHznrXG8ML8DZylHd0O9t3WGWvyhuQkPTG5+nUzieouYbW8Ti
pxFe2xzF6D8K2aSsWEdhX0MEjlcsA87Y0Vl61LulQaQO5EX1pDvM5WJjfiEnhv7PFAib3vhCg3GN
92oX3gSu7q9qjV31FpVAjivKVJNxocSphYdSs1UvEwKh/JFfgdIjuVyQJjar/iNiOmAyN9bwqbpU
EiA179h2pE3ulyf03AC2fLO3cZ4QSEs4vrK1sfwfPLniuTR5tj7hSnPNOH5R2Yq2BKosvBM7TwzQ
Yfe4N05zRX5NcuqajcMlBCWgrgc2j5dOdbUXEAfU40ttN+M2N3g/y35A9yVEfRlWqCtpAUaqGaVk
+aqwtDmuPJ01BlPpWcbc0mkvC8qMvnpX70K96Rz9DlTVJIz4qE+sc+OGS/xWBMsDosBDqWLmehab
6opdvEjwXEYHMQiKxG2/o1SStVSg7YkSdOTqM3uFU3WgXUH8OelogzW5PB5rvCOPe41eBJWgykvL
rcxqpVU8qSdKKguEycQXXsIUmU2HZsWn8R5CxUaIHN8ESsB/EL36ZzzY+5ATBaqrcs0BZ0JdbRlt
lFNIPPZduq0vhC6rg9+4bVSb9l+N6Oj6LNGcIMd4A/qT+qxnxIpoPHH2vqrjRosOmklEjGT+Di10
nEKXQ4V13x4No3h9Yn0D7nkfi+hiHtLEK0r3MxEdQfJEwiIkdgJEnzKbc3p5Twvn8dSe52s1erBD
xeplaLwmC1C0pagiXrsE8Q37wRXoBGl4CRyV7jILb+H0YSb4XaybS57axWcv2kSEtxXnQAge21Xn
yC/otdJD9w2kuRuPAGNGvONEgLrsCzy5kAI+UWg0kM7YLmhYBKmLtFNzDNfRYypV1/wiZK80dUDq
4Nq+1b47ToLxnPtzRf+A+WPLEPpqV9oM9aYtnvV4NyFWG74CJyrZDSqndCeabnalsJthhgjLtqu+
W0uxMSU0yLaU80M6Ec5wPvb1js1uvJv3ccJowxtaN519C1lv1UdwgXj4NUboOxb8Go1p6FKIQTE0
J5q00RAgCmai4Y80TeuXwATbjVEgdgbwyp0ef8kTUEU3L9RCANdTagSVQY8OlY5Ro/jtlphw1gFU
2NDyZuFQArZSvQ4t6ig4rdNvY51KumFIbBYOxujaTx2/pNvS2Ei+Lu3qFDdjew3COEdwcHKq+Tlq
/Dw+UI4uLfLWQ4azUtihjj+/FBlejiQkQuOgaOcQI/Jfmj/3NDOvPIDlm2gwwblul2FkwWQ4F1kA
cTKHpSbQLtnH7IPql2mcW9FvVrkFGLNOrX6Pnyq1re9acAhHkjunkqw5dxyHlMqbEbk5a55O8+ug
RpzlBLFTvaPyPd/ZbERwGegHoyHUQWcEyxKsSl/Ey8JV8/vCj62Njp/1rUU5Kf4TCjaxu1PAp6y2
kCS5aPYcRMoU9HyphXAUETCx1y35M6zp4ZXjgfPJ7k+sG3On0ML2T+BbiF8b6uE+cUd/Ad7Djt7Y
zVP0lX31h896W9mf9R9lM91+FjKxD6SK+j/4aiEGJJGUQjZiY5qPPISbQUzDFH2jLNDZ7ZlcdpMc
i2e8AQRq7FRmSe++hMtqJXuBL2d9Ke5wmnQv/SHsAmnOMWYcXmu/Ftw8Y0M1t+33cGMvLd3mOWHu
SUxiZHe6gdSIbhJdZKJUvpan4pjtuCG7v2ibtXgQtJiasn1Tdf9Go5Lthkwv25Wnst6ML9OfB/Iw
LYX2wY5Q1tNtjWLECp+DVPaJvrVQ4wziWzJ1D9jDC+0Fl92VAaUqwXej3atAiQ4Z/dxzDDLnuB4k
E54eNp9E5h40V7ax6hnhd1uGo3BqIrzyNpQaLixeVmTu0yunXsCePrEH2TLh07iJ0T6yp610iNN1
ls33xKv/wG2KXaIPI3SLHSq7JLJO81e8Ss8sdz6lIGk4o6ea/ckqu7gnz8Wzsa8CA3ykrR9/rwdR
2fQH/8eDBZ+UFJEgv643+Sl8nMr0YzF2nYy2FLk3vmoFNg3pU0UJgbB4bZg+rgoBlXVL38nJDV8a
bG0j3ykwCd+ZFxY/ECMezzJAxXWDLH2TPZOy6oR7O1ONTFW6EV7qTv+hiK5KucA/iVueuBG0J2ol
GSoIQMB9dEpEIloGJ6Eh5Ug/FI6SriMWpVhNRz9H2onwk9SiQi0Wq6JPdHtqn1UTsf8J9gr2dDXr
9W4MfuTJ1wn31wnVXw/BOPOjCiQXGYVqS5ohZp6SnVr9lBR/Jdu68eH96FvMaI5j7GUjAPV4JCAV
74mvgl+Ja/Vg0Q79OTJs+NfQSXwZgdjYJppVlXMVbsQPndqHfjZZX3cm0DYMuAeEUxOHLeuBVcR2
cLOv9tDKdv2qxYHwE2IbgKgQwIXBi3ycaWjiqE5I5aVxo4Ne+rfmRwvGw/ga78Nbex05MEk6R3vs
nMi042cHXYVLa9wqEb0h52uCTmhTTrQL361mdyCEcEsnz1wOe7BmwFz/DpfKOuCrJNXoqgAxvABT
bXSXlVjpr4nlGj1V+0M9vI9fnGd8zCcKpcRC/cet/lv0ND+oN5GzqcLfuqOp6mSf+eUVY27Q5M9E
I49P/EgeFUJN+57Ca4EY7gbEBWXGnjiW6kB3nzs7dlizo+Yu4Pfuyj6wXojN94VHhklf1H1Qw5Q/
5I8UPQQqM08RWNUtqrCzvF9Na5YDUBE0YgnIsqC8EAsUn1gmvRp0w5ipjUMFhAIGlR72aTuh+uyv
xY572ga5n7vdcc6w6vBFeY9qTjJtBRoaHbQCas0eVjwZHmabwrgiCjyqKOTbKEzndm2AhrEn4lCz
2xdvZo/3wwtP/SjSAH7skXOi7mC1RAL5N8qOjJjopBFod15tHMT5nQpdqQOkPYSlry3f/EdFxgKC
s/7fkxLuC0Wzx/pqGc+ox+prHKonZ/QNNxAOX9EcMuM/eeEOwp7PQMjjEYR/yxOz/ofaiKUG06Yb
tqbhYTzDhnYgx1/rI7Y+bEI/0dlYQ5c36l5Q/jc1nheS8Xb4QZ2OEL6k5kHES7ZEwbLeCaGzZaB7
5O6umLmCU+1v/Y3/WytuG+1mYaz1UlFxxmJC/0CgkMTriXnfE6ygWuKQvd0Gtp8Fh4mY1YUuXeKb
5Zc4DjZHlYn1GWoD+ZEdlY+hfE3WxmKO2dUJfxMfQ28/rd1Ec63xjTf7JrnEmQAIzwNjrt+CLgJl
qVOQbdrTTXjiGEKwih0GxAmNH4IobI3xY6BqE8jYUaMihwLgZh2QT66oA3Qc0ghDcXDNojkRQYcl
1DBM73cHLI5stxdy9fpSkNXo6dP0zWgNN2IttrV43a7idfax6RGXhh+Pa/xD6kJcTC2XDTLx2ZZQ
8Ej3JBb7O8YM4UeiwolzEIFJ6AlB7li+2d2m90IKBl6jP6ijjDSdjvVMokxRg6X1RNSe45VxnGeq
MRvo4PENyfnpW6KJDSmL0kwo+VmwJbW3pwSsSCCq7nATR1baM5AKXIrTV5E2JY5WOCGbnvDEICe4
bFIrxHyQHs5xvKrevGsam7jaZ5Ep3/0FLNmBgkdDtYYA1Pwgus+pC0sO1X9SIUIKiZoVMYLOM3jD
QAiQPucAMBa4NOnpAWrKxnX1Lyh0IqpMdyi5q7tx9DRcwQLCEpAR6YAAilvdR+0GvBSkVbRLt+/C
hZooW0aQxVhN2lwWD0gNhvEeUc75q3IoNnNARwJGC2HVmAaMKMCUjBQp25EkhR/zeFRu5SnzONs+
GDYxvSGQw1xDk+cL4TLKXYL4jWb0R/KZRVu2Bq6muE7fvBPbirbqVtmc8OPjlIOeekWxHj+DCg75
QflW5b3MBvcZX8anZFpnYPYWpiQJXnhMs5OhBbxZ3l3YtWRGhtziomyGS/FGJ1mbD3i2vCFp+snr
6+hQM6m/s8ixLtOehUyxGiTYk3mkxEmlyeTwqWoqih4Dwt5VEGJlHon6mo6A3VjlWuwUnP8ciNmb
1t4gONFqoxlK/pq98loKO+h5qZknaz7PnacxaDSXvImSEGl1AxbrHBPxNR5/B1KdAH2DMjKZxMgw
tTA+cE7dRhRHtRvdGXNbWh+V8LcHHYOwNxWmZEetfdI/S8vXo02tbomcO2VfaDeBrZ9rFkK3bAOs
UfI2mMR5nTzJmnmwZZNaA34BIsGsLOn9ejwH1RH70zKQtnmx4AqcBEyVC4GJGjkKxQoc6cf1Wnln
/qFIzGfq6TzdhgJps44N99srVz6QnYzxqNlSpld+W0B701yse6gm8m9SruoqTg6KY3ArHfSeaaxX
LO/4Tz39YVAf4wd/zues6QqKfHZPel7ayp5h5Y64L4ReFSwcMldQNlySRL+eFhi/XoDXrP0cYzhz
FjLijBe+a4xRKromcGnyK5uLMUwgDRR7yItrniIlyk9mJ++pT8+ce6GwqcR37jqn2Nhkb5T9+YbL
p7Ler+GIxq9k6tbslJx8pNQSziB0M9EYflDVZJbwzLhXssEQIeNVPnw95xlVnJUFChoSulQ+48e7
cAM89X5wuCvmVkvIHLpcPdfII2JXYCrBc+HKhO6Su7Qo0dh3uKOf2AefMFQbUfirUrY/mtFGooY2
+NRJKFWiarxOWtPTpXfmCt9ScpW19b3/+WQ+AVNlLkElrQbpZnNnzEnSk1pBHtNjr+ZCuVf0+khk
edep3jL8fDwHf3mZlx3Dyt/TGV8faOTwR9x7mrg8Rm6HSa94XBWLiN/wEh7HGEwxreH1trlbeXK4
tLxzGTqGgGvEtpr7X5CTihzunD/iepkE60OqgW26Jcg2e32A5KA2Mje0b8S5O4Q7ko0o5+whSqLQ
4qBuPh/HTz54uNAlWIV3fT6X2+G/pbvwhjplHu2Jx0NdOCNrVtWLoZ1YFZq6ZckXyr7Xtg+6Appo
qzSBRRf8Gw+RN1sXRuKwUBsN7hHNuldjr5L/mD4PlgXCZ/BCHjt3yG2qNncE36p5juSNwN6weEvx
3ACTXPsHwECJft1hXcqOZG0KFFtDf6Kra7nSq57vKZ4IuEz2F+Y8Hx6CehaAcnqzcU6RcBTdyjhz
P5h8k9soG2M58Bh4rbWsBZQQYArlZ3mdUiv0lYo74Q5zFVjndbxrbQBulFHmKlYXosGRkN/QbHhm
RNytcYxBTCpX/iAWD6N1oF/H/OBRToODIU8jBXwSPXfEVmHopgiEyTQBrf24rj6DtI+r4rKXA40N
lkVWO/1jzyTrz48XGqQoha5rMXX61xyI58QYe3FD2AJKJ6DFZlLMxvbDVWBrlAFXxzrWYo/IEQ8H
3N1FCxs2KHDl9mWxXLYT64GV3EcKTKyr7CrfFuoRSJso+8hJdfKx5+0Xfy6DStzSGrcUD8RYJnmR
5ovajWfMZQ7hK2vP6C58y+2uCC48grGxIHSTNggKtIIrDcxb2lzrwK72izb7A8kTCMelxnGJ4bcL
7Fe8EnEbss/mqk7bf0aYvVToN2AqGZ+sdMmFs9ZBvNZ8w6OCmYBZieDxSFiLjI/WBSy4cu06Oe1Z
faOGx2h0i1dlG0l2mYVgCiCUI5jJgJXdJi58Hh0DRddaiT2wOjmATwaWHYjvW81bEyk0mLjuFJi4
g00fYyqpBBrr5GBBdjZkUZ+a3B/uj+fKtAzp26lrfXLM99Z38xxyTyROTMYEJzngwuslcf8rIMgA
XOTEuocLUmdH1Zqbgo9EGqctrgusP4APTIKBUqYz8Dwn1MFBnAQqVU6yMpvOhVx6kxUYLSU1DOxn
5P4aJ2D3dJqOej9YoJdEf2cxWvv4B5Rq8bLOVwGGmD2YW+SL0/KT7IFJRoJLDqyStVXja4ZvznQQ
p9BrhJsIxvN32ZmqryODA5GVEcBTnQPymTOT0AI/evaSmjlWbhMtQLQe0ex1wLHNoiP1P9k7s926
gSzL/kqj3pngFCSjUdUPuvOgq9GyrRfCtmwyODNIBoev70VlZmVWAo38gX4RJFmy7kBGnDhn77Xl
RrylnB1Yy5F3MWFEPbWduSmw83tPSPrbV/psKDkkmGWrQhpFh+gpLOIDt8F6//ibNkJfuIXCVjzq
4VwPeIK3vNVtS6QIh4qtZHCOhuUWv/GK2u49yi7Yfbzb3AE1awghfd0xEPgfjjr6uV7X3hPvJY1W
m4EoY89WbXoa9YherGLPnTV0ewSXdHJZgSrapMi5Srm+bjPWYNZh15Ws/hzx21uIvt8lP2ITMyOH
xeQfiN4BxsfyXPtQ1dZnYQg0MzuLQp0bVO/ISgneOe622UmmNyhhKEGJklHNrs8OWCm401BkRtmp
Hn9Yv1CssIz5v2FlyeMUPZfEFfGaUt7Ib6EG9U1IDdHim3Q4oSzHpSooUu6JQuh4eQB2EXMYE1Nz
MSkA5K0w3+CbrVMvWgnpLlXUCJsCUCr3Hy2nfr2uuRdz6HQ/aCNIxjSHpj1yYfJWcMmi+KclVanD
TKrOBigRFz3f5hapki9sRoRpcbUzxBujC//E0r7WHOmpe7J+8nUE/E9tSIcgFkQ0J941dnJ4yBaO
6/y5YGY2r8+Cn6ybzfplsG0GVlc8eJcUsXV4N0k4EZv1viccR3+nI8KfDztA1Ovdw8SJfbtgO93U
LlcjQ/95XUDWPbugk3ZiJUGgvCi8f3sum0E8cVsiTo+7NyyKvO+NObv8V8uuV7uu/8UFzwwk9p64
dYF084e4oNLseeIJIXbgrrCIdiSgxD44PWZL5H2GNwwNzADo4whs1yKal9Z5sm2sJ96dcc1JJHj5
SCOHl9siSJuKi4XlczHiZm0ei+9cM9xSPDJWosWsbzY/xMXMYsTKwVuU2Ae7OPGmsfKUiFaIU+ZG
5kmqbfcDQQgLFPudJcA8cg4fOTdTLxdkkJBYu6mdB5YxnLCwnsaK2nyb2BvKBv4Yf5W9j2YZX/Ia
Upxxt8C0c/NHJjhC0rZfhwy8rfxWmWDMQTNO/ASbHZacbAJW7r9BKmOeudZ7/FeUIPmBJaRYMNwT
yoPjl+6w4epPxo09wOA60k8rvB/PaAIYyVCJ8ezDXyzyj/RGOaxzXl23b5QntD9RFhUbscoM+g7V
3wmlBc1kNmdNhymmIteb3nKifTRJwgo73yce02bxEFLRFWqD+uy1/cSLuX5t6YppkRFBxn/PAtu2
SwcpYKW7JxkVUjDelqjIcAr14Vn4NJs8LOdljpJzHsnNaAL/STWTdybMxTvLlhh1O0NEVfnlCcPa
e9Zjoyj72T3nawKeDYrKHlMG3RamFhVoSOw6J1YS9Mo5GeIEYCtZyMhbvBXowCI+SRpnOnDG86zz
h0YF1t5ZeEe60f8yBmNB1kAXYqyYWLl639uZ9LX1Iw5SiQvseolrQn/Ehy6TH2PMJtN47M7EYB4G
2IjUNUkSEaqIaPpu7CURBaHzMkVevQ/W3/z89TgIZpAF0cPnt3TulRQ59svnv5VlPh8nOjfVagsi
Wqw/l13Qn8dW8ZIN5qpcZKL5f39wkwWR5OfXfRq254G4lI3TcuNqv2nPSZ7+/YPXHYSo2UrAuVFu
2M//+IEsyH5FczCQ9FYxBFo/aAOO/u4fX39+Zjouv7IqT3OHilLBiQNqvX5a2PWaWlE32aGqlovV
ouy0cj1vJ6hmuJ9C7hGF3p8sJ/9vj5b4an3WK/8EmR2ffj6Fv/7i+tsoO/mXf3yzyeOT0ZzBeuDZ
Gx2ihPz8y58fsvWdyT8fzuenn98UTftV2kwSJwB4d0lpt5wr2ema9YX9/ECu8YBo9H987/MfPr/n
DunRywJ18MLxWpKztq9M0iJ1AeczZhzk0sRiBWjftO2SE9aSTt8z33CTbtzaRoiNu5IC5XXIomAn
irA+dFbzZaQzsyAWE9Ha3s7oDFTTn66wNSe/+Gci8oKKoD3Xsex3YysYjCxo2jJaaFloEBCYCpCQ
hVDG8xeOfquRLu3oeTYRkXphh7MJANjckgSQzwNpFPP42PRsyMaGCVYVDZpmgOW6uOlpdRPiYN92
JlqOcop+lt2LFjQEhXaqV5tRiOK4bqty3CdRmx2E2zAIoUni6+BpdkEE2HN98HyEr+1IQOlEeTKj
OTwIHcDSxaDFkYD+XD3vvbQgxtVnS6vN8Nyhq2zoWkU5gd5NOZyEOdnKgUpZ6HYbT2u+AWzBVApz
7IqRPlTj7yTmvl058UonM5AD7P16IO5Dh9c8cTQn8vZjAi3B36MMCui2JQ3D9MzKmdazCeE9DDdM
FdKtk3EqtJjKkJcEUzQqeVFBso6G/ih4aKJSUYSUDieMslZvtd2Tb7pRwciANuP8XIehglqFBqmm
y0wqAo3EPGZMNLybmhdNt1CaVfDmSc4O1US1aeN/x6xIXCWONnIpRzEgzTQo/r271Euh+8YEZQ8p
EU9D7R+KOvsp6QAJJxdgdYC+NGvoYloxgBloVgUx8ygQlntbLSOatjV/k1QqkKEuNBhOXVghThEt
RKReOGhDlEfyYZIEdmtjhQc7Hb/XA4/YsnJEgVZ0HXrIDDZ7FxjIczUlC4U9Ys8mzb+HPdWoLX7K
TIprMrDBEVadbhqVfHUCTobomIeTBQliSM20be2qwmJuMErYGjkbIeaFs5b3Th3vkrFafed/xno0
104b7x7szdMyDiikGPRiQVkuKwOodT2kBMY6NIOquYGibRsdCjdJnsbqofMC+VWtLUQBGtGLLuVU
nTKCik5DI+5yIH0XYen7MBTjMW/79yARDonNLVoVbl4o2OHT4Cj2PTXD8CdZYL2IOOeo0NDNCT8q
yAZ3Cyy7Xeb7H0Cz6TaW3r4PqEcsU1WbSIWIGcBPkjdmX1JoeKcRJW22zCVKpRHzXjZ8z5XFFGjp
8z2JDGR5+R9hEhIQoDH2Yfu4eSQanr2cCIy6oPqf4x/CC7Bz5CMh20lymF/JMN0b35FX3bRX/DT9
Bd/KpYidP97cYaBpaJyxBTBrQJDUC8gXTnawMgPmE+dR6bRne3nuA8yzXacJjUQcgc3vFJkQFZs7
c0hqsmKji6A745AaNnYsPuyyLg8lWeexAxbG090X4gvfx6DA0jY4h8UrbuuVjlNX2jsyCtxrmM4/
o7xRW1elAD6xvI1YVEi6OUzU3748Wh6BOarB0hxgtamIKdzqhdTkjH0ExirxLDFm75FT8SpaRAYC
sKHYtiI8WQP1lnChpbugN0pCsHH5xPM2H8gVwjR8coBlnEa43k9+mh6zRly4RMqfRKrdRxXi9b6e
voDQPoQDNrdgZLI2drQNU/3d7yZwW711WRQyDWs1SDbTkuw90gpnu5hOnu1dW94aWo6ov4mj3syD
91uMnG9wXI30BKiKHGe+Tcx3xyTjIKTE8iB876uWxPxIwrhPWnnUhERCSj0DuiDziuDfHL2ZNtOp
dgJ0gyTa5dYeI6y3rck439ht8AJpFbd64sMRiSV4OreqzguFTFDU10E13tPQZq+xI9s9i3F+crMv
QVLbtxVPK5PFu7jMs4Jcua/9bBjqIMXqtOVcxvAd6uvHNBOkXY7qz5yWRAh56Zd6m2A5JaDq3VKL
IYKpvo/buThkmI5xD9g/ilUiYcfMs6JGX+2mUdfcSd/I6uKcxyRjLpx7x1pYNmFZ7C1CenZO2bxx
lRKYaTX3QdlzPDcjdbMUAHM7iylgIl58S++KBS4kltLf2RRfs871kNOWxWZpKDvrUZH/xWm3yBm7
tD5joCh3gssQryhitzslOHQYPKwtErzDCXlB9ypvCRgt/3RQPA4Y+2NM6phAx/HUeSrficD92pfw
zlNfAMkwTQCr25zI/mOr9d1gL0aORyFhbKVdvDnGQ6PRzU9WmDAU88yyI0VyK+u6wvgo+6s7edS2
LC2Db9z9aLvD1W3Kx3Fcvk91/6DLjh5BPnnHxTZXXzUJxKMUslcwvvh0DR+ykNgepz5Ybqnuyj4J
t2EgKlqdMxIXy8MZ7cKUn0zB0cLS515gSOoCmgpt7xav2H8exnm6Wia/ge2Xu3ApcUFQ0LdN27Kj
op13MjoohAF/VBmAwUzsqN/9H7GN95mL/ZkoWVrlYXRSVOjHMkHWEaTDlXCNZxgf26TSkpFJBL6m
AR7eZcfGdF9k4LC0W3QVnYDD1pJEv9RCtVlHA1KZgD6VhoMf2LQ08yoUJ8LZZgnOl8OhY5Ca9ClK
07qnNwep94GEh+HghzUq88zc43qc8uoPxn0CEgPxo1m+tdpEm0TFUNEMzz/A8bIsUt3P6UMkSrQN
w/fZnxCzkt9ouZd5yS59q6cr/DAb3fBHIgIK80T3b6n1PAr06Lkkw4XMsQ+yMOMXyWQJlswATiCK
7pPE/Eq6MD5YJ080x7ZhdOv2E22ApT61JSV97pSXVJdECeeEXBPZBSfQ0EqhCa6j5ZuKEWK0uISb
eeY2fg87sPHJ0u+EYxg3OzFb0JLfnOl+JsTqOjSMUKPM24+OZEAYcsjhGN7XggNvnnqbqa5TrJLh
d63kaXSH72w4z0HkQtFZiRINNJp+2jVxLK6NLC6Ts6y8obXHZNcvk1T1KUMHNxcTT9LF4Cto0BOD
wXiw8/A/B+1Ot1eh3OUhVEN7D5iAtv5MwUKHgIghCOxT8+A5fXDNJaPXCSNOnmY4SbMlZm3Kf0Z1
nF11PKAOyvJDEAharpOA8DDaxOaE29TdckYSF3KqSTCYna9ekD8swxgAYNJv2NbZJyPUmxmGdHeN
UZ5mmntzJR/zgLcSUASqJpdYbmIa97E9kkHqPNEx6wuSg1TflmACqvvK7zI64D29uqARuyLpAIaZ
9q1DtrhvmK9Dd3gOAk37wm94ywoKOmMzpW+ditaw9ivMe/VLnw0chwWGOxxdJzW47smX8rEjuvc4
ZN1aJ5KIMYUdrJyhbg4dNmzkwHxZRoR4AjV6nyVyt9TXlxGTMU1L51377UNZe8DElqXfrDdPkM87
Do+8uCKAWhQAFHKsEtDsRMxNrwV+bMoIi5WpGPR2rOmDxJn/XlP77rzS/l3qipm9PZZIQnR6Ue0R
avPaUk1Yxjwu8JhxbTEOzik2ZMZ5dYnfjWWyGnFaeOA1iRh89ewium8Nnd3aJb9IrTYEBJ+VIxzy
opabbRvn6AKHOHKe9sZlrQqQrueJvZ/8BTkjgjAO1Gcn1/nToGR2SAeG68AB9bGuoWUvwexd7Tg/
OKUJ6JqpeCPFdApG7EdROHDog4YAldik7Fc5PakYLJuzeJQnh4igEqzfc/IWCSL6lpxsv6x2viXf
CBrtNxlF/TYIl/zaSdop7Vix57l2DIYwX/0CjE9iUXyxbfoige84j02EGdantLnzk3IhrSzCKe/B
gvCJkkUGmB2aeAGb29fA8p3f7Ryqs1xqReekex+C5rRYEMXKvhj3CzFXsUa5LcmKOWvaaFXCk7Wj
5KH3eHM7CF6tvXAwFDb96jUlsZzRZliZLfZ11X2zLDWz9RpJzZLpk56Ro3OKoOWkUP33S39e8L90
/Q3KVXIf2dmD64/WK8ddj73z16K7duN3JOIpOjYRs8bBeq6r8BRXHBTCgakmqOFDVvRM0UmV4TC0
rXLv15inAbpmZUP+LyvGDgv6rf6biac32g6C41PEKie6Yx3qFgOFbK7x4I0MJIpTzuH+HDaataVN
zx2Tfkvb8SFvc4MnkrcTS/PBWkqyA0axnkJtc547D+FkwswQSPu2KlCGOh7uE2csT2HZe4/+aE6G
9ohJYnWfzhbSdtm2N65PltPMW7aZsFk7o55yO7A+XJwFl8hR3ybFtmoTOrteLdzQlLArzrEiubDe
QyDedw7L6BwkwV2T+BE/oL/X3uiRz6Df7ZGsC6EUt2jT0PpbvjnK/pJmjAoXw1g+kmOM/J9RfzzP
CwPq9j1VrbPzJoKsArTmHTlxe6CtoENTw7GLkN5JeS9WOJqDTfAkc4/lLvo5Jsiv57RBqmEFJcWD
LnY6fSqW+W1ZZixkkgbwUJe3quu+LGl1tIokIQr3a2cM0VwSEW3KUbKhzbHl4RLtRe/W7exzN5W4
Q1CQOPWEXiE6myi/T/XVc+x3vYBkKD15CaENEFERRGhvzXNHLA8M2fG3N2IjiQSuEKOkgCSX5y9C
Fd+C8a2pa/Gx+C+Vyp/KiQC4oVoYA2XTOnRmEtRJ2q25fz+xIe3oRv0xZO8ee8ksD26NYadf5AGC
Uk5nEUUj/JYfFiA6SoRxZ6DHbUkVCHdO/pUFy+yHLEYpWbG+N0b9UnXx0YRJS1e3fdROPFwrtJSG
XTVcog9JsPEO1jbzyH55+zFERDzYg7WTJS8S3Ir60HoxOgDClJX76GhzDPOSMw25KhUr+GZwpqsx
CaGFiUfBn0KZrg29hJDRRbMcJ+gam2kmBS4bAEeo4FRC19x6qzFx1DQx5h7Mux7abTouFFNu84DH
l9EFeFa0s/63SsrfXmnV+2zofoIhRoCk4uYwL8GDVzh0pLNw360h9CFnuybCSuNbuAGHqsWij2B8
8iGBSHxbvOvcPn667Qi62AQ56WuTSV0WbKwCVj7HNyObD8WYsu/LPyIeExTyeFAJpbJYaWJp/7BK
5EROssy7uWCOrBjGWbBjZad/Vg4uqDjaz11bn7Rfs7z6HOVik34duu7bZJbloRCPssRpnA9WcYD5
UaFdBKpkWVTMHb10yf9hFd1Tn+t0n47d8FfG8/8Hvf0b0BsJZxKS//8b9HavfoGz+VH9M+jtb7/0
d9Cb+xffIZrAAfcmVtIrgOG/s97sv/g21FkBbyuwhR8Apa1q3af/9R9+9BcHBJwrA+kFtifWRIe/
sd585y8BZDYvhAP3t1C2//Ofv6b/nfwGCVXMCTvVv3z9v6qhfKwVca//9R/O+kf+OR/AjTzHgxwZ
BitSzre9f0kuaCdr6tuicy5W7Lz0uuWUuRhxrj02xVH+xMCtz/ZQp5jeentXEwL8oNs5vcjFuX1+
BWkswtMhn+ZC+09lWn5r62WktOUrMaEOtxwud6dJfvmUSJXbPdUW5o8UkjRlN02FvGJY7I5AQTj7
km4esAK2yPqscmDuKkqMx23VPk+T+d4UeXAJA5ZO3SUPnziwOFs8sMt2d3bDiPP7WD7wWj92PQTj
KgxQdwTrKADIAf6ToYwv5BMBpnM7zBFE0cb2oVw7WI4YzHaeWSKVAPVdLGP6I+jbYzlxdvZICtnO
k4OGPEetOMeRuwMdhLoqjWPqDc9/gokF6ycOHk3sWi9lJn54orOfJkPFqYTFg25/BTW8pbCkg7Bk
BYKYEiFC687viW03GzlwfoTFgYO7BNTrQ8WHKkvsS0Eq5ZzZSNaS5pi0kbxGA2KZIs1LykjQObx9
BRuZF96imbw5J+4EMqosvdKre2h80lYrzGxOb5lbPUz7xk+q3zM47uswdpLRBgNE1yUL05A23uWZ
/VC7cYABNsXaa7A/Jaoz16APXgI7jQ+uX2abJnAQ7ddr8m8ZXOG+HUErRNexm85VinNkEAZJOD9+
y0IEsol+VO4f6HEWSoDMF6gSsLPw7E5UZ8FjsPC2pCJ5ikY7v+fg/7wwInoWY3+YA7e/+W0yMU0u
mIqPQjzJAoWmyIjp63HIc67cEU/ZXmIg2XdF+5aUFIsOy+YmtRsSaeW4ESERfLPJo8vEKIIVPQR3
FiXoNFxnF2UuMsPZdh47OQFYMhma9Iqad/YeBqcZ/x1Z/l/YipDkuc+iNa0kcgl6/dcbLuqGsYj1
wkEkIKPYxDXsrXgN9l6jjhlSdtDVTrD+Xvo0cU6V6r77MdP91Edl4SRl/G8iXGBbr7f4P6Wo8Ih8
2yEaRAjyHCUrAf/+T7RHS5FRbQ01cpUkHU9FXmZ7IbDKFM34POSlf7INoqqu7SjDhuC9pMH3FNPW
08a5a6WnYamhO42pxjj8RY9tIdEalHHyPvojovn4roSf9D3kfcO1mCWv8lcjxYyDHGi9GdDgOkRY
UDQyD6iyKN5lHTzrHquFYZLdcdC+D4pg24Kg3fcDv5gEDUxxSHKk1K3Gr0YMd35oOUgCB87Lc3Zv
hvLIOT88tev8oKI0oF91SY2Hm5nh1SbTyXTz7VPvxeVPi5Y1YfE04AMrvdcUBq/J0F+J0Q4vYRxG
m8g2ayKU451Ac97nlpPcE/ORQ/wiOoRGQX/Pwe8FOuD7KJP5OdLeTmj7jQmZf6297hy4lv+4aLxt
pHJtBI3zPSmSjKQa99XepDVnLD+b7NMaBzeRfcVxR2L0yAr/5Kc4A6ywPJrxTxmTzt1m+LCRcFwj
5XSb1rMMuPL0Nlc2tzFF1yVJMli/meRA+r2kd7VTYyV2fiFJoiydHzLCvkGKRQA9ZvgaBiC75j7P
GWO1AClkcYK8hf++6XGz4RewSvQ781Je/K6iL5TU+shQ1DxV4bDr3OrEQ6qP6QwYN+LsnGUd4Rft
OF2nZeAwG6IjboaWIHbADa5jPkKJQfozRLlP1+FD4u/cMqStYYXXVGT1xejiGNGauQBkojcp8pMj
Vh9gr7+HkWMfrIDxWZEEwcFPKf36HnmPoDuPaqJGhrHeI1pY9PU0vx7PX02Knt/MELyNTxOtB9R1
aX1ZbqcOBNwMyqyQjdwxuWzv/NT3L+4yv/KcHpYwfvEDI5k2KHPfOVB/F1Q4xTA5t8JXPKS6AFMQ
2TCtetRe0ld7N9bq4Lhvpp3FpufuwOQdh/uQYUCg+xXbInusj/axXgPERRw+pfRm9tkIGzQqcJ20
a5R5ItSDdqSFavBLK7gGCol7Ed7UDxpA6pBIBJWNkx6cEYdUHr9YA+6AggEzLH/cXKXMn+lVpgH0
8krW8iAnXIiVB/tzGCJzmPwWEXP32vVETkdhhhaPHSDurPl+ht1Y+YxtqE1BKjfixZscn6bQvuH4
T6fW/UUSfIPZiueZq/jV88O3WtDzIP8DWoGPWDqr6yt4tIZAQWcFeBV+1KHBrW4cqa1t7NpyF1fq
zXUqb2OChtshRQaYkV+6C1NO6N1sPE5Xzb7uHbnjMDlgU4Mh6NNqmqOmwqcS5/uyytNNxy7VTlq8
JLqAamF1FkfKJ2qSjlglZPdStcRtzpOElopR38w//WbQxxWklWmCyXu6Rwel5+dJoe9p/eJdWj5q
03XlaRf9ntoRuY+phVld6DdTyS/dIGhsA4w/TJXlb8f1dai1uNiZNW3zujpmxeIeRPwaDt9wnmdo
9R9725KUQBMD1iHp70hRiADC9LCD3OOAqOIKCBqHUGHhK4LU1qjCv3m/ysWtqRlKVKRY5oTzZ1Ql
12IXI/xLP1Sngp1cb8Yqjh9TGjtOlUEENESzDyrdfK5xTY5hQNNb4TzpXaE29pe5V8diajmLOqI9
+zAu6nHMjgibgqZTSEr696YEraIjv75bWrThzK0O+Zxhm5yFd8oybjLXp38KeH3XjMw34xHzTPks
Yi/cD3aHu56JZT8yEf28I0tEcOmc1rcwRHPVUVDpbtXv6YEY0bp5Mhrbh7/oazM38Nt60iDYOBD4
t/3v0o26WzkMeyfE0RK7zS3WTvQo7UQ+RpBTGTaN+I5GVCjGG65orEGhzyiHSg98QfBOSnp9xxQ4
fw5m6+I3c3cpsNrXtUpPvWzmTViWGGos424om1/jwguOVVPuvWIJr22N3E4B68s4FFZJ5d7Hc4Z7
c0EGP6ZWemH2cSqjhZRe2nPwdsM/48j9l/Y5Q9qICaSpvN8Bq/Exn4hK9x0EaIFMCH4c+QmqkniT
xaI6M+rE/DMkH0DTqqc2Vw60zvq7HftEbXjDE7Su/lKxmNx0IUhZGuhgWU3vXDk9nAp/oo9vizun
6yVDob7Zr/E/dXXLbZWhLEMgXxbnrnBX69RcX3rfR9foFTQBBnqagYfif8HyHybyflY2BRldm6tB
IINQtWczeqhSiK/kmxNbbrfcJgNY1MWrFoCec72rneY22mlLnmvkb7pk/DEAdNuSNtdBuUH7KhIo
/yrqrwFr2p5BVAbvBMmQbeZx38U98Q9Rygbh4+9sQUTeWRY3o2+14hRqkD/g/CHQxJO5Wtn4ZGHk
2n5+NeYgfPywUUBYINr3bLEvhZsexbIQZCiMQu2C1KlkQMQ19jmJkihhp1M2uPETPSPg1xjfo/hr
2QzeZjZtue8n+4GcDcbMmStxDUQ/ihCsgZmTYadh0N6Zrud5J/4XGlbNKgOp1wVWrUvtAKN+FyzC
3khupZMzzN88KGlXms1m7zeMujvXZU+HKxC0A1u8Jn8hTZ9R3vzO0ehcctdyXjvjnAdC9a4FJS11
i/5wMoRpUejcGs955eFk5Hao31Ni948mECcPEREOTyYpSYI5qHGCg/IR+fpT3B/GtltQsPK2q9FV
N8J/3vJxwJyAvXZVYZRC3voWZuDcPvheDq3Ga45pinuFa9VH+QMMKb2ZLmczWIBxIzkXedQevBQA
DDcZN+GWBzrtZsNGOYMDKMLKembr8oPZuVUa9j3L7tFfugI9AmgxnRbhScjye1i0+tKq4GlJca41
Gq5DNA3+ri4HzJ7IjJWQ07NCvrNzMhYLrxgk8C6QEVFC7INMvC8d7XJgmFsl6/6R1hizrwBXW0rC
2+Xzw1DZH/D++XEr5QCmiSlO+22CMfCSDVKw+4com1H8DMylNtbkx6zDPBMwRBMeka4ymx4S9vWv
B0itgI9XxV4pgTtjYF9uFJ32Froi8Np11glVEd8ViIQ4LSdkZ7G6yyJMbybuHwqdVshXkMaEDXpA
Ugcwy81Bf1zK4nccow61jBn5URq3QZLiYw577NdYnaUamu+fV2WZJPOjgUSX2+JBNm3zmLYJ9pJJ
IKUX08+UExLKQY0VC93TfpRU3qgUcW6H7VeX0x0EdhAeVNfNOVL02E0V+D94ZDy8vmGqSE2/HYK8
RLw7u8Q2ztg0vfEcrkt/HyFaT4YGh4ebn2o5BhxDm206jTH7lleTPEVnOKyanvDaer3SES5Z5c/Y
lt0t4xolZuumUWHbeYvTl9KcoJlnz4K4ElnFJbHkr2lw7bOv1W9f1T854vr4nFsc7C7nBoNMMmvw
WU9wwTFQjMFekhn9jh5kU8yCQaSLkbOZuJX5fnDQ/VzDXRkcfGwWsmYxyF3injxjnKsZ3J/OTJWT
+MBMZxcKRoM9TlXwaColsburuN0aaNEkJlFbiQiVaR1gSqyNW6yBpE8x4wl2Hlkeus4AGnuPWNlu
Y+U8ezQi0GO2cNmqBGZFdCpEXZP3hDctrmgsLjr0Hqbp3e2LHSrbPogAxkAgJVL4JjWlRmkdHSJi
72anbPdKU36wV3jnX6Ez2bcC0QPyDQzCVcDa7g7weGyK6zhIvrdlRFR177700XwYiL65JvMYXj1e
rB0HfLwAGfa3JKs0rDVgmYhF//CuEPrX5A54C4+gDX3yF2fcI1pCH90RnSnS8glhw1uscGitU6dN
BkN2ryRtR99hAZBl+zPOO+8KiZ8hix9enDybV45SVUX3xcgUok6ld7RJdr86wr2vySsjoD38EU9L
+CRilynwQso07V28u9Tc+7yltk7AWtc5bK5OpzvRcnt7pfLfqHJfihXI5erTVPU3aoD8Ggn0Wqp7
mB2P/qfIZ+jW9FtDRpeNos2UVtCquDY5/6/BRbq5jEKi55XTRbS+uEfO1f21mqvcGBJNltzTFbf3
IuDkYBE6goujlrvS9tQhnLvV7AJtIotQb6wfFrXTvp8/wDe1dzojom3oMeeFtX0MKg61mTt+5C53
0kiSCg0UtBlinXlXQ43DtDNw+Gm7qWZtfEGBpVageSN1CGdPOyerns1F1wxM4iivWacCJotTpi6f
n7VOCf5UFWfp92jHa1IP06hur1Ro0dFznAel7OyZ/mT1IIaSExoLAQaPer5z+d42nIYfXpzlj9wr
KJHsVG+9gcNj4+b7kOzEhzYf42vs9o57ZwgP3PtWWlwo9fNLFbHZ6Sjr8KAu8VkXDMpHt+8iSnRI
AgE51sDjId2QgHd0CCTYub3FWAgeXVuGe7+Kv8cD5Pw+Xe+sKsClgx7zPAiOEYboqo2vXet1zKuv
VLogG2i0l9DTTzWX5KaQ6NbaBpibUy7ES6ykbQOz6JLTe0i8KYckiXSh8HKPmbkGgSCdS5S65cO4
Nr2sybuZSU4YXoLkoIZEvSYTHKCq57FYyk5fWaWX61wnH9fRV+GL3YbhS9pCLrPIxz6Rz4iNL+zd
A9t49lTP2Ftcz1zsGjqIq1kb52xLW7fFb4IGXgmBkS8wKEpU6T4OUfxiOLHvPaTIxyIdgEpMtXXK
8+j0+aQzLwcXJkmS0O69F2nn/vNa6R3nxGn4aaQWfmxIYMXEQhOycYP8stDK2Pqx+xEHRuEkjIpj
G5sHRKizXSE0hUOQLHlHWDWqXzVGM/VyCNAKC0NYdvZ9Cikp1MsVSRT5hVbwHIdUacxcIbBZ9t4B
13ttcUn9zsCKX9XIshT6dk9zz2Xj1SUiC0qvdSQG5kLEGrnpaRAyuV8J73QJQV67gITzKI//L2Vn
ths3sm3bLyIQZASbeE1ln6le7vRCuGXfBvuvP4OqA9wq+cDGxQYE2bVhUUwyItZac46JQwvZfRRg
aqojfiWy5MGOVHxSJjAvyEcngnGy7mja5c7zmSnGeTjeFksf4jxpkjvLoJDPSZi6lSKtt8IEzbZc
RrzlSWJuliF8KnqakZlS7TFnQWe3RdEfL/bPstD1xYx5vo0TyqR8sK0Ds1QQNxoJ39SFtF3n1bLQ
ASdbv6jK6Q7LOD67g+NfkErhOS+m/vh2AAmQ/ixRW2yNmewzWgx++GKfKgdguCkFajmvYr3AlVqk
Nk638Wety6fJby5jCTuDFfVrJFeQN71xDMG93usu6G+y6GhoemzUIAPEyPR+RAqHZViGZK+kizcl
vethInzUefOhrcVtb4/6Q1ncOh6DT9SGxD6Utn3r4mwUxF8c2TIc1MasoE1mALB2OQLtIXjsfSSp
eh3W6wUXTZCAaWvr+zZ2yXVvzGcJ7axl7nrrEbd5E06RAlG2nJVbvYRFtn8rJCtTUDf2xeeOFPEb
YyhurWJN3wIHF2X8+mamk1p51dfELD/R1QG5Mp8s3E+L5/knKRO4kIJA8oDjTpFjVEhTb4ElaCHO
zJF5L4jZI6N3fMgY7CfyISw0gJU1PHbkD9y6Ufk5TixoSb7+6q4lHiq1fD1KT+UAiSwpmCiku9ZD
Bswufy4vxh3pKaTU6qpx6DeFPLQFUlBKXpp5jGr2LDRmn7OMbzhKRxeVMLn3Xac5UMdhF6xxJ405
FCxOyh/SNt2ka3SBV0nxErk1iI66xPVeVwLNFTeAo9u8Da0FHK2qP1lDVx4CB5kGmQHp3vZgvxLK
OxccwuYiv0NZysfhB1T3kXNdcsYL85yQC50beTuXATrjUR0sTZKDqmlkthmTXWOb+mopAgLZK+/j
eTdm6JC4j+RdtWJ6MCCcaqutD2ELj6Hw5l+j4zW3hpXJ9PjobTqdhyGyIqycMJ8Q7jLdL9IjvSQk
MyMLYduv3sCVJoLOH5tNGdAjGPBSo4Tc1Il88bB5YOHxy21qxfjpe78BiOKEG5J5KBMgF7QFnbos
bdecXnrr1aYXZHcQmc1diOhictJJzjjIRXQaSUgIMrHctcp7Kgt4VYuIProxwv3c0T1uVbp7XdVF
R2XCH2sqIvUwe5YoWvwZ4K+0i7EmLGlzEeicI3wiJP5Ay4Iig87wL7+0mytzfeu5Z7jjVTMprWsz
pQ+bz4w9npC6DagO8uFYICZPCyxbM7kp5+KjF9MNj7hLoLQ4Wimv+iHb5DzPDrNzSXVRWhbOmQZq
tA2KSi+CasAvxTGOwB0Ulf0wN+SZeQWiEU4zh3zC4+N7tG08RX+H/jvRNk2MxY0M+53lvWajkWdT
se6Mjl8+DmOzhyR/5uSlsKFjshMD0QRvV5/aqsSXkGCU+xp3w/iqO/elYuVYSgZRaXgriRh6BFm/
7QOJfyRrNGWmXX8hpwSTty4hNuV2sl1n8ptVplrb+hSpLrlMPXiAEKXRmef080Q7K6EL+ta5lzzX
vlrVIV3yZDwKbb0wjOwoc3VFREaMVvbjoIO7NluoHUIcXEM7Wpe+MsvNW0eil6zhfsppK0hReDv5
2CLHhi8QfUoT4x19kaJIUhMd76VeSG3WyXFQMjyTWHcllpiiUnnxcxnZ2JgbGVHGIB/zZB8/m1lV
N+MIJ8+16/rir1/Qk9/mIuoOb4eW2MHZXxFipHM/ujg8Oh2qeHDJIWCvyDYp1x00l7QmYYaeAF5w
7WUnlz9a2imuev1SetZHD2HVpmvxCdh6FHckSO77mKW66+zHzM6QDshfATaxY+kPrzJqA7oZSDfj
xl92BEnNACoiH5JB+RCOCmx5hrbcYMsTcw2RLvVehRXB98TEQ/dgCh/NmKwJ7N+qptPPGSsX85LG
3ypOlMdswbhF1yZ/8RbSt7p0QMFZru0j7Rxq5qbYorjQ1h/gJS7d98ysARSjIV4p9dCGt8V0mDJY
sxo8XRHgVClgPLKPw8pV7dxs06kqXhYB9soJilNnAcfoUJ4/zit9Kasr9wNHoCM6Dsw4wxDuFiLW
b9O+pT/jkH7Xj/Km18HyYtBWFalmbKDR+I+uHzx0Kdhy0KekYzo4u34gB/MgUvriYUmbqx6TfN84
SPWzinBrNdIFk0v3AW1uuJdkWW0He5QX24EkEfA4awlzx/RhsImm5XPekFEm3c+yIk1PpAiK/ZC8
UnuEh1rMHFD0gMieYeBZGDBQ9DWlI7Ze1TGOZEp7XbR6iDxudZ6L6dPYhL/CbKEcpOt2DYZpL1hK
P5c1+NmU3k1W1lgZRzYWPiILulFiHgaFLSWBWWUy+zZNLDz4IU6EuORUuyRBvyEbjBxVQhCmCOGJ
Rgi5X9CS7lN0MKDa4s9WN5MxM8Dus3NgbLWRZHKii6YZxyqJbp8kLkD3+yls6i91nwcXHS7j9u2/
smcyFwWBmqoS1nwFxJDh4029UE+A3x4DOd/3BUVa2iPdceeHEOfIKbJi53aA25R6+JV4DzFdMe9g
LIZjNnD7D2H8tbFmgIZ2COA7oGlCTdRuGWHVt8ol6kNrzvJ9GRtMqSb95FY/5jhKmbVVNMFDAFTo
uOJLtLoH0pSUaaSsm8pqgkfKN5qwjACXdu53XrGo29Lr9vkYEnrUp0DilS/87dQWIAZtxKs+GM9k
STmQNK25H4sCmaP9i3SSf8baWcoJX2cklXZJ+xyMn0jmQ6QHws6wjGznJPg+5B3d7zUbJW5l9zx5
DVbyYnqw5uXHSNrCUyR3NPD11lXYcDokeFRF6S+Ub962beTX0hEv6Ns0aAid7bHYRcVm1tAM5wjT
ZzfJe2WSfZeT6Zak0X3q9s/KGU4pxQewzLDdaB5zD1FdGAEoBTBLcEFPKdG41ORYkTtqW+6lgf5x
FMLzz5Ph9YmFTZ6NDUrSQt1YqQy0U2EO+FracHgksxlEQJlyJUPxwxZ2xOzhZh2lePYy7m2MoFu7
EEDXOZozfCdnL5156ZOB8YGVF/TE+3pDQZLk9atVJw6vDEcXsp2wdmgsVs1VFFl4G8eeJsuV76LI
umZm1KfOm3qxlbkcjug7Po9R8GGM6BK4kjhAr4kjRvt8efvu7Yu1oKQbHNgsUxvdRWURH6cu/tGQ
ngfTP2/iuxqWlCHGBIHK+nf9+nejGTpyRNgnmLamkEE8ezdWfi1w1FXJ3dsX4cho36PH+efvQrR+
+7ZjQuKrKb0TEXQ9jv7LCafKQzaV6d3/+/u372xReZwJWvJSfexdFu2UHmPf2fWqq9IBFVrV/GQj
Z4kleW09Q8LMsEprmw7I3fn3/Zto6HPSBwKISyFQGZxe4qy1gpSG69y2AYoJkR8HvF8cv8pq6yxN
u7M1h1+RrJLHoIKS6oTjc0Zr8jokNdEPGvE0WsuZEN4jYUU3YUe/j178Q8GdxWyNPizI75KSDpkM
vdeRygvQa/KhEvWvckw+kgtypPLH00lrstEzxXNDK6cj2aqV6FitVqEQZ7RSSDhrVXf2q4Lx9Pij
LL943vDVZviHhh8vUXNw7PYmzf1POeDcpI0J+o28q55pFlPbcWrz+hacY/RkmKNmrt9vIt0gIaZz
BrOS0RFCbBJVN7NF/HbsxlBUxddy0sDpXnv7m8+8iEpKnatxghzaCKY2QwRRJM3upENagho8WFg9
KYBOiulbp87KIoGmtkYTtgivlfdlsUlf9vEVLnaBpCIgVsPLGfHW7Z0L5Yiytcf9TpoliKuwYByt
rVMY4uzu10507PaPIS1xOPhERsR5f2cdASLHn3Ak+OhWOB+kHBqtTtHH63JMWPyDaBi+lOTkirk0
LLuQnZb8htYxmWSGf1Pka1VojpkFfaGsvuWDC5fbldV2WIjrs0JQ2/6O63C30s4mAP0Pk/6W4fbG
sBmvB2m009r2UFdrEFbOnqkV52FMsVunBx7MPI8iR/5YxvAD57xl4wzus679bbIkPybiWPz1vWgF
EZUJZnNV+9+XBN5vlWf5IQ7GJ3Ix76oifGR23ODdAg4rsqnZey0BTxLkRB9RnKmAqOdVAdA07kvA
mEj7HS2e2B5v/Nj9qaFg9vjbJhOtDT1gyvSOk61beXhbiMWSYXnwyLu/mUdT7UTfnfl/P49Ds9Ld
m4uDd3tjSoPkPlfPsUPmou0ZsatTYHyOULTT2k9OBYjIHUHxWc1P1xdHju0QZgRi+C47scLTjAcR
WYK0zEq73BVL8+S08PiLxd0HIYMkiQVRr0bBJAIIMMRE1g8RjIoy/mFP8qFv6T6qEKIF+cg74XYI
r5KfvrL5IJN+y7Ay2PsTClJtIszUomOTbA+OizWSBg8xvECF4yLYd5l4ZSj5hfuaYOHAfrGJPR6q
qgs4zncM6BHRMrVmj6loo9QG4laEibey+HxCJBG7Hs8NBjdzijtzpOYsmbK5DGGgJVC5OJulHI+V
VeX7cU4fjLfWpBmouLrReksHjQ3HqaBMStM+ew7HZjPsy1R1uyGpmBsqROGmr7YLTpMiZzscyUik
KoecPbFVRH5zjVo8Ww2pXplDs0nAWWg8G0eJ2SXIm3ZpUANpyh6rIAWe6ebLzWLhgkoY68w9xs1o
IJ+YaM8S4aq8YxwKf2xNfcIiAkhai29dDp/FhpXdZsizi1CAJq9/zGkFm7Omab8QnYst4UOlnWNe
0EtpbRgiDNyfe7spN+2+qNR3coGYrsxfUTZ9zVjRNr7bQBFEUEMip7cfQ/HazLR86GBAFpcf+xE2
qv9S9Ha3X8p96ATT0fe726pgVBt6NOIU9q8SrqG7njfV6HanxCMLceEQL4IR0GL92iJ5uRm7OOD2
mOd5TCKM+igpqyI6uwkfqofhW2EPpLD7lKbZNzvGjuWyGJct0UrJGB9EoF/m6YJ4+ovDSrTtGEeB
d1BPgnZ9HNBcVsCzVJJ9xn8S46V2vtdV9JGksEOqHQw7GYnkqlpeC1389AdTH7DehgBworr9gg6Z
lAM5MGoAzN0CZ6E5RDOinbZ90bn7wRoebFPElPGI/wWfRUGIHxw45uZ1itGx9H6gDnjFLD6evC74
NSz6Z+iy4Ta5tR/bQPwjPf6PYPW/AtXfxGm+L/mfrX2tpQ4IXv63OI0cVhmkeR2e+zVWZg4+1R7Q
EDSj5H+OkTxglSxpS+B6K/twl+UgOTLrNqPQ3/Y+nXmVYUPIecMOEaejf4l9/1dN+5+Lexe/7gQK
v7KLrheziuMr7fz34lS4xH7MLOGcmkDC5qD95emk2/ux2tGip5+f61st+2TtaOU3A07cPWL1wmMw
a9mcy8YFgq4p7GvXo0R15qe/XCDq4nfSPt/3fC5PozR0hHgn7RviyuuNjsKzoswjv67lNFHG+2xJ
rEPDhd/EZpyIwmDiKHIM3TlcUqJK7/58Gb9pjLlNvhA2n6MtA63efYa26o0VIT08o6ZhSLFA9ku8
bVW4r6R1IV5aP8w6RkxS5flf5I3rP/1fbWMgdMAnE0hhB777Xt4cab9GHeydgSvYd2uAdZokSPBH
jZt1/Y0jD6yN8atg++ff2Vk/+3c/GZuYY/PkCk8Bjfjvs2EHVVqVeeEygkqae2Rf5260QDcZ+9hF
8ITGgmULFmK5BL8qf2mx1j/Mb6e9og/oGCa/CrKqwbEN9N/KidRkEDt52g63sEK+Fh6HeLQOf5On
Svf3y8adIgLfkYpH5r08dS5o+WhOxmfZt/RXrOU8rgqCiqHDNpNqeJAQapBmHBHoqUU2N6Gz5FcE
uDCFmmHeo0pMR6e6RhkzdwuMa9ub+Zg5kJu6urv0oOn7Fv2eTyL16vRCB/SjGAOgPSZl4MBoYlMg
uLjWDgQkgeGCVjT4dZM6B0bTtxy87Zc/f1K/P52Bi+cLrZ7vOwwZ331QVakawZ32ALSgITW8wBsB
Ra8Z+s9ADUD0tzSAbT/91HqZ2P/5Z/8uveVn+7arqUlcB0nwfx8SPPEj6nfjnW3h7cplgsNV2KQm
QB/017bpn3/a78tV4PraDlzX05pl691P8zrpNKglSUlzrJ+kon9A4w11ke5+Zhe/pjr8+eef56zL
y7t3wNUKV36AtBjLwrtbmzVFQ+ejcs9ZiMsoAffLkfhgGyhFVb82O9YRQVLR9o+sp7puS2Rekt22
CmgCruPRpvXVSUb105totKjX2FBJVTXi26tcwg9YsBZM6/eRabAZ08n9y2/w+wIaQOVgEaUSI1Py
/dJVJkM4j7lHmF1qwYGoaN+npn2w+4CQAOxcR9u2PksGYZ7mchFU9VDuJnpsqxxxDFCI1OSshz3Q
DzVrxhnebWDVHx1M5y9L+SF0m+Xw50v+Px5n7WhGu9x29vv391w7YyIW0kbPtBpo8LtMO9ygKY8o
AE92WNlEHWN0oBUOd+fy5x9t/x9rHk+y70ka0IRRv98PfZq3/OzCOU+re6Apl3ljByh3hja72JJp
ftgO863dgVxQacesa9XUthO8MDR+w1+ednt9ut49fdoLVGAr4WJwluvV/kvXPoiklDGu+HPuNaxX
q3poWTU/Dzx/8WGpP1CV88JxPrR8fGJ/vhf+7682SBrfRVDnM7D5fVlh1hWIMhbnWogv9ARrlCNy
/uwGh0LmT0vCCFq6BS3QcB3hiDRCixwxJIm9Vz9xjmFu2d9a2z8ufeXeDxJsCOQ5u63hdKBmiLx0
2CcMLu8nZT8sMUeMOlTnSPdk3Q/NcHYJT+idQRw6t/QghzNyq9HU3kWkE0v6LBsMI+6+aFp2vxlI
AWY/vcWB+jTI7tg3mtzcw9vS4M4OAeKsYEdVo5q15whqR0wwSG44puvWZi+zy9dURE/OEhjCiBgU
jnZ4BIUf8KCQmxVNV1gcHly2pt5EtXXFcDq/TqMEAI4qySqyJ6gAI2GtGIeHcWEuphl2GiqqtAf0
poIhuJZ+/txF2UNvYpvqDL/3nz+w/2PD1gIjlIPD06GAeFvM/vW4lAnV42yF7jkaVQDVxT2gNPiW
xiZ4HDpxCSJkGNmMZiC1KWTMmuGQli/9FLonsbQMl2nBRg26Ysz6B22P9AnQMjIsqdtT37gf3IWI
eBwKzl8u3P39jdfCZ5XleKwDbLjrk/ivC4/yAdkKZ8Dzm0zURWOyWPOvPorcb0XRvgbWjJvb9W+z
ZQmxPuXMpMv+odMq5cNgO0VCA7eSQR7Kh2uYwyvUnkQ92MLszy15yqKKvmL6MWJatRuY8h1USEhu
VzNrMIy1bP1ZpiPyeszy6iJzJvkeMvUziIKHt5NVR91/LR4QK7Aw6snZ5U5CD5nZ8kUV8nGymIXk
7fc2RPQMhj5hUsiSeWzo4LUjjArrNZA1ppQiASm5TssWTveSO3xfhBMpwbjBjlWHzst1xi9/firs
3+06WrBHs4rYkpfYebeFicbEyxCwheXBUdPsuTM+MGzkbPiLNGDQqCtmGnGMBLNKgVtrCLOYYkQR
mYYr0mZ/Wd3t37ZUT3L3lY2FiLVNvb+eJjEMLvGmn/l4x5NPQFXg+wDJRXuXKDoJ3WPWrQHTNbrH
SRC1sKBUL30Gb0lcGUg1pLb+5Rat6+h/1lkuCVeTFJ6n2S3fH6CCxUGTTfPw7MSJRGYKD5J+RTgy
b8him/aMg7zO98R8S79/PnnEEBZicC7S9uXNX67lt/P+ei1ojW0h18Or+27NL3Dn1CYU89mNbHyB
uBNOpmsOCWNAUtb50ELHQfrK3HPbeYRh+T3XZo0EOWVw4uemeGCuTxpg16ttQ7VLMZmkl2VaXv9y
ob/vTh4HirUowdxEgfC+NMtlnExe7Y9QGaGr4pYUpyISV9SxmjotC440YMFLovm/D0OATfrQVLza
OinIg0ue5IIJZfTdD3HUAisYErChbVBc83kkHnFC6PtUNxPMXO3cdbqrn1khigsTSwxHI17onmW4
yuDTzSprd0ulv5CE/VMAszpUswz3lugKdFY1GU1xiSDcTUHxvwmr4yYs9kPgoiz0SAdGqa8MOBm3
geXXzoW/6xxQjjVmoYsLoclBmbZXfeAfekNmwWD75ZFmgUQe5JE+WJXJtgfSBWUeHTfctDO9USD1
ngUhQLnlZZKMhd++1B28pmEGxPZWgFQM9FC/yu664JbEHVJ698uMBGHYFb3vfLBnjvNpFn0ADfwl
N5S4UZLvLNXZJxycv1qBHmSQS3BD7+U2il0YIH1PMsyqtU9pGl5EMEB96r+IasEbYe1GlFbXxLae
jNNhxJnQUvgqItr9EwP/FM+B1mevnY9vlXQStr+mEgV7qgfuBjvBTblE9p2dJ+xxRXg0oI7+cub4
/eF3bSp9/MbaleK3Yjcpccig5jIE+EiqtRUfzaG0HncBHuC91TBAGOf//7fftXntla8YUvjy/Xmz
i4TTDVNMQHqWdXurUrd5P+gLcKP8lALD2C6BPHRdQpcGVVaBmecfvYLbe8H1zy+V867AURzTfaAz
gq+2K357p0qsH3bTuorRtPXS+EF55SViC3Zp2CL7PWDfUCcvDm8t1c/b1a+x+DyJbuXrjynEr7gF
xVcG422SlN84iNA4htxQI3ScrIKzk2aUv8SPkvHftkKZfbNU7R7e0K6aJudvK31g//brsMZLz5P8
Lo6kRl33pn9t7CpnUqkQbZ9jiJDbwIptMtRdcS5MSl/77c9YFu3z23dZCWm9npPT6Icg+Duc0Ju3
b4MQyROwnoJsOml9nCbwdm9fEk7xSNxBEOWtu337K9ciYlLRuthETbecnSljoNB1xKQhRe9Fswaw
YqC47+dT2ywMU1JPQoVPCRWJVzDs/34rVvxzROMZ57g8p3Ew71zP/Cr0bJ2TaoEmbkxPDoIhr6aY
qngjwwHZUi6Lo3KzY2rVzLVTRX42cu0wII6ymAIgJuu3M2YhBhLncv3y9p02CQWlKAVfcSdzWJXi
sXQ7zDItEaehwi0dNmRSJHV+nDx1cCB8Fs0UPzc9mxarGIq55qXoCoTGFrtA7CwHP/4QF5F78Bvs
bMwS0ItbHrlhbfzy5sz8x36FXhDLXdTfuBN+oB7I0KbOVfNgJV/trj2HsmjuFgXgpWuTaS+xaW2E
qQjCCbMc3i6YOIYbT6k92C9l3G8NWpbdFGaMCnIGrPas2ovGE3TIWaVv5iIIrn4ht/Sew32t7P3b
8Wwe6weVrolIUUbGr+riY4dR7O0qmYHflszeYSKShCT80n3uMifZ6oyngfKFyTwSoa2XW93VkpDG
U8RPFBc1kntHLTdtR6+pK4eHMGzESxoJfQAaiuRGh894/m+yhndIWI1kXzIkxMX+m9pP3UZllN+D
4oDKmaHA8kbPO73Zddi2rE00MrqCt4eYoiuxt8/Y5XFrHXkGSdMpY8Sr0ioP8dRSLxjKae1GMGTM
d7yzx06O9suoMqjdTWThAaUlP1ducUXlsqqd3KuboTyL8FEcOkSuB5xbsLw76ifdGGaPofeCYMwB
CcwJrSrwQ2Z9hd0ysZj/RB/pEUHccGhD2eoY5LF9cgp1jCj20agTA9CF7XlORlgt0FUa+3NZuB9V
WXwODFAdYKH4SnHFn5y+3VuD7x5lZGPliyrQa1j86xhXXzs4nxDOcnYuc7UbWxIFTQyi0SFTtZ0e
uMwNaZXW6Z8OpSBtOgjap6pBpY6R7OnNmDqvstyp0S8O+i6GMPQyXY5+13Lq7yt76W9KKyU9YERe
NeTJJ5SwzWEAKouvF9FeiML2QQ1MmKzES763xChEi3fQBj7fGKPvg7cIqTyNK2ytlOu4DHheF+dx
QRnzMqIRJ6ssjxEn8ce86W8x8tistsJDN0J3we9HRC2xnB6SllO/HFIwTUmQHmF2XbVrlUdQm3D9
c8yLE4a/nbLmGBd2KJ/QC/Djl/Z5dnJ/K1yxgyqF2csLgGmz894EGSPP6qRmr36GzADOsG16hicK
HubChLXMV/0R1tstgVm5wHKKgCA/qoiUbzVG69Y7E1LQCSSQbXylWRKfVMoqZAQvRCnhzbQyM9sO
GMJ2YIB16zmkbwakZuoxYMP3mVDrSqLQw1lAosWc/awzpKJo++qrSJJVmYLhJEdYedXlI5VKd6XV
m+9oQBI07oOVCyrlEyFZRZA/DadML2peONfeVEGpHjkxYVnR5rbsevtOSyvFE/GEcWeN8OlZY4xZ
8u3QEQocqmm88PvHZ48YiUQE00PqlvMDCqqYJ4Dw79Fv9q6KgwcrMvZ9zcvUUM4S9pGl5wQf/NrA
Hc9DY13XvJMwYkjWi89VTR4I+oGXzIHsP2Km33Z1dI+AOHjOsu9sDExYjQzOXUHVQyXZRA62TcS8
6tBhshjCASHUg55s80Jb3t6LBp5PFpf5eSLMr5jOc5b4WEu6r/kMOzopZASbLyNsE1nSpaqCJyMm
l1v6Ne6jk8Ync840IrgZ8fs+Yay98XKit9x2KD4U2YfeQAvCbXVJUJMfhwH4+cBnY7lsca0mKS0u
a3SNvuJYCaR0erIgftZwC3270vdVJ/z91AryHbL0UZW0+rqaF7+qSzLaBZ40sEvjKSlK0prn4gNb
PgsVGlXutqDRpw1EZY2+7YYzMekE8TRsc4bBZMp6mymqoHUxTU1rVEQqMJcaD26y6fXBamreZuHe
6VT+yiJvO0sC2tEF4JJ2J3eXoJqCYuZsEM5Wl5kIj6ohBqhUr6BAnQ00BLCNgcu5Oc/uUd3zMaS1
2BpID0yAR5xf1iHKMQrgFlvuGEnSaBOL3tq4ifcxtuUdrpjiEC4NXgltZ5dWgBoU8o6yBa0afJr7
sZU4+ZG1ok1y5C6gZw9Dtt1WvhNcEdD1u8qtiKBOC3Hgvh6HLp/3VZNNJ1c2eM7Xf5qhMOGRLZFi
SHcA5PvT88gqtPNZQgPWoOfGIVBBRj2JcKxKrnSfG5bKApDbwzJX5WEcOuiSrYfhZMiw+IR9QMwt
/CnuZLpzfRcv5WxWy0hy7RIiB5plSr8K/dHL7lTS+188eBvGbXL8WiRVwu0fnlGp3bxpf6ssYcwS
u18Ln3hnZETxSVvdrgktdVuUCiTg0D5QUv5wAPoFg15ONpmZHKUojKYfyDlwHxbm0fdtgjEr2z2q
3r/Ls+jOocd975gZDmYdwjTOr44RxDm0INcXidQ2wp5400ejfeCItuuTxTsazBMbn9YlvTiqjhhw
tzfTZujMEFM1e6cia+xt1ajnt7FM38ns5Fmtx3WXr1Kg4OgG79qVzUWtYuspQreTZ9cqVe3JyXrG
yWGE0XrowHYDCDvCKj+A5RsvXlkdkii2r+7gXUgB+NF0qb4LkQVJGjyHbmkfmklm/BrhfFOFS09m
dbiNl0s56/oOfRmSYlVbJybPQF5Eq3fENooESAOtIAgCc/pU6SC+dbFP2LMdXJsWkuUi3W0bjl/f
nOVdgsaoKQijWQyRJx05BxqCjO7A563DkK6W1qYnk7NpbHs7IW3dTQk9oopG9I55PppWwqqzFHRn
UNiPxG2YtP8O3a9BjKDaUJ8SNCWbOKwzBHoY7lWJ9d6rsb6Pq4URh+hWIJZhUBd/Q1o8HWtweCha
y+2ctjUigD48U+Shk8cafWM3QXsNsWceEsf9moRS3rqLWY1K6ckR+edwAjfOPNTexAXmBR+vTyLg
Rbe+96zz+iZTqXUOCxL1vIoKNKvH51IacelVtGWISlb6rEqaxeZoY/t1OJo/0dt7KWZHXPIFvcoY
Zqc8yV3G28MA3E/Gd8hJ9uOCvRlAiX+1+w7jyTgkZ/qPZNR0rL60BQsKZvfBs5KPLOMt4UqVuIfk
yAvoVScZgM40XXbXL66+p3XiJQgoEyaCCCwZ+zVmeKX7Vz96j2+Akyjzp4e3cyii6X2uZXzlvC9Z
xpF0W03X7ize/K3VLgJ1YYSmEMLaZVFbpbr+hMjDbCMZDI+WHk9iisRt11sGJTxpkrXrESca+/ep
UCS8FaAKwwXhHcwChCom+eYP2XKaxh7Hqi6eWpvkWmwGzyJS9SGVRrPcp4hP3BEzeBKe9NTUT+UC
KMFe4ykU0TPQk9E5D9mnQZrnppg+evYYPtEtQg9VZ879gMma9hCAmTk1iPlgMR5NRtWCtwlr3rBc
EiOWe6cHPNAWo/U6y/weJ1LvWf6vEIJti7bqK/WwtW2d7poQ35E2C13QLrNPLRjerVA8G/lqqsIB
ZmpMR4NnxqvEH3r0muAbdAAH59jlLcVjCefinFXEHChXS4wb0J3+EQEb4ASIRxmnYi7aeJCjz3B8
PjSus4t1XT6ixiaPOg7gJcf9YyAL/+vIC6YXbEF9DjAzQhz5VHtoblhNTkkELXGa+hSDOrDA1eBX
T0V8TtVnr7E4D5YGSXJtahvgK7gwUzfJKS7mh6hZKjKel/CzF6O2mTxg/OnwEA2Kdw62LflB7Mot
0u85iZ2HUJJb7054QEaZX2e81DrJ9Usg8Tgi77vtG0X/Ym4fXVObx2FAETnUJE6t9cPbczuiCb8Z
Wxgupkf52/tyeprGlg5OL/VHdh+9c2f08Bh99nMNkGBAH0s0AfxWPc7gQ6nzqLA/Kj2qi1WQdmwJ
pzzwyXya2tJlRsdqG6biptaoQ0vosI8rUqZuEcfP2aQANMnpGZI2a0g2HD2AvpwVvOA5D76EiwsA
xdbPI/iVf7givNbkHi4J2/o6LugdbE88bZgXq5AxIhj72ChCWsus3dA4Q3NVTqdCdOyT4GrxhBEh
jNd4V/WcB/JGArjIs+Wg8xG6QV6pK1vNDB/CQYBUl79oZegdUxVCj1tY8pYzzSdh44oIJ1fuU0R6
t7KSe8Q82f+wd17LjStbtv2XfkcHvHnoFxIASZDyrqQXhFQG3iR84ut7gLXPqX139L33BzoqAkFR
KlIGSKxca84xzxXDptPgbPRsgkkWhiyuRbIYYA6qD4mEuSjaw+Ah1VjUQTl0Ug6HJlafamYAZ0lD
+treWvv0ez0xw/Vwvu6qEQgxFmuWZt1+ZgT/PNfytlNwdZlUcLLucxyPFkbRPoVO2+H11A5Kqfb7
YWMZ9bn1mmV4cERf9kG8uZqw6vd3LXjcQ514+Kw098xCMh3wV7uhTvPLz8b+Ux9GAyQZcaZLiXJn
NyXbGlZL5UVFvpxY7AxsSUihq98yLFveSzJDchlWZWlT2i6BHc/I25O2Zr9V97fzMBSRNsQRoNnm
7IriKxmEQuoMCPHaZArWGMzDroikAf1sgGwLECW5YhktqFuYOGFt9d2DkVNIxnn3JVNP/o5EcLNp
18cV3k+duYudLaUPIGU4T8lgRFVm0TBrLCLAGje7WNUZGG5ys4h0DjEBeDvImgoScDAnNkNWK+V3
WKOi2tO3wG62ENHsdPYxi5fbBMHlcdH1X04nrZtKdS/SxRfRm3hShMwJOUeW6auK8WGiOA5sdhRs
mqZ1P/H7Ozrd6+yyNOgGt/Vxnh+vIChqI7CnrbfTILNdMRNIzbXbWBJ+K9LuRrHGZ4Fqcd8PXRW0
rh2zYc9GuLIaScMV2ebNcpmtJXLZQ0QtCLARZR0Jb3DGxtbuzk6u32kzOHT255yem0G2ym4nt4rc
wjPv8OWem7Ekf7o0k3v69/6UeyJwkoQEVQdZpVRScelEOxL4Je60dpRvY4imfNeqSXfXI0Q3ca05
09rfguc9J1PKXx48BIzi5mPu+MKr9dCa19pfRgJssQoRP4j6UuCq2BXu8CpG43nChozNSAI7MfdO
HoMJg0G0Z+X/qpQUD1qpi5uZ9zx5s/WqNN4HtcpOmG55wFZLmUtT41B2NQaaMr8R8HOvu8wOtPK1
yVS2tnGqHS3sNUavq8W9S926lt5U3go9peAdy6fY+KkB48IeLiRllXVURaO/uTHo0fErWfDMmM4c
B6le4o/U2PYvuuEG2Cw1P+6HJMTZdkxwxxSrAdt3gh2TeukNzsEf5kgh59AY2NmasHbxgCMIwTRu
Nf25MGiJadpo/yDTq/4gbCC5adKa3Y6rPXslyYqJ/W5M1nSnZ+WpU53ynIvqMenYeJmGCfclXh5m
SV527yhFMBS2S1pkC/d+0M/9mMignw3rc9IyK1CkdbKL2rhjL3rhlG/sfjkxp9J9JcNjfK3gGlZX
LWN6kaE65kfyELQBYXQgpsb4BQ+r6vxKNfpRuDIxeo/IAmbJtdqjWE2dLVcYOvrZ641vPef6Lk3k
cDJW8lPYEtaBp8qAZSILs2E+65IR6KQJQoc3EOQmIAP+tPh5rAJFN+hKLLlZ+o5F5z2WnJvTiM64
brCzFDQrq/zJszd7ZY9wELXvwRWm4qN/I5ZMiQcqZ8j9Tpzf4BrbkhLWGvQOFqF1XX46NnC+Vc1J
vyDlZfMKbgt6/6PNs+4ISwTr+bR+KQe4PDh+vFvw9HNkz/q8X4x08q/4LqgCsJMWZPuJPrTRrNOs
vYomGRQXkU3zcldYAF2sZCEFoKMLy7bOrdv+YM6U3SDte4tbkD2h560xlu+GiUBT6KTRNBSf42Bn
N5TyYtfZBvcu6qZT2gwP8+AZJ6N3uKVI9do0pZO3Pad28qJVWuIbVj2FyTy9kwA1hPNAakJR2PQ+
HacjXnlmo7dsFpVhRmiT9urxescfB0gSTTOFHbstYeAL45zEhgrUbimr+ZvdE45n4np21FtMtKq1
tKd6YWQmAQ4BXdkDN13ukXgSrdcxKVW7YBkJvYhZZEfX7s+rqj6spFzczh2AkLFTcGzPM9cOG1F3
2+yUQ/zVzVAT3G7kbBZANjag8071YKmboL/2q0vc0TZMVPHmsY2akdM34sD8xDi12IMI0qvRP60Y
q7RYfPA5zC/6SC5fpl36Wdzq82KfFIkBnF76vRc1d3uILTbdIrKpZ5wup7xQyczVWtfX7f6pLfX+
sexyUmvNgVaiUt135MRYJgkJyaVzm++qC424nUxxcBEn0Khwx5COr/YsuFWdaqYeTdfclxYst5m0
xjnmhoDB/ISkWT5mJXiLQrqbfiO7yR9L4Vqkppeaz/Jx79gSXMBMlpOes0SvqbQvVKKTvKOH7EPd
xtAG7fQBzSpDOmGTpmvPPVdjIe8MXG4Yh1uCslphPJCix2qh9+4xBjKzb0ccjeyVLUYR25kroMJg
9R0PwE8BdFl1wiC8N4nI7mE0tHNKNJXuhIU2cl9TdNrVXma/z/IHcd6Q64houM31pbxVu+oz9uqP
0aJpIsvnvtL1F31acZuifwTr0Z51a/rBnp9UgBoPiYH6l/Sm3jdtvb70gEpCA9c23Gf84sgoHzvL
ClYWzqeGxUimbmRRNIXpYn61Qmav6A2+uVobgPntflr0O5Pixa1d4zKOanpjsiBraMouhJ1hOqLd
crTq9eecNSnWhpLJlTGZr3H8zo7ouaJj9NgkheFnaXE3jCUxQCKT4ZqmGEznrDhS0F/mmna6ksfy
qWtVLp9BWni8xbiL43kLA6UnldpJ/4DH61WnBLox2ouiZyQ91oBxI5kWI9Mg8VpYI2GkRSfe3c2K
EM/tcidEoz7MWv0NP117L5v+Vz1CI9PnvDwUs+K8rVLfCHWrcttIvB/FvJqhztbr2I+EdzSG0t8m
y/0IBak5EIbqGw4xSC0ttj0EEtaqa6qANYji0qGejuJspQFI0uCKRQY/DzLZE0pOGl0e6O1Ur5/m
fHmLG2UJUxC6FzISzsbWGrEl4bITnl+/ajp5i45O3uosZb6ygEv3RvlSjIl5P0leeGfyrQkxU+2W
A0PoUUxPKZbNIxE7XBzbh7KNxyfVO5kQv+/KJj00TqO9JOkcOLpavXdMVw4lmIqwa7ThxRHVicLf
n2zc7rsgxqvM+QihBlSk8qm18n0GevKaetjAXc8Npsq3yqG4VCsyMq+yTs4AfYpdvGsP5yYdgQ/z
3jhAit02ks7xO4CvG+3g8Mi/nz/vyePa4X/nH/frAK3lAV7I2brV793n8s3+QTdYJ/ucPASCXcii
pS+c+wMVROYTaItFJ/BYhaEDyCN44+4yu3fZ/ISOvYVV3JEABIjTD4Lb4Pb9FmfZ7tPdaXuCqIIl
0EMrEqfsPrufXt1vxi+wN1S9LYHBgnbOHo8oH+aPgvRZi9FHUFSh+7UwrjqqJ5JR7ud7/bl/7xCt
4zPBE0UUKlmXKqhKHyeYMoTjfKCXj3sVJQgOEvU2lZXcW236nI5t2ANEwy3FoHJs3fYICHEivHc0
seJ33j43pHJy5/oW211z647p+0yKBxeqTbRAaXwVFAIkw9EgxazrHJO6uZTFNH82LTCAcVEaYm7G
7H6c1dc1qcN+nso3HuQok5qEGjMr3+gk760OCQLAeIG33DTfDPI20jWn3Mzrs4Hho+abeHrrAnuH
x0aG9+SV4ciM7gvAVfHTvfOAm1K0s+1bvRTR9SBMsiMFuM/fHzopkdhJi+sn34InnS2vMd5SGq8f
Xh8VPafGWFUXjXFaxOTroqSXis5tKPSlibyWkNDro3982DEdOa7W5OeuUUdN5UDySBPBUWNeFi6l
+3j9DBlD1j6zOjrEJFBGcW5cHAaE4fWTcTPVkZiSJtq+g3nWlb893xJDdDDx4NSzVkXXQ5LHFRc3
hz/PXR+BtdmWfe7ZJa5lbXvPnvRKcI8xYaDXb93KWvaVzHT3idZiwxnbKCbj8CCJyuvPaquPhwa8
22pZf71632f17/f5x3O5AOCkdSUZ3FX5stYiDTtHx8jUp+QUcUODCKWIOmLnU0c9ts6yztcDOkad
pUdPcQgxqNZL9e+H63OJ05W09Jqzsv3WrwfmsfROM6/guNhE5KYKEglDZdWfrAzKVjeQoLm90cx4
/7d28H/J/v8fsr9hqDrOh/872f/5Z13/7PufKN5/1jSe5enHf/3HX//rX2h/SPwWvhZH1+Du/Ob3
/0H7I9oAqq8j6jBcjv9G+xv2f9ouan4X6R4qNSwi/0b7G+Z/ot9EaQ432HI3Td1//APl//9C++sA
P/9PYd5GGUfe7Jk4b2wVbeg/9P6O7AwFe1J9SjVSvdbt8r+uAbNpDGBD8YxZHUZqvWUegYNtj0II
Dcn25PUz14NSScb0gzb/9eSipGQG//trrp+4PlfTmeeeWDK+cIhO3q5FIhObSE0SAmivH/9+6BqM
IuBRH2o7to8lYejXC9zZFo8/F/3IxLnYjSNtGeQFd9fFROt7BbDNthyRXeWtOA15eF1daKaTf6wZ
rb5ryJkMbToNUTorJ2FuAS1LQliNW7xaZS12omoXyk1aNOsZ9nKwVOTM0i8vyY2JcQMteq0Fjo0C
etWIfe/ZUWee2OW4jMIiTT61ZaD5t7QvncbebCic78qdYarvAB3TW6ljCk9pwxc0QY8p0tZ9NZrk
bLfl3aBO9wSJFAEivWYvSVRhA9LRsepAPyRw6ib4tGhWDqqeZEfL7GAfLdl5wEvrkcYJYjL91nbG
WS4JBnySHYBzrTdOUmZnxRgflpLpgwmizyTxZV0pvl6KdErDigbbOJNnos5UZJUJ+IDydh7IZorx
42YM+qsaUIxWVQ+yz4p977B5MpWWDav35CbaFOarjthJc7/VyJcxaiyBxTqPSMC7SGqhnVa5EAlk
Q5RsDz2jGT2IpzRLd0Q4BcNwyBt1fVHSx3nI30tgB/XW1TPLnk6KquErmrTQW8fZd8g3z9PNC+py
5xyJ99UT66lyUGKoGS1RN7sr4tEMHTbxu4S1uNS2eHrXq3dMHW7MviVB0tR+4bwHkcgAMxJle29Q
qz4A9rCmzgkkWhd4PghLEFWHbjVDRpM6Gln6GPtWWR/pdXRhCu5SkS7kjtI7JwN56ksHKWI0lvfN
u7HHuKKFC6BHcLT217y9ii1vyOX5VsdiOLbZhDfZXT+yWM/CLWn1eqGsT33ZVL7UFwiFLdYi8Liw
yCCiAB//ntCU3E2Gw5DN4bSJczapWa0fZNUdwJiU+0HHKGQWh26T3pAt88icDfeegFc1i60pT8OE
oXy4MFz1bVhrx4T8JHewifCAHmZ182klornt7OWSKUQmxg8eNE/LJYnKpSy2O+tJz6avcgR6LNfm
YRiw3mrrQqtE5/rR1JD6R55SUJ9aoQZa3AraFTqlYUZoYTePpGTgwGaqhObOwkTacyEOR1iVcEfZ
GqJTtvZs6kgbSYrnTkVCkZGBqa5HyqMfmU5/tCoq62g36kUbEqo6UyVtJ5skAPTmi7OjBqM9Q/HP
bHjgOOD9mvblDsS2bmAS5yz2s6z7NlljcjbLw/UGy3hzFxc1IAN6PuMAd1hDVrFrGsLXrU0noyMQ
090iwKR4yFbvWNKyIFWxOwCb90JOoAd2CjvaTt+AWiA3N5mIy+0bE3VDNq+RDIgCk55t9nOlwWxy
4jbUwsxS/VlUH3aPWbnG57vzcOHuSBS8MQznJ9vM4WjTVeXPgancBAvpd0X/VnKaHR1jInwdHumw
ksem1OoZ0BYshwqevneD34U/D23CaQCcZ+FIUpv2kHpsRenw56QizbDpZ+2HkKek6r4VyWjttdbI
jywgh9Lk0kgxfom0vrO3N2lERd3KLocW2ODH6o2KkB/YWmfdj6r5Y9NCNYxwx2y5X6ZsuJVYmfZT
1yXY6p/ixUte0f/CmpXZcly1+tRxjqmjtMO1ZHiQ6opg2JPIw0QNv3Y1U93C8+dJ/a4XfFSpyWei
7LsMFOFSZH7ckeVbkb4bp48yiZWDnrJyTuQbtJaTMW4Kkr7lbMRMw+rBrNm0X40FC9GSod1bkoQB
hVvrsEzhRiVjBQWDLDmndhp4PALTsu7u6bRmO5KUiR1hOFDPzs6iDxhMs/vTBEMcTszcj8y1kRYh
6puKj9KuT3QKdrXbVd8s85dSESWpKWAdhzI7xU0G2LL95Ta1jtUNBESnjcdkLp8X7NO7Rem6Q11M
JZVjat/jKtnnNY2aQolP60ZyGX+0Ilnp/RivJJXRoSs0ZQdBpfabmtE2Z/UU4ihIWlMDdSlPjkPl
ne47JR73+Bbo/lj0FHVXmU/1FkFWkex3WfOvdRuYF8ZgnWN4Y7b+wQDtw+gI8TTphqBvN4heKAiZ
8fL6a/HmT3IO22oLN1CWu2pqMVmoeJtT0Z8N7w7O7DayKcqTo8fsbJm1g+7mLoNQJq7SA2EnYKMH
wrxLYy2PSilj9s0pZCfQdETgVvfIOt0d6Ty7GI5JUNFOh6Rpj4zTuwgWa0902s5YYPV1af4gF/o8
/WtXTUTzUoPgGx4m9qnyALhziXDOoYOyvKPxO0cHL5nRQStn39YU6bOouBetOnTiUiWQsgB2Ahbv
l4UqKKiYNUJ/JhMuV0f91L9NJqw2jGntSIHtSnmw1/KNuCSGq2LE/O5s9QvTNM9G6mN1HRZqfGs1
N5Wkl3eyWJ/pSQxhYed0prfoVU0IvFqG+ZhoGeq11cIIsZ5Zp28zcAwhypjXjn3XQao2EbHh1JfL
QenVuyzvyOCdxBoYDdcEzIuNDGc/Kop1BGq3NboQ4VO+RI1EB5RAstbU203VyZXzjXaejETbLthO
0sijnvl9KCgkij53aUk8thaERrMQvpXOlA+TtbAOMNbIBYJHMTenavXUqNkOYL4/YLznvkr+KvMP
J7AKFvW1KB/Iz+PMS72PKa0Y7RQoNxPLOKD+WljrTOHussp6VmlooraQ7wjpc/jzZNa6W9hBq1Z6
kLj1Z5vlYzSaVF8TsbpUmVX1qMLzIwwtpxFhJ6estY4oQZBpN0TDej/oBInAIuKIDZOW7ZfZdXfU
E8dZUb5Y8/sQ2NJdMkxWmEBfjGzFxIs0E9dc2Cb3LI+2YydcVD4S41kJS0nP5CG3+gfy9XzmcOUJ
w7Jq0edUt/U7xyS767Zdsl5PImRf/Wh4GU3H656tmqZhF2eO4c8GpXVhPNq5lfgKTBVuEmzTCUBK
TjXv2SNOZni4SbIVrryDbc13Gb1ahyQ6jNQUsYx+nw1IkoyqspvZy5bIMXTSOvo8SuzUCueFXqPR
zJEEroYweCD/Ly/1I1qA/bB1A0xQSAQkuo81kPoT8UEyfd2il311nJr99duxvWFbYdOT41VZWE4x
4bxigeEdF1FOX6O2dQLJyXPdV4pGTejpZagM7XN+3ZtKKumQ1sfN6hXWqRr1mXUPUMy2dU/aNN2p
QNSgtZPSaSGfKio7PQmb0GNHbNQ6LWbjTrjhkE3CV7dceVRc+OhQCEUpvuSoij/AOb7kK8Vyb1aM
AsQrxuLHaqANMafqK6493JrJjuy9hr0wPcJREm9bOOZwzDFNr9OQhkNnfyPZicFk7cx+6oFc68pk
jRpwWQHkn48KDcZhLcnuVsY+cqijBhTAcEQ/6OZVuUuHlfUiVZtboNHKodFBKwvjZQEqSKzmcyYU
fT+1xhShOIShktufXobMcrXSOPJc/vJkvgg/m3G4NlxOWlK+rpgy+cYBn1TeN+rANPT0/ALyOANk
p4alPv2cilgJVponCdRdqaa/hqU8E2Vr4B59brE8nBgIy8jcNhFmg1HBJuSrJPcb/TZ5jLyMsyft
BTp7/WyZ5D3XKjWY2gL6qZfigTgFcbCqKcAuLI4KROQoLpt+T9HX7uGVylPlPRJx4ETtdpiT7yWK
qxMZ8FWoi/rVgOtQ7dQVIVgKnzZDKr5XkrQjKdrCAsTGzZxTI3TK9p2KglF0xWLjmGizTaizLRbO
rlphLSz1i2CxDW3DT1uw1pARniDal4dmdKaz4i57ubrYc8ajw7wi6rPhk+rhtRRNxmXVnwkFICgt
Jwa8CFWQoxFGTnVz2gkf3qIZjRL0lCiXY2+NS0BIEQKKqtQjpWick9O8kfm5BCVr+e+L2pyrB13o
GFIYaO3y7SzUO0VEtrnBhEqHMJGk0Zi1fzi54HRvKwA0qtLBNy0vNIFYOmwFNaWnN7uk2sB1bo76
ZuBXFA8EnJPXg40LvVg1gsllZ3WTxTO40PvKKkcwMbwc+KXnRiZ2OORDeh6r1T4N61by5WoU23kV
eqnzmsDVYD6JsG6RnCSWQK235pGoaQVnvPfYmmhBkZ0lUJt3Te+9CpzCu0QjfOp6msuUJBAWniLw
7Hcn0z9SVG37SbYXKFln2zDGwOjWc5lYFEIWYvkWHkW+rlbUqZTUjgU0up0voiinU2p+VLUHWqqp
Jl+4v0hoUaLrQVVTKjDcFw9ztXKObntXRNd/Hcp2fKXvvoSzYv31lLCxsTCSbIPrIbadbleXwB/w
YV6L9ACZ5AM3UrjVIhkig74onV/xacEdJRkhgw6h0LVXVwsvVo3rObPNMUJNhVS8sMm5piVhM/1i
BgCEsFTEFA5vGYtRFINmjQCRW78fwcgHRiBYrbkP1bRse8g4NXLKGnwQNQmpL0Myj6jXzWBgBhgJ
TB5ejcNAtckoWAHyO5v9a9o+9+dwfa7MyedLlKUNvO1LINrEEQldj7VmIzqWTREZ2YNuVpJ3jOV3
k+bKXo6uFeUkgwFKsL1boSTJIbVV7sweaIhB6NWu7oYhMjuCEcyi+TZrxcC9gXnFDBaMIbj6sz22
sQEFkl5BVbhQcoh64GR23Qe2YiKiBUUOxHZA6MoEIqXape+JdWg74OBZj/Wo+0YP99PaHEHL5iu6
HpT1AX+GveXLqL+fuT6tD5ToXENy8yip22EdW4DeJlpQFyEoIOPPGOF0qIG9OK8OJxUTCxGsnKPH
pGpO61rM59qeqiYc8Vaj7i3RHdll6NUTJEoFqbpHDPqicnehPWqklXl/PVSK+oXV6MkaMMQOnvZC
LN3IjTMOss5DpwUtn5ymCk/L0B66Hj4BRemhZzblKGK9STnz9qaWwPYqNPOi5g6ijfy1kEbyvtSP
JCAzzLK36gvpp6Nln+Y0bjxCqz/Tfn4gytJ5altKAxVxeQpKrK9j6z72MtbVtPwxdGDGvcmNsnZc
9sJciaaAsYjWBJ7/QBXxPKbG2XISBDLIjfxFJ4uv0z9grJ5QuozvyKQmwid2IJiMt77NdcahSEgW
I8NhCz17rJNiP+f9vB9dFeG1af1kBvicqpV3tEZVhovhHNKZ7RnZHAvsgey01vVnXFXa91o0EU2B
N6lXxmNXQoC1ckTveqKn0YwInM3Tcttm4gfqrXXzZ0JZHPAu0NiZznPD9GnQnZtJHZrQq3DHV0jO
Lln7peHmOrd3jN/NR3YgOoLQag67DMx/yorYyLU95To736TVqv2ajFOQJNQTkJb1sJud8cDuFqhm
LY5F3DF5ipf4kpj5ozV/yiUtPnQTLaM62EG+wJ/27E/3rUxQO3BXTPzrFDu1FNi1nn5a2i2ILq3l
ZSjXPoRGhq9LkuNA9h5qcKLQ9h22Ki+pmHSlS9S2FoiBtpAHx/hFcst6skntQz0CAXs2XCUo+/i5
YaIZYHeYGE2ZC7odUJzGYE9gBecvBv39nVX3b2njmvtU226422hmJAFqm6dQB243YWWb1MisQHuj
9mFsjAzPIAcgnmP5LyZ7jZATDKA/8+frU9RCMtoCFkf6WhykHKcon0lxKvFY++PWpZ223uywHRQ0
KV7PZM31+tCQG3ZJ4wQsYVmGuZkw6GTl7iZvRvmT4txkUuNtB6l3QAaT+fdT+rXpivX1BRJZgsYO
b8X1oG6PXFsQ1SbKPSoFbvXpfZ818nT9PPPpNiLwsQJsiDSNOyeiaZw0FNf2GmOVT6jjrgd96X2g
63QNVLyyKDe6CoE23rxr0RP3/NDXR6WWlyH0vtfrTqdhW+NUqXZYFq0+Lpwotqb9QJWdHtqsOhFu
j2vabr2zjh4acQgNQ6y4+1jTabfIOj+SQs58dCltqlxvPPLj0RQZD1ww9c6OU9YP5X7RoBmQ4IOO
mn4Bihn750QS7FmCiHBduP51vCJUmMegbB7TBKumNk8Rrw5jPi5AMBubx5TucabjTDRirSCkQ9zl
gveaBPBA/lz3iZ7EwRTbpFLJOb7hbIWHgOiAXY/up4FSEDDiIjZwhwAuOGJHQ5wTtyRjhCY77aPZ
J86MpSa5Hw3nPkdrG4xF4pdC109O7jwWSf6LplZx4O9dLETApghckJCn4AWnlyKH8WpuWXnuyGzP
omdAwGS36xRZBJms9cDtNRl2+UuZGT9HiUgVI1uzmxNMY5sXFIlQ4ZFqlJLnFXYgenSaiyyPU4ht
1d47/YKEGKa0ZhAJpJJRqGAPNax42ZnjMkegOFjLXVn7Lb5lssVF5Tt9Qei2kY2hYe3MeUtzAIVH
VNlXXXikt5WXCokzIw1+fG99s2YnykESome/QwBAjw7ckt/2hGOpjd/S5PV5Z4ob3DmnASb8rlnX
8wg1+AAA4GnRGGpSvOZBjotx3xvJDm1te9HRG+4dJdfuGklCDlZgVUWIafDLsTWTpdzW55Bxxi4p
PHFj0ystlfznQvZgOnvisjAP2Btd9ZHNnnXUq1hi0yv9dVhvtV45S8M1dmJQnmj0P2E3Yf7Sat+m
nrbvVsbW86fK7pq5rto/Vmv2LaEqemQEODOiyemeDxUNZ8rBrEye2Ajkxs0gK7RiWfrUryjEzJg7
HoPNPRafZ1tPbhxq4qkf0ptl+0MLaYqLk6PxSewdEpbvjnDX0Ble6024RxzlC6OfV8vstSAdTfPg
DOXN7NAK8TbMO+3mW5Eg4x6R/3DL0JCyxQ6qQU0nlFC7KXPuZvWGFB4hu3fLG+ps56RoEpdbCd9F
ej76JHqPU3cRE+5jOc7HwsBTzzCtDUeCUlOkKsfSsh91SLi7bPLiQCXwfNXsG5tWXN+TplRWbYcd
Gk5CVcbbtHyUCiI5vQOVy9REBULhS9vEwAGEGdIbMkKrmPaqNiDvZdRTwVTxdeOn4g0/DD291VES
4XtrSgrj9yS9x3sWn2QyAXVxcTNTHiCzBZcfWw7NY1vueW+EawYw2h7JRzWjcelWwS8L8wOCYVfp
PqzO/LV8r5kSAvipbxSpWpcqSd/q/Ds71ZTm3bBJHzm7h9JXbZ0tGwqazDB2K8RzjJEh9qL2uQeV
rTjrk7BUl/0SLuDErM9j9tGMA1fabMdwMb/l2jzTHjDCoYeGDf2g88fSjtrC9tW2kSEBfBl3YACo
6M7Qr9Fm6QQ/SpVjUPiGH4lxf2G8mIP+lRlgOsVM4Gq6Nq81ASx78ok3Mmd6RtzahMOCCL6gm1hL
7ZkIEdHJMIm55trRfI4zDzGiMyFgLp4LczQh8qKjxcpA/IHnhmkuUxaK+jPRiOhDx0ZHqlv3BpMT
nDWPDo2RmaqnR/4YkjjVoMV9KUzGQ1l7XOtm8l1HeVTVeHhKTf2NDIf3usCzyDeHWYklvU/tWz3O
fiWEwsKVTYwdyOttg5YzM6q5G6VUUHnSAwd3q4mrn9qjlylZicwUAr1QTuNM35jsVS2wjSaD/WV1
u1nzNjMrwnyk11+90pP2Gfut1idhDt80cBbNDJDqZztnOlB/fOdi99NO5c9YA4BNVZ3NdYoZSL8z
qvOkcaUJXBrsz3Y2mSGHRmVY0SfaK4LE7MCe+bS67SWprZOJwJ0GXtH4YGEvxByR71fCjpd3PWJ/
pAr2XjWwC9odVtyi5RdRPInW+KV3KwgpHAaKM7/PKP53MfKiUyXKm/QZ8j+r4RmAPhMgAczUQVNJ
g6UVNzES3V4pP1RE1zCMhjeGCIjEDP0upzl4Ign0LCx8CSZ0nL2BN6EshzvgyMSNTmuFbqIBdRm0
FmbY1tQVn6u+61IbYX9tBAvxYgqSsXAqve9DTLRYurb2DaFxp2m7oHp6RDGJJeCldo5o2Q5YgHgL
7hO93QgmNiwulp5A68NoKSTKPrNQncC1XR+eHgRam5kDhPOxdD7obn4XGKxCM2t3aOIdeI3PWUNO
mVo67CEoEhPjeyaHcyEb9cRa469LdbJVZkTYwQP3h4MADsteuclNAFbRMkJ+XJFkmapovvT8kwkb
UW0DjFm695ZvKvlTR8rADint4yQ5xeALenucIoY/rLIOoKoUeMcxu6JhfjadJoLTlIeuWBZ/SZlA
ppg4K2TzXF0pi6pDSIslsbC7+5W5UZR0Tlg64OJxk0TQcUHVLNWR6vebKEkOKnVgvWLSbjIGnHNZ
f5rfc6s0bvV2elfGLtt1VkOWD4DwdXbsAEmCDZgb8jIQAxu9a/+LNcbZCxWZVr1MZ6hbDFZYMw7a
ROc1XcfArbyvhhYV3MolyOeObo97yyzXDrWtddhMZlO6h2Ey08NVg/TncFUo/REnXT/xR7V0/VBZ
yegm67xOQMj1GtqioiGay0iQyWwPM7VBUUAXQewZ4bSooGH9buGcTWRsOpm/fT1IKebfaHja63+/
fs3fHv5+ue01m62ZYOtcHldNj2uMd9qqrUzxtjfcDtf/++fD39/En/f720v/48t/vx+UBjVINCjj
Swzo8vof562bgxGbdqaVo2y4vjVpQhrBMwg0q0R/UVcjOziJWpOIMnynKSaP6CoLWEBuc6yprqFg
299tWRyn6S0TDXfDv0fulqJ+z9dZfqR4SLHSORdXH62joq90rLZdiTd7VEP/fFiLqo+EywZnGMcP
Mhz5wm37cj3kro0i5PoQ1YGnBdeHYIQFY57tq7DRE5aDLTGezFODaX578m+fv76eU9Ox/v0q5fZu
1y+6Hmw9/9cr/X7SXKktbQIrWu7Bf77uz7f1+7X+fPw/fc3/9Jz53+ydx3bjSrZtvwhnIODRpTci
ZVMpqYOhdPAIePf1bwZ0qpQ3X11T/epwgCQAOhCI2HutubTWwyS6/5TTDZQacQ1O5ofiLlKauuaf
YrtlaXnMVnq85e5ys+zg8+7y7B/b/nF3WTnvSMNLTH4L9HIbjUYbdSX6BiGflgNc3f+XD5plzZzj
83mpNoo/N1ruL087KA/DzjsOqnVQdxzS9KtZDKQ7/b24PLXc2PGGEhl5sGp3n3tflj4fM3W0oou0
6j8qtP9FheYh0fmfRGibn9n78F7/Fw3axzZ/S9Bc+y/d8qm+O2DXKC854M7+lqDxlAsK0AarjB7A
UWq3QtZthIrN/4tTugEJ1rQA4ZuK4tkwSFRPeX+hjhG2zv4gJhu6+e8o0Cz3T4CRr4P+JosKXIDv
8fb+gOfRyosSMfvVoU+ls/GoF8yCPhrXac54NEzoEjbb0MIxRktaNda03tkOMbRS0Q/jJq9QkkF2
hT4mcqqTytOVkD9NGQPkS0qSnk0pc7XTXYj8pIuHhG5HsNgplZWA8DcD1KJzk9frLI1uuoa+iRa+
eRi+N63dOuvGcTqyqcMQDUurb0TFfBag6B7503Wwp5zuI0gNx6J7i5goImjAnr2QKbH8mcp83lsN
DhmPj7hOyT/ui+aFOO6rLPlYsOfqLnuzcLpuAqujRFG1UFexN6l6/oQ9aJtGwZW5o7al5JJua4Px
CwFK5XoOdCqN9h62gv0ok+yMWU15leCT9QFdZIcIoGK29qUbV5da2CQ8ev7Ky8ejByuTvKy2UoT5
OyMM35wgE49eTAk7BdaQ5FwdCD5Z69NTJ5l+ay7BPm3EBACpUgVCwHXBLUORmEP9ddabFX4laPuG
/Yhwt9yOVpo+BqH7GiNnzy5m7ZTHoQVcU1vi50y/bZ24JYAzQxAX79OrQGNg5BMQxyZ+6+Q2DjWg
O2lNiyIXtHoYMW2dYZtDp+ManTMEbnccQ7/SQUomArSm66R9LEPYhY7gt99BGnvODSg7gJKh3czh
OXIIofPCH1CNI2LCseyJyLivewOPS9esfQXsGsgxYvooV7vbKDVI9CLiQQ/TX5PFVMA9zb3OfF/I
/NLFySq3nKcgKEgCaJwK1+x0Ju1r3mGt/iGkTQWhmtxN6jjlmiTOu4gXchCfrGK3vbSyQkRvGPeF
Fq4m070J+u4isJRggy4eEc7E6zigQkzdnsY13KQsLXpETM0x9cJ7A3afnPIbW/9Wl/ldWaWnEYkx
1q8gJbaVHyWdwjfm3sepdK7KACZx/5vmfTqlb3D5kpUr5WOX5nQ5i+w57cnZXM15C8PTjKJNkOpg
rFztQHWrp1hXrMvgNuwqmsoBEXUJCBqwSLxjaARUdNdN19E6E2KX9zSYKJIjIdTDbo0uxgy1Unlq
1nXHZLlvQwbD/MdXZT8e5ADzQHVEOuoyjAaG8diTjU1xP1qL0Sz2ZoHDza3Q/ZT6dCQE6ckRmNJJ
/QTMoOe/Eu/BpxHWDB5YJl/cBpZ2alEBrbradS6T99jVzXDr1PkNMIy9O5ePDulTD1pAkwC2QyHq
6NkktH0c4l/CoKWfF8dssA+BR6iTh3/ktqEsmEyP04TRMRtFy9TBowB/cUERbTMKFhKlH1PIcsAp
RJesyZMbKh7uNlSBQ2BOCt5/hb6OYI4m5VSTAl88lt/qzA7ubJLKo/YEsufqctIB0sW5TYtnbSWx
emwC8XXCtr4L9f4hj12NYgcDV5dspm6iPNDStaYTA2ZhEziyZCIxNNvBqe6rKRuJOhvhj8FypGg0
hdvILBCixKW1zyVKOYGDiszCB6/yrUMe6wh7JkrKKQpVt2vnnRXpt6DkfVQUq6HqcAxSJ5IRUpMs
Kh6pCiFwbfNfWRIIYB94GqZIfHfjk5bP4jQ8Et0FUonuNh4bxEmhL+7cSmR4OIZrP90bZnJuiVWB
Kswcr8yDjRfo35O4jymb2c8zfpw4BIINVMxd213gnCnKuOdk7MWxcKYtpt6QZMMRdf8ou3Np0HhG
V/TdrNoajJtRn3ESUSXR5h99imQhwOcyjc+JsD3ODUmKVN7bI8RrD1MX37tjM0LgpUggA4/rBi7o
M1Sv8EgzbOPmz7U68Rti7M46jNqtzJAn5rpOGrtqVsaZWKcB7srFbWRjmBXhFB0zj8JrOtj7zhtG
TjqcRyc/JkGVueW6CIx+Barjl+E2IOCCWTszQtTOcdbY+7A37rTCts8FoU3rFG0q4UFkFZMghLsp
4eWQjCQH8sevbUIpm8TpizlOIIdFbhMDlW+GcIxWEWbhG2bPX/1uTvYm2Onz1FflAV7sRSZUN5Ni
SrZRbTmbuLWcj3dBvqmmbOPM1udfEcXg03Inb2G/cKB9vMsiSsdz2lFxIB0wn0vj1E8VxcOPRWq4
R6zOti+BzjrmE2mUeG7JZp2EQ6vGMu5HpQDIBgoHqXlyXCIrl6XCEOYJrhfm0AQxjZz7XzkZLDs5
wTwxkpc+49HAyfbww0DNGQRG6xMhewX168mfL1mLvys0i+IosnDdde64H7T5Uo04bP8zAF1cC//L
ABRUpgqA+O9tENef/fuP9989EH9v8vcAVAjrL900Qb4LAKCYDMAV/z0AFQajvb+HnJbxF5VxrA2W
hcKEugHD3n8MORnCMkrkURwRhmcL598Zcgrb+mPMqTvCBddvgMDnwDf+Pwhq1Fpjj9HRvESUbZO+
trdYeuFZ0tpaka9Kp0obAM8x3Cij946/0rpNIxtOACpQCsdfAslVt8f3vHO0YF+0Rr1VHA7+lLuW
xLx1W0NIk0bdIOUa30XUg6PiNN11VCpUwBbjJnnstfmQdaLY4f/7UlP5J6cMQJEvSPhspL0X3qlO
w+bSTw5CCngUc11OGKljMC76TNcsQjjC4MfsRhAGtgURJRQ4wGmwiBpvuT707pYs9yMoDv0kSpsU
325sntuwfrLN7rnOdPnV9IedWYxX3wuao98NZLszqsZpmMiTZ5FJgo5zRZJ5hvyJc73mh1uGPsE6
HlxxDgzrlOkdok2sri7y5Y1vdN65c2hcEcl6j4gQoUteb8g8/Nq57o6B/tm3swMXuvJVyuYu1qfL
jDAMqW8lVkYxnAhgT0AJhc121Of7dHi1wScxtieYs5qHZjXM4sEPyYNbtnBCxF5Mb+a14QEJdu2O
i26U5TSUOOG3o0P8cYJqPUjv7DmGTSLzZgsUBz64QPQDhMziyy5/dZ04oVbtAB82qP7jYjebBDj5
1g+HOMM1MaTrLDKd85BCm4ol6KTzPDX27aADBC3SW6tqO6TeExQAf/jlNsPraOeoqIJwG9LU2PgF
kWEdMpmECLVNjcYX1EjWoJ6yYMPq1coukDS7bjqvbElu3IBMNrM6fy1pUdDG2RXocgzSv059R446
uHzG461OBtNsdpteE3dlPaQXc6oTSsv+BdsryGo3NbdZ6Nvrvj8Fd2GixRccivVGfTdyTrSnlrp0
xjxklnlJaGbP/8Cbuj0W/ZTAXTgQjDHRlduyvXEfPQPNUtjIHAbyL7vusR0K+a2IMRsg8kB9nPj0
hLyIykGpfw0t2EqhN1h8PQHeeGCM5TAxTAytVd/3BBs0aJLzsMaaCSh3HsyvaentyFU7xLWdnkds
NQR2m+fETIjUCpQ00yom+P/hF98ZejidJodtq5cM4PSrEY3NPmqMfBuIsb/U/IpDDD0vipFCkpc4
Ii+E76ib2RF7u74KmtrDX9EfPIerMjJsFY4Wpmq8/VXGSXPjSVnQ5XtirNa9Qvl+pC/zRddJoZZc
kw6oL/GYjuexH9BhCI1+XETFdYgDlONimJ8dPAYrG4rFu2bGFzE0wybTwaaUgnOIh/5baMBKIPZf
6xiXKldfd+fF+Vf4NPKSGx4tSYk/xMUAv8+CyLx6uXdDGyM/qNNVgQlCBXOFs/aqZ+LS6l73s+pK
eePqwc3M7HbHoMFeRSJgoKzzHUxGJDe61soLjVd9HwXy1bDL4BxW8bgdSN1b201anQKvZSZFO2wz
a2N2G/hpc3BcwFgMIpnOZbhsu4Jqflg3/cZuNeSCTUMDupcdWeYRo+kaEbDWjyiuhC32SAeCTZIP
IUm6wTNav+Spy+VaVh6TMgPeAhpQD+WlxrCime/4nORK8k0YE7XsXjX/kvwmosP3cZMlyaWwYa+7
Fn83fnLgJM1KAN+59c3xJ15N+zENY2uTJy2xZ8gHu2LEagkEoNKdt0ljKEyoyZlzv1wDDwZtKuBu
UbtHPqZuTHXTkXhFcfmf95elwlQlzcBDEfrx/DRR8lzuL89/3v1Yc3nQrVXpdHnqt8XlqZHW4K4Z
xd2yi2WV5fE/9tiZlH7N1PjiveNsKk+dUH7ceY5puSl/6MeiJllc7i9Ly0rLzec2KVZlCoJqRcII
2fzzqc9tPh9btl6ecOEMr4IOPubkZgzClgf/9TvQlve1rPDxcsteflv82Gx5lY9F00/O/N3JkVzM
rurd/bbrzzf2Lz/rx5p/fM5lm7HGADwySVp/7vdzvabuHyfkvPjJ/vk9Lpt9fMDPj/65ybL05+rL
g799umUfv73Tz80/tvxt98tX4IbosH97hyUebYrKNDJx+PNNL9svN5ZTEWa57P+3N7E8tTy4LJW+
dSwzG0CpGF9Duzc+NvhYa2S0j+0EsROARgcIMHpbI7AvBJCJtQxRHnsRUopqLO9RdsuTOyG/ScqM
DPax8Dhclkc/n2prI9s7AbJOtfbn48uSrTZe9vD57MdeGnIh8TB/7lH1gpMS9eZYpdV5AOSrU0+P
e4/q9bKoVZTRP+5PMfkdEeHVm98eLIK0P6bodpdNlieW7YKI+N5RH26DNPY5D2gORfPcl2JbTDOn
/ggLneefqxQHNv03yupqqbYQO5qdCUu4zRJKU6D05mvsB+P+8y9aLqeC0rgarWHwjwT94SM/yFJ+
M8bAxdFr/HXT9D/d5idncmIHi+ktAyNC+8ZFyD+rm2mRUakb8hblv7z7ud6yGb8GAnM4RaXrdnCw
y/PYNO7RUiZBffxWRH5N/7RBS+VDVV5b5vAa5M6jDLjMx06DPFe5FBzlum2V63a5W+Emt5y2OEzD
3mSIc/JgQ5x0X3MwhiRIocaugz8aDooKOZxAJjBGk2nIzA/XzcGSIV8MCrPFSqKrpeVu2c4ClLQ8
aiP0heVmkNDOwomruewFydxcgYtzkznw6dRPaqm23HLjzuYKV45LMYHe1yJnXm66WPtVCiiopSwl
pIiAtheRqXf10MQoZWZjPYG2Wo+wbZws0A7ZCEAcaM3RsgjvhnRsU3tTPaJ+ZrDZmsApKjX9dNVs
VCMxRTVs9c3iNMDrkDOCRq/m9NWroPFcMyLhcsb3lowPuSCkJCqjzNiaKdVmHIwBwEEqb7oJTJBy
iK+g+8I6uxYyf5corE2imniJErQtS4MD1tQ05SFSj49GD4ca1d12cViAize4YmnGaVnynYhBlrQv
i6tg+Q04snFNUp3L1gwAwIApKw/Sm/4Es1EcK6o8SkCnKwGeq/Upl67MhPjVDPvlPUyqFZq6RP2s
BrW43M/mgqEBw7xOkQtwiigheeApygy6iziGv9wqHoIPzfa3G0ofhPsSvHwdtAL5sG2BLFu0gvbk
gSfQjak/JOR80F7//QBcDsU/HptQpWI3CWe0GJwNfRdVsRbuPjSCi1xwEQ7+dt9xo5jGP8m3BQB7
YK3qc398nH+qB5eP7Jf04/OZXLjlcFo+3nLAUfBW3Irld1CHnBccrcjVj7qiQCwfeFn6vFkea1NK
1YNnvgTKlR4pKMUijdTQARGd9s8HsdQjIWybarP865ZDaFn6vFm+g+UuVxOGq4l1sFWrYzESLS6l
5ebz7pTpr4OyMRaTfgfN2J7Xi0z7Y9G0RvLUPFBzi3Vm8SsszoVP+8LnXdlglTDDYL/oQRd56OcN
eDyGO0oyGhpehTYQTfhgjijnB+Nnq09UF82gPS03UdRQ/w/4vZqqCrBYF8Ceu18I9ixssxxPy/fX
q+NnWVoe+7wLxuvUIMo6BmAU9p3t7IC/cxjNVJKmgTKU0znGaixh1SeDUdGQtkWzn7jmLZ/P4i9t
SwH9XulDi4ZJIPIAg4hrDQp2JurxZGgWmtZ60+vGrRdgPTF6l5xD3FKwgYxuk0Z6RpRMchPGydMw
tLFykWZbUWNQWd5sRxGedCB1QieV47B8io+/ggYEvujLFdLhFkdvGJ6pRK3qcNIOy9HRmrhRxih7
WoxcH7+0x0Xg82Bw4WmdrMdiRDpZY5LbjGpuZGXvo5Dmya8L++yqG43JoFa16dqW6ILb5aqGBOxE
yRzaJeEyDK0PsR7t+qh77kpf22FyDTdVZgboPZRq1hD2DTjAcT9HAxVZq+j2blPeVymmFWsGAsHg
kBAyoqU3U9UBWydyfq15nEF6VxbbZjbSQ6THB0KUjmZidEwIBlIe1MmixWZwsgIdncJynyxBe0V/
Jd34iotcFHqPht6r1r7HMFpXA+xRjaIJGmWm2mnPJsqzwuivKML7rdv4d15CK8ir66fB2ZtMe1Es
qr2jb1JztYCkBvW6w0zsM6EBObBc8CkAGUZ6CRA5iQKTqGT0kJhoru4NFFjUtzT5YhA3pdB1cC3q
seXZOYnGdd20sIG4hs5z+CUIsmCX0L04N9a3mTLlyUB4dUal68bsbixSooiq/outNQbungKpY9ZC
ayLzjJhh3ljhJc2+S40b6cvbmrrAVp9dRuG/IqAz56jqX5CFTSQwtICeBmPXeyAnRholoTpTLjeF
poUI0PSfVsN/0av79dzoj15QxQcIPhKDR6ZuliVSFdoT6vAWe1LnHN3+1vVGFKtRhIWdE8qWsCHs
iMsK/HuPqfPu9nWHsWiwV70ekBeAG0lHZv3x2aKyd9c6DsoVwi++PnXT5wU3FFk2WcdpZpoR1tXP
odbOTLbRDsyu4Otx0uc2crLtlAaAatyYXK+WxAizdNdey9Vh+XbySZ13rZhg5hnm5TpXPkEmm/lp
WfK8GKvS54O+ekZrpjNWjmi/PG6os+yy9HmzrOZ8brvcX/aaxnjbS8EPqF7ot/WWRd1w0i0hkb8+
tl0eg7t5jPHJrQv7e6rngOwz4s4HOJHIw4Ex0t19BNY1X/xZpA8TlfRDMjwkta9tAU7BeXNVCU2j
ExGYDTQJmCKT/y0c8ue5RDmzZHd0Y08hfkZ7PuMRWhP4hY4OqLdHYLZJ9EcdocStC6hx0FYDPOvj
eciJwgPnOIO09N8wCxGhMlFTCvoKk0rTDSsKqVC19XQ8Df2sPcxG9F0k+9EzrbeGfKYVTqXg1oVz
dQlQY62LNJ7eXcj48yidLwa1rwMlpm4nert/I6V3eR5L9LAFfp2d+qAOHivRfXHGeXy3IhSqcR64
qH3L5koyfLGUXN4xYT4QO6jfhJmEZ93ENsY19LWqHvNOIAndlfS98dNs1830iZPQLb7U0Xxd9sq3
xqEe29bFj+VwixaBYZZ6udbTXqPEyh8HQBMn26L3mU9lt8IMMN9JGuNkqM+vlRjdXVHYHTRyf34e
yui4fIiJhOW1bGLzpmwqccfshz8E4/U7zwFz3Uy4QAK9Du5x0olzN0YT1TXe7UxNYfad9CWHUr53
x1bsRdZFL3ZAwVG9q26K6DkljnEe3MyjtezFH2/XCqMWWV5s3vXhJG4Kcwo/djm51qEfbeMZJ0B7
kJP0d2C4htcccNqyS3whgFEa0zw1qAQfu358Wx7XM1LD8zAYb42J7J7ZIfjAUu9BRHDKMr36QmVQ
HpuxzpHaOeG7PXz8wFbF4YS31Tn2g949xen8sOxwKO18TXesvUaqcQxJOPr4AW2v+GLoUcO0MM22
9HtBHNsJCnH1lejN2Y+M4W12PHzthhkcDPLGvsxGdrPsdcYGtV4OMXp5we1y2C0bWpX+nWq0QarF
FJ8j7Eub5e0XguGl4crnGLGnwAqym6rSOkau9O+TkAKrP5nF96KzyBKJjK8jeoQdE+XwhD55vA+x
+X2s0YXF0Xa05EWLLRg4U12dSk5I9w1JH/wHc/k9Hi3iFOIJEmHh0yWtZpXdS5lOOgefoOKP/eRT
txutLHpltIUoAQT9SZDNfTe1iCmW/aBcRdmo9cChqYRpLvhlGtjRHdwLEjLVK4W53NDJDV4bQsa3
aZkPZyYG4pYycY4Cgs9TjyTUyal9gzDDzx0YXOi9vLrVA/wwyz7AGjJtt723uXL9zViK5AbNRXDN
orn/WKPrsTzPc/PuNbYJQcJqb/Ip1q920NBQUK8ycg7wE+89k964KUbNvGmcqLy6TW1/7MLvD04D
X31ZQS+RZbjkUV3gCvkXLhGIwNXHccGaJ5P7re9IKPJp410gHM8cgmj7BxAF37O/35AkQnK0BvNi
WoO8ZLwWWXOD+EZd8+P9VKgcOk2Lrmh4g5s4brtNZVrZt1w7L68kAFNgXZXttexr/aYLiBwI5sx4
762vywrNNE7rWq+sayswqVpNTnBF2OpX2fHz9D1laq2sfzAkpxQ5tPqDG0Yl17a5QTlZ9A+zh3q5
F071o8nIVnQ6670yydbNYvZRcXyeC97jtk9i7Vlrw4ePvfnRY+lJ+znQMk2pYtOzKzTrysHkc6zD
Uvb4sZZVUxClwM3j6gElbX+QaYAsQkr7QTo0NJZVCkmUEMXZd7jLyaZMq/pqCGs4Yy01t0ZfVl/1
rCKEgY/Bv+ep02tarFwyd6CEMYnOXnSLu85i5FM030ySBOAx1T9MJrXIZBztXkyTcWDwpO1nx0we
3ZCSdIHr60fOUan7vfaWaPgecAFpTXiN3NFCx+uN2zjn72XN1nX5egCYPfd6HT9bpGTuxnAUJzT5
9e3YaPqahqwaGX1d1py7AEB3L8T9GADRGyZlWujr89hV3ePgIptcVpvCbCstf3rTEmRWfdfal0EP
o5ux0+mRBW70MnfpZfksfum/kMpnfnEjrd/NhdeeUh1FNayyYR1Ttvku+svyBVXM5FbhPNf3qMNT
Ygz6aY/J2n6Me7zSyyqBE+482lWIVTlXe4Y/XFxDkzeBhdXBjpv2BbzweVmVSt17HBVcJ/NBnt0g
y/dCG4nnKnzv3gGhSfHVtL53eb01/Fp7TTuTBKSW8NTCFtHVToDUMIhsv+XePQACm/8flOLed6GA
5Qj8y8qKdnAPu6+E116WfUWt/ksj4fmJ/oK7b0aCbjpcrxy2SLN41/b3PvYP4xSIFx8Vx3Z2ovGM
XSK8zRupU0Xk/Sw3y90u9LUreJLhLNSpadlMbb+sYYan//TG/0+9cVoYKCP/+974JSYsCLn8f+mO
f2z0D0Kg/5fu277lGo69KDD/bo37aDNdn/Qkz/2UZVr6X44QwtENd1Feqhf/R4/coUducYVlBdro
/y4Y0FCd+N8Te8nHVNBC5rCoSV1ijf8AA9bCSaquCqOTQQi7Z4X3pSjafbqUVCIDI3makX6dAs9R
95YbVOnkGugwpKa0PPbix0L0W248WOKAodWsRq8hqesY3NIYupgVkW6BGeeQePKt5aIHBqiobwTs
5sjMfzqNXNOOrS9UrpS/a9hNOYCHGl8Xmyc3wRiCjDCg5XYIwfIK/AExaTeUdzG/D8yJQUFsoegx
icTE10+4+Upl61P+Pkc5/bDc2qtKuf+ICKyUG7BRvsB6cQgqr2CaIkB0T5XyEOrjCZYYFmrMhVQz
j3TCvzWl42xCSdfNXzXKjegoX6KjHIpSeRUN5Vr0Fv+icjIaytMYBCX/SQ3JQRv65iE69jXsk0E5
Ib1q2Bla7K9MZh2xcktmyjfZY6AUGClHDJVCOStBABaUOvWfpvEEP3raJcqF2Sg/Jld2MHjKozl7
TB2k8m1mGDhnjJylnkMPCux6S4ttp5JfTZwCnHZ+OcoEqtygnDU3sfKHthhFMwyjXjkdW5GMGM+I
TAOGu7agPQmj6/fevG2U6xS84BbimvKiggM6V8qd6iif6qAcq5HyriaVe+dqrlA6PrhkaXNba066
iQkuWhHYhYlH+WBTDLGzcsbGyiMbY5bN5QPklvm9MbCKDj9H5mXHPNDlSgAiI/Yl2zSZbmOtzR7t
AceghzFAFg1+l7aLVn4YKfiHHLezCzLfq5Ngl7c1Yk+lO4y07DSP98QCR4esZGoMKObJz2v6ei0x
Vb13yWvyqvhqzly9xBmA0U+cS/RAldsXnoK51mztLu6VlwFl24SFVefT1VnWH1wG2jsfaAnWzz45
BDQGMLKTW4JybjoOcoq3aS3u55lESpkY0ZOnufQmimZtqJjkKtNbhn2tdqsbfJlpGh5tvX8dO3sC
uYVKOFOaSOEUW/J6jYF2rGeZaEG1TO7JK4lORVP8iLP7KWJ4E6Y66cmDhcBBs7/0qCY3g2Gf9IRR
qERpvOnH9qghym1Ns35wwgTQpAE+qOV/5tUD37gNzr102nXnQXujpvUWNcemss+dlZ8sXMEr0ac3
lpiNles9hXPxKooO72AcQ1OOg3nXyAf6sfFOWg1DbK6slQZ32XAsReXbJxHpEzbSsH2OWALVwKaK
GM63eh9t/EgGK4p4OxF15z7GIRtn5VVShCHoBW3y1Gh7UJl9ve/m8A422M6geEgBZF7nmItWbUGB
nhAMfd/mGLpdA1MuLkf8U8RAkhaxHmpi/tCM9B1ppoYJriCL0osh4ltjLOUWO2FsDtd8+tI22ry3
yxpenIdXVwsfTVa/JF5yRbr06vbesRmAWAjNvZFwJ8acAznP6T6Vhv2NngpsBCh8DsyuNfyDPkE5
3hRITnWf3Okv8dBQTEvraBeSFReIjgSaeR2GUP3wf7Rr5Aq4hzstQ/edcmzYdxOD/tu+aV60Pvqa
WCmOV0tO27mp5LEOvB0i+A0j2W812l0B0RPanrc1wllhRJwOJKKOtRLhOJEzyEFXVjCE2waFZ0Qb
ofPLH0E6BVeDRgJqGyh4sL2iVT26qDenOdoYuuatgsly1hXRXyuSDIjnRiKOt23Tlh6Sene4tBqU
0jlxd1aGZmZ2bs04KPfSwQiJ+vqblWtyJ33/Z1xZL12VgH0tYsQxRnmLQzUmyQGvXWToJVFmNZmZ
6LELTm1wQpxjlJDCOU3T+4QZhzR76Hi92xyYp/TAH6OLGZrnoQ9NrkTjjUQhilVsaHdemp+MGqg8
XJy72tjWzFwTV5f7sg0xVhL7SdDFdFVa1/mZMXELTpwYQcTBPwZKEtLgEgGW9SYaqruKKskhkSTh
9fH3hGrfOaDuupIaepho+uq2Kb7LyUs2NsPqeiIny7Ln9zqu+b/UdAka4fj7UtMxIxipvaJ9gcNZ
H35No5RbkVqXofEnipXkECW0tvpi1kD91dWRS8u9bj1WTCh+uANqk+yldZHeDzH8LN/mqkmKabjO
9OFn6+f9fZH0D2RCeKTGjdOqMP0zdVz830J/iwFneOklKYKTLjEXAgesx3zedAENLMC4rWo7ZkHo
b1xBiArEw5Ikj/57bn8N8zB81KPiIJuGs0p+nXzD3OvKPzD60Lia+44Yh61D4Q4YW0d7IJzmlf8N
2OlK+MD1EAj1+yk2H3WZp4h4lAq/Sg9tSfEGfissBbgMEKBgGsrqTSNCamtiXUS0PwQ7HfzGGtK3
uY2c8YsTzS+xVYKPiOONGDDicny8SbhYW0RUr61Dcurs4GNvBS4Emrtk5cgdWWAFf36nQWJG+K+I
kOZOTAWQ4cUvpmskZyoJPyiNpNvUZnoCGHHeWJ7br22/IthlAvxCXKzisSGRG/qjR4P9ToohP4ZU
u1duBQu+cGBXJDBbndKA6NL0VK3mZOv2Cd7o0nb2Oc2KrEq5UjQ6jRiR3OK8PIHuIpgRI+NJN7Kj
1pnDZgz98qZUFe7Ybg5VHRJ9gnd750pIzXr/YsY6lxC4tAidgL+kEHBkan6Ppn7j1PZVa6BAoePa
F6XIyIzjfA5f/eh22oPjwR3mMEIGdNbrhr9x3GjfATUwgdeefD25DU3C1uhvXHWQuu2Mgj2Op20U
Y/BvpvklLfnzWgbzvjBMQKFideGqY+8KqqKb0eNi5trAVWsdoXs7g202aa5y2gxvZRivGgp4AVme
J60ebYAMAjNnNux0rWggbZZHqiRvBPvF63pCcF7b4mfcMs4g84Yk8CrZQ8bZEXWG3rrx9KMd5vPW
ziXOaewpaxc/0x0BdRTe7ezLCOx1N7spxSlDD671UMzb1kcD7rpzegPPP8UEEcBYf9GE+cK7nNZU
EDlXCw2KKfkcW9ffW/C29h2CIKdGJ1a6egRvyE5O/L1woOpgvmw5H/UMqaTN1XrT5DlnMII7rDwg
7CaNuQqW4BsxyzMiHYz0XiKpVohOLFIUAnNcFTNZN7XvOAhMtyhH7UPTm+LA7OKa+LFx1scg2wy2
9aP2fEnxBsKszYils584Po2tHMBoTA7OCktSNu9zj/p6J45cvBUWqKX3HbZbPFkFQ7OD2evR2Tdn
2vod6s1aM34SFdJsFazWaomyH2ugQ/Q7jlU4bsKiR0o+WKBAUzK3LRi7oxbaW6R6zTbm+5wkjJZQ
nTrR8MGxaW7N0nobDY6V2KrPsw9LIE/tt8LLWlIpm/6JkqW+MXCL7Je7VV/APUn4N7YVvSbb9+8S
fDNQL6gh8+fYdAlV5iSTj3ptFbvcjecbigicvzMfwJJV9nvXqWkXDfKhgg/SGlSZ076vnvOQppNT
2lsbiwSDY5LpdL2gPcGA3bajZj1Vm6q6B50MYKVwI/SZ6BFipim4fRKoau6dYI6xpm4VQyhh5Jdw
5s7LOOAglM99lTuXOYiZ589fSw1QoaRAdBbDJjQgYjTy4A0GGAjHxuGf0NUP4BP6xAfe0Ff7Niaz
UpqizySaLd9kvnG2ROuQt1fe+lHfbIVPmcvx6bZ32Q7XFkiR2Jhvm+omHJ1qmzbmHgAC8w9wsMw5
mq8zaYMrEgrOGBEYFOjyUSo7j4gIfW2H4kwyunMzpPO4bdKaGCd2bpMU4hkPo9G9NrF/NCL3dZKY
c8DAmrAEUVFIA8fEwGl0FEg6fLKqewJVsSFHvNML2X3pVRd8EA+Xvx3OHGb/j73zao4bZ/f8V9k6
18tTzGGrzsV2jgotS5Z8w7ItD3PO/PT7A9ozbeudM+/u/VbNwAQIslvNAOB5/qFp1nPwBUG/6VC3
S2RvwH+482vtmvG2AR6w1Nt+y6vxO+6c5mOqAdHLECpjvrQ32jFb1mVuH0yr3AWHsHH8LcDt7xY6
ZYRso24pXDTjyfSfUI15T72GMJWF8HekXPqgbl9Cy862UfjeKKO6wdBrPM04TKaKjkPXYTbHapF0
bx7ah/csZfA+js5ONYBSIUDI3BUhwBrEYzW/ki62vk4xiixjkv8RrBFAO3PNp6Wtat3Wq+b7ElO5
ZRe6cBd6Xd+k4xyRNth0w5pbCWsWdSgWaa0H6B9Hu9JFhJELjldb4H7XgZIvBoVcmG/zZsS+8Jls
SryzylWg8ZCiIIYMycR9NHuw/7tTHuAPg1Mo44DjQsjVpi3G0RfUcwohVmh+zWJrXcRw6mIlf9dj
vAN7jUe7rCpmuAgozxlPMmvgdTAkd+M0noIguq9bPf2ENRcvaIu/v9SU+mCM2BUpur9PFcNa17nK
XJnfZanzdK9mtYwWM35x2wTajjo196U9PHUE4MRyP9iqan/yE1wQG9QKllOBAsQwvxll9jCqenfq
zV7fRHrLfBZDprTIxcSqwYuNwKTFmIwGSTQiGwR/qDfIY6jpS4Z1yMZmcT+aur2pralFxrHfj31p
byLTGrddhgaMbeufUQdK1kDvh72SCq1F7Tve5CnPKSSypNqEaJ+etb6/h9CQMMtMoJDFerPHmPyT
l2j2sTaFNEfCGI862ipgXnDK9YHJGNIYS4Oc3h4rl3NZNj9KW7HXBRRTK3WeIoRs4GwrKbJa+EBP
JREAL0cwo4pDaH31S00odu3xHiC/YANHVxFicFFTarEM6isPxTf4P4hLYsBsQhxsos+1XUfLWYFl
oKj6UyiU5preOUwodqxmNCdIXzDFcmBABnw3LlsPGFZ7bsbA3DvIkdTBUfUxim5LljCIDABoCFdp
z8uk9Dr4SnpyIaF51M2pAsTcZGtiEO3S9ifYkmNeHNUEIdSpU8ltozoQFVq1VJKJka/VIQOSJSqi
H7PO6TIDF2aioct0TL8x8/2q69j0tn57Ir8NcKLgaUNzDl3hujTvUEqB8odDz+TYi5zJW+V0PA4O
f0Ie+MiCVOpnhCpQG0EuEy3KpVXV94r7KRoSax0DlQVs3T1IyJRES/GecpA9hPqBriC4iatcraiW
GRhWHKpcu4FQqTxWNarFEqQlC8RPtUMhClnl5Q0FVh8A2AhtUCkQGqaDyXBUh3e2bcdbFOGhP6Xe
A8Q/NLrFpzUCsCWL0qiaA7nz25dQW0AIFnZra6mD2P8llPh3VTAJiyJXmr0jUGRSJrFxvhZqru1l
RTaPwoUUOP8PtdbQxXJUlt4CeSa/sdwy+ugew0EFSV7fgKEh9kI0hBIRBftU/CoSXSZ/JANFv6Wm
a8nS7GL3YLddz1wEhy3Qzg+t0Gh1WhwQJgUKXFfn64oXz6EQhdzyiM9dt2ouk+zRMgHQ13rtRyt7
AGPDbLY9SA1Kowk64AZY3itkroAMxEN3MMRx49iwAOUymb6n7kDHoG6OZOc8hD+LEctUlLn+auwZ
UbhLUB1nrfug1AAyfDBvTCPZ8kRxa8uZraNiFmN76g8HiDo/i1Tp6w352k/IihNuc7RLIIShpaZz
HyKBXXZwFHVwXIdboQnnHibZAMs9LJlcNYCbQmpnr4He8FolKXcSfJUKHU2HOTo3dAkCrgZClWeA
fJh4ddeqkuBv4XUQ3qTWWZzZGDPzJO41+02CLlV0ThCgiE5S3bkX4gyy/YrDTKIe6qg7W8uizcUM
+C84ptT/85QEpeU5e9PiM4aJHepuVtrgPoGutuK4MbakAyiYoIRZ+leR6iOZFnsaISflj7Kdz48P
GMfG6ozx7U03tsyhoRCtw2th0kq4I87BsBAXwmK9W2aN3aK99WeRiw9tMJQFTiwaHwwhsCx1W6WC
K/iBFoHeFD0pWUdeDuBK6tRLvy4+Ia7EXNXEXkEZMbRyeE06QkyLtBgIWxUHvADebNi+eDCnl7gl
8U7XzC89vHpUrgbiIjPWvRXRWSc29kOinP2+2bu1Ey4UH1nKGVT0Apb4vByKqiEh7r+5TvGIhvG2
V5EL72LtqTK8z1OWD2vMaTFqxMutih+iCctlU6vaM8wyLMxt+z1WnrCCqfCNAfZoW+4LePOTgdvn
huwk2FXE3zbZ9J7h5rt1eY4zVI6QcUvvUsW0NjE6Yrshx8Y+Z9Gwg6igr6BJKOgDrgsjfSFJly/M
lihqmm3azutYX8BkM+v0qSgxVg+y9g+mdN0e1P6Wv+gFDB6k7Zj3pbrt0wn9IYtb0BbhcjID8H/8
foMydXcfF5zWVZA/nwPBMFXyJZLvySauc8g9A6nU1l6MnfHeQhpOkVHlPQKcJ9aVN1PlviiENnSL
pLeBFueqH6C7C91NJX1pMmdeWbWNk0DKgkvHi6SzE2VTDKgXebF1AOqFERoiVWcnr/foQrwg6Uru
uZgOKNkwlecvW6RN1T00HYbBivFc4eVWdEyWcVX/XBj5J4R4562LDV9NrIyMnY8wYI/9F5bBxVvv
Ze3CgIWWHrK8/hyhr3wgdk9sQ0ECUdPeOtK5IJd0Z13ko74PhpcYHd9PRLIWiPihX4i6mZeSD6z8
9BExe2eF9+3GchjfKk8b147W4SriMt2rCEC19lcSNuk3u0ec1YH/rznht3Z2UBlFXHQxDVwMJehQ
WBjyb/zgn/UU7laKjU+rgxg2CsEJfu+z/ika8MhBmyAI/IfZdyaMhol7epq1BUm1hCDbCFOwaFvj
QJNkpssbHARQFxcedpz2fT7sfHVEO6331a1ROMnWw591WQc1Rh9j8MNI8K+HZYIvRiiia/3jXEFN
1PRkOVcdKzu1RPEIuTvEECq0fr1nVggj5kYsMZEpsKPmC7GCL8MYm6vAGovlQISRVAhDSRgVDxOJ
NqIcjbozXLIhU/jc1yCjGqcmUEV8FQeD8JhpD/Vl1vnDE3c4MwV/mw1QJXY5aSxIewKhFTCbQtii
JPHa0vtuWZ95tLi7LPMunrIOOKj1ZmJMgSLxpchwoh6N8UXVMnMT9O0XXwFWrFhqytqe26yJQyIX
UKs6IZQe5m8BF4Z1uLUqghCUaKsStmHF2Ljxvs4roMXTDMe7EkmozP8EXBS/GBSPN5oTx+hhhmce
roVIZaQw6bHBmdJlnzl7w0gh1qEWv3CyLr6YDyW2fyvDgWlGaCskFmMc1Mr9GriFeiIfjBCBb92X
elksrNjHzI5Q32QrwbGKvyAnqkCtw6gJHj8AEzBXYao9ar76asfJFwLbCGsHRQYmbF+6WnDk3brO
i3bLJA7KNyq4ysjSLrRLDWX1Ed+sPtgiz4bzil5/CkmssDR5VxT+hW+Gy9CoWOAZq1WjGvbGTZXv
lpnNiNapf9QD3L151F6KaJg3oe4lmKAjIDkMIVm1nkiBn3Rrx/TsTeaPKqa6xJ89XsPMp/GjJNC9
wHkZ5V9lkebToQzt5yFp9QcV8ex1U3Dn4Rpk7WGI4qKk2F8RHnvOccRNnLZdJcA0NoFb7SrLRN08
wX0QBVKS5bzY9TSI13ngro2A4TQaeIOj7LFx2+mkG9YdLyxMECMWN7rR8dmEJllc3oXpi9VHFt5G
1Ys+x/5BMfpN5QUt8dkI7Bg8hhXAHEEcsfa41GNPahCi1TclBo27VItOZuS9JGWE+STAu60G4ot4
SAYzIjr3CRp0NdNPM0X7L5y+BUozbzG1BsDa25+YeH5WQ0MhjDVuHY8MYRHW675te4QrgzMswmat
ep87f8Iqsk3RmxuHl9AviSY7B2SWWIyUnoZUsfM0YP0yT+rW1IWsI/kYFnxWyVK5+Fqk/eeKzAHS
J8licPqvQOpAJ9bapRlx9W11BWcP2HDIRAynXu3uYZH8IBho9sjuCUg8cobAbn3iuE3h4yIs2uQO
WUQC3p0JwGscpC/ENeMNepDDQRZVxeS046XrZiFhsSnHHMCGKgDnH9GwS4Y85jawlpCrD2lfd1u7
YGYgC4B43XVrgsMCxkGL/E3ja6tyXKNhgQS9TmqlU/rj5JvBFqkjrG7mPbZwKPAQkyRNZ/or0p/V
wiflF+CEdnDMZtylfnLOUgYezyvvw5Fh3Is1FxjkAEy8TM09IJOJGT4WG1jeVLxeS30lYbYMkgDi
BczWBserx/C4ZXsFNAlIas2i3n2sCN+v5470ZJRcBr+1N6qReQe470yse4yprQjyTUekEDYCwZ8s
3jsCEG030MbTFoZLrhSY9ahquZ7UNDsas5seZ63L0MrHMIKVJ0SaCIbUYLfeogpwzPJscjMoJ8dr
E1LIwRaF3JIFFrssqeRmLthGqCqGanLMIwJDY2Jo5Ie1H0hyQoVyebZTkwncpEVYzAbNeyAYWRJp
LjHnsspSD5Si0u7qCb9tebUciNrXq+X087A1Y1RbR6cSQBuUaOo4QY7TmQjY4x7nsfhbRuKjzDEn
do44yczPEQfDo5pFCsoVdobxuwWyE2rYrTByJP4bPSKUKzflngllRVTf1V2ShChmtGD0+zy6y8Py
TcKMJ3XE/jOJ6rOCjdPml7bWhl6voZQxTaz87BmTe4g4JFS5u6XQntwiH93uu/xliG0DkuVoHGA+
8SRAThB4BilKJQtpnDjPJlB5LIBXnpERmxGcqw/+qUAodUirqLc0grqk98o2zolTR3FtLAzieaCc
tzm+pAcEUonlGRjv6WXlEm0WBB/cULHkdWruMTHVl4UD2XmjB84dFk76ART3DxQ0QrTqi71Dar4z
QqbhTOEQmES9RkzDIR86LFtGwgYC00HCThDzBBWog1+21CABQ8gH630rPFdNd5qg5ucYJi/4XbP1
DCnLFCreNzE47y9ROqOCfG443KNWG7qbMeruEsEXuaJFugotHbvcraZwdlTsyVV919rmshc+BZlY
LXoWphZTQBxXXggpg5hKsk5TO4iFkb4m8tEOJPGZkpcFCiiuIElUhnZsSQERoMxG0G+Cx4NwKPFU
r9yFTkvmLYBeve0mc9cJQkpW+hff8/KN/JxBikVe9RabBoq+bwyPrTsLOjb6yJlfEPg1W75sb+5c
XA8HsYwpFctZI2L22giSmCGhLpj3LSX5TLpQigH+IK0oZdXEnmFreNhsClJdDx9k5RuqisSByYvS
EGgRL6wiRo6OFUgzkxkKSTy5PUFho/tm69MlxikYRx9WoY5waUiTAFFAWR+DnphnHfFbwM0+OmmF
ABFhBQnBGTEo/+m3WYj7s27wzyF7sJJfPaxeMVSo9/KbFinB4aWht2en4RL20tVIeuZV6YrkrAe/
BOcEdTL2ob2TZ0deh1tJbspCTTATEJ9Nqqo6yEJvRr7orY4gQIMp1PyodMmXMDC29hAistZP3Ga6
uLu4Q9DVCGf4NKN4uYi22rSxbyYLsZJ/sel0OZ524ndABe51hmiyiscRPW1+nvCEexNUP0FubFEe
KIbEuD6b8iuiZQMmc6rI04lleZ253/ypeMZnhIBOhZoa1sL3suZP0Xs/YpPjCJqZT/oQX0a/QZGp
51ERX0s+L7Iqi1nsQF8MmQaPmLv85iNS0xvD0E9eY90FJhqpFVc3lmw8C83j0tgk6F4t+qHb91mW
HGyDRx4wKTC/6ZURTFnEdpZuy6R+VNJNWpWogLhIpyfdnZZrLB+EsjZrmtVIrGXRevW5j9QHZhAE
I3lz6Sky0njQ62Rbg2lh2ISvKy3kGVQOesGvqpf995K45qLwsotb6q9xa7/ZKfqtpeatWFGaW69E
5smxrFOKCcy2jGOGc7U9WCVkGad8szp4W2jEXhTLRDnJAZWDaxSOGNmXwNPhNvdoNaRoa+QhAiMR
kcXecNEsjcznbjoalX8uUpaTuoVwht7dxUP6pWhSXrbmuRuyHONt0Mi21Vx6YpV9CtkKrP4l9dVd
y3zMDfDeY1a4dyqlXTku1BZ8KzAt7GAU+cbCedQcf1yXZjIxuEdYUDAzjso2X7uTuTZ0FsZMUpmo
tMO+rIvvPJHzwleYlOkoPDAyNyNrCGQV3Ab4A9mC/Igako3zQ76f8qr7VqgPluODyPSxhWR9wihf
MEft8axyB/UlMBUEC1DYj7UkQZGi/UPzmNdXYf84Vo0BIFzxNvJhJOjc7WIUqce8VrcD0oPyLeLV
eiyoaLxQkjHQ99g4AkPgvTa12r2WYq3jhbl3GDNojP8f6/l/g/XUVBOI5H8P9fzf6dcm+U0G6XrE
nypIuvefnqOjReM6hmqCNvhTBUlzdBQ1VU31dEsXiE8smn9qIjnafxp49KroJrmWYWm/GEFb7AIX
xF6cQE1VN/6fjKAN53e4p/g+BHctU7M1UMEqyHXgoN+/XqI8aP7rP7T/CaIBiWSsPH+Q4f+jHqfg
FM5WdNd3uBF4tTZ/jYT+n9bG7xWWPyzfNOOxjpt4rznImBc1cgvhAAsj7Gd0jrJx7VlW8UTmDAxI
pEOxScsnWQTgvRHdziwWJlP5FFQlT7TlPjjwxvCp69GuaxIVwRpxRKC406Ezx0bQ8dIlogDlxogE
DoH1N0IJ51vhlH1xdsM2JDQRKfDvMVZd3XbLLdlHbvW9o5wQqr41Q1QiL5N1iCgrwwogqPZKKPiO
hEP3Q0P7jERD9zbVYw5WzrLv0iBJwaIbGWuXNnoy1X5eVA6TR2cW0yy1ID6h+9WZyVq58wv/+dYk
22Vxa2NytwZO5x1kuwIu7DR0j3ioIdnP632EjECBMdJ4lFXutHTn1dm/tIPuwBm5KFNQSqK3LK51
PHfZJ0/E1Htfp5hVObK/dT0qz8d9jjTUAuginniAeh4DgSIyoQEvs9TMjkrfWcUiTPoMJfQA6v7H
TT/KWKSUmCR6TPwSkoXEc+w8IysstmZEALDPbEi6i71yR1uhIZBbrbtRYwV8GUbMb9FMxNPv+4AX
fuC+gvNBuqF883wSiiMxbsfrxrtwBIc/TAw2mgb9Iq/N5ujGnfmi6WA+hrJ6G3U73zkkv5jX0W2I
1MeiMI0LWpbDL4dXQW8uFQOnLhaqhPVyRYsOrls9XKssWMw7pC6glfo2WeqcNM/CdO/JMPo8IGXP
HVEpq8r03Hv8T717SxS4rh/DDgWAW3sXgrFy9OBRNskCiL93b6LKtIoIYl7PgfcRujfBmG2ILw4n
bK7EmtzCrpUoMUEc7q8PO2SXW1sTEacxQtTaS9T8jo2BxLrWVJ9lrZtNROPl5sc6cFh2QWF1jinm
HjhamQZrd04hi7zO9JAwov6zLhujdlr7FfEsqKPtRRZq2hKLVFiLYIl16UqtPdZ59FiR0H/vteYO
78LsKyYO2oLQRfA8NfgqIbav3+tlOG9t8Dl40Q7l0cHZfGsVXgcjqFSG57Dt/HrtA7y8C1GcWqD1
oe3GfoqwHBZFmienPNUOvzSJdsXFLM1KAm992xH1XvTwTgIt/Hms6JjFDTDlPMVeXCeMVrWVy/js
fer5gy6yMHWuM95D5vrWBrj15MWKcc66sb3UZoo1natcD/KZxLH+YroyFbp5QpQxPyWEhUQliueI
TORtM5wa84ShsLsOauPnnkHsJrgOLo5Z5rieDM1Z1I0a3rlTgDxdZZ7jjvceE+vwrhXtyLTR7gPY
J2bJNO3ar5v9n/shQ78bmXaY+rDdKqQrLk2dThdnJbevBUK+UPeB51VVol1kG+jplxqTrVMhmka4
zifwhq+3g5AIxpLu95P61xMUQX9fkTDiMob5g0D8zGT+z/5M7doEEnQDnkSw2WhLtSZ/8DAbu/W9
tRM/ajaZovRLg2carWIIm7OJGNkQ6x5wUSv7TrROUdL5GyH4igxjlpwJx9LB+jkq/PsOVrwqSiu4
Kkh+H/9X8KN4KFK8xPP/kSN3V0R5K0ZN9eMg66meoWu2y/8WDuAfB9kCakHRNrP1w/ZQcCGrqpLS
q7WTbnk9ID5krrZV1j4DxCbJnpklGHwQMFuEfrVL5yo4p+sWirxcNK23ij0mVCZeteyUbWEAl9Vh
bU6+NLLOGmGlzKwTd5/H8bcU99ElIvvQH4KvCT7Qn1JQ4o9AE+BuUpMF+EWIcNnPShmd1HCOHtoQ
BKDV4sqrel53kj1LIBbLPK9J1IijVfQQsd0QmTU3v0+hQx6MeVLWZarGQJCqhyDM4ndNjV4T/Bmf
yZMaGxZkzmbS3FMWEmUskV55QNrQwQ/aiA5+AySCcHO5tjGveNbyUnhHjcl2SqNuBRQsOehD3i7C
vjcvZJHNC4KSImTqIH5MJoJqn95lc3CSNdnNReWHaCkfPaEfdrl223fQKTAgN7isTOa3ox0rW6+N
nGd00e+BkPXfMFzVyHB588Nc4YDZeQHStdlYfPPvUEHs1lpGJGVGDHh8bBP77pdJ5N/cNIhS/kbE
MbkVHHI5jmm5lm24HuKXv83MnFgfM7QegvfBIU9MiDQB1aTNjwb64LFOlLfqPZKXLUxBd8o2mKS1
APHG7JNaZi1isF0AQjUeWVOl3AGz6R95nyhH5qLeAjtjbVUVvX+87ZBbsk32k9UPbbdjP+z4u863
NmaYWKmPzh7kNc6NYHXOrMCUvWa5/jbpzf4hUyp3GZqK+To53ZNnDCa5BkEdN4LvXZhpaEIHhnUa
hIisJWR7hlp1yXiIesgUAZCDaL1uyla7tZqtTu782l10lO2ePoxQiDBpJawXEwpQG9zbyUmAZiNJ
lBjeqwtWadIK/wem8diaVCUOuHa21LxBvUv1bl4PMV5xTY/8YNpmMB/kJn6U93Fpw5QW/WTT5NsY
p2Qxw1ziZAwN1jfUrrxTa/Csob0YkvPojbUfq8kjmFmQ3WWr0sasoMZm9tGANv3oEhTaJpFTYdRM
m+xnKpWyy1wspmVVFqhiK4cungT69s9uY5+doddg+WwiFlwPOiDzJAbdhY1TUpfLbLTtoyxMoyK3
jVwK4QPG/dsOuSXbmqiDKf93u7s6QaFFxwj1w3GtHiA/Bb/4K4oH9cn2gh8mutp3mIxZ2BiBITSC
6BMA7OEpnIo1wDXlUqpQM0sPySGtDbVvNmx5P3D1z86cWZuwD9I9LknqE4PLd9kBgOeP0rKaJw/T
lz1gJnVTKobyue7crVlCPfZQ1yaQ5Q33doJhEqMPSG6xI90GebINgC8RgjLsZeHPwRlwU3iebB3f
cyvU90OjB3dMjcOnym8foiJUz5Vph09oiSAV7vQhMF92yqJX6oep1tSzrN16VOAjn+RRf51D9iBg
JBgInKONUcccdKzPK78iL+OicHK4bsYFerAKGvz54pfN8QHjFmXrEN9dVxYCKtAPQO6rprVDHlZ5
QZcXoIDLaCD32vW4AvOhPIVJrlyGrNtaohe0gmr7715bv7+18IwQy0mPkLClobHrwVT8dT3pIxcd
KUma/0h0r38odMRxhthvvpVJeOyTGlxZcqdFGYnsPuhPcevoz25XmIc2VpB6FMDRCNH8lV+mSKGL
EQ8BGhBWsJkQg4P+To52mASMW/D4CP7+89cXq/Ff2I8mX98ghEuC0tJcXrquGMl/WQ5PIPy8GZzQ
uzLE58rLi5cRtFuXIvfUGGW3z4cAlTHDMF9jlRVr31csKFgwf8K6F1XX0nwl2x3tosJw17Lqd8V7
ajT1A96gyqNjBU/Xo8Hfb8w2DLfy3GD/Hhv1bJJJyYcv0Qi8KshKgcjXJ3Rpxea1jontdSuxqhLq
VDk1x7bocIqY8OkqiiLu7/HwWjYWFIC4s/gSZoeJgNXXi7FPXFTHHedaxKOAm8n6ELs4W5Xwx/tM
Ia0jRj8TDVtcGNxXE3IE6ZFi3HtFWT/xDL3LDiBGg4UDF+gyz6mD4XudoGvpNYgiAEUAhvO1acJk
k4y84qy51Z/xBlMRtC2Ntdrbv1bNyQ4W4CafMscMzrEGh0duySJEIHLhum6HivBvO6I5yK585v92
pmYjSf3x8rPmNZAohfwKQEXs/+Xya0Ywqd4Y2+9949b2nQVjP+jt+jxm6n0D7eFC2J7C8bBxjLCP
skRV7kjxtY91e7p2Cxq4c2GQElyGcOpp6h4OAtiXR7KpeBHWoXeE2o3ntes/miiTPQKhSrYW0vnL
Pi1wXlTzwVgmdhxt5RGy4xwEn3lhW0d5hGy3gZxxVtmQB6Yrzypr8gh51kwLdfxR+FzZFk61sYyt
KtrKfnBKD1WAB6xRWQcSMIm5vG6KutySxeCG1mGwmf8v5GZHVkWtDWvXJUm++eeHUNP/9TIQ+DI1
TGiIZxiEz36/DMgMpGTVLf09LZsaZ4wquc/q9OKRqjo4ZZDcy0Kweu/jyIiXgJ/KjWyTfeVW3TrG
etC8HoYYR9x2wCZt9304vX5on8Y6uSuHpw/Nifh0PYhPbTGFx9tpZLdGARWup4Zy/XTZdi2MHkJu
1wL2/+v7/jwin3d6m/Ho/L4jb4LkHLC+ubXfPkwBYefmmnKUO2V7ZLbZIXTrdCvdza9QSYmSvNY/
bsoOQMyBUX7cnG99Q6OoAGYOAnd5a5X1VimVlV1iat/BBcTSNIV0IracDDmIbjxjuPMUjZAjg9o9
VUWDd+TQ4U4XthPx8yJ0T3KPTRjyJKsT8alNi6cPXnaEsEHgDs+Nrn2evSa4EIEa75zCUReOMqtv
aeaRbOkT7TQHbv4Jg9CjbGcxHW+QPix3WRhpb7p9mfS+fsUJx96XWq2sZK+/OauWV/Pqn29c3f7X
4cPTsEZysUhiDOF99vuNGxeFlgxkON4JenCFbZJW4G1095wM9ab16wQGOjVB+0VwUs8wI5kCyLWi
8Zc9Q7yD5FNdm9pJjdSVqbseU1BzWN06j3PgXfs0ZZKdptjHscfvtioS2As96baRNrZ32jy4j+gN
MP8hv+s5ufcom/I2b6BWJMiH5IAXdFGUs11vMjDlK9km+yWtgA9ii7GVbUMaHDPGYwCUZFxzGHdH
uXUrZJsNumrDKxqZdqlhh3KfoBRziCw+HOfcdlsgNneKx2I28s2P5/9w2N+dqmoYEidMmf7mm3nI
2hxSfiOEyUflVDi5cpJbUdS89IlFyvj39lFUb21GzQzYK0wxNSGOfDv+Q7/BDMplPaD0+WFHUVRo
8coTNkHerVy+Lf7TfzXKM9qEyHBDdu7CzjKPfjKYKM8ROZ29YwBZp8E9lna50x2BNywyI7Ku/W5H
EH179H3QLLem22HynKG5jfwnorsqabO8W6tKO7y0uvVmiNB3AnKwJc7w1e5j9LissMKt0fQeRkRc
atutvrgTnu/pVLPC6CrnBDvHWimmb795BGrkst9OUbRSEFd8GvUh2TkVcld5jOZ/Wvn3OpJppeuU
L0rTBPdl2r6RXq9e4iApT+AokdARVegkzj5Lan157Zt1+rbGl2GdiL1DvYdxnUXYfoZ5NzwYI1TE
SbVJS1pK9DQUhLRzJ3XeVe8tdtFbSiuNlARQeKxwZnffA4wl7myIEb2bLyUmZoBla2Un26wYYfIp
guosDpBNBPu7TR5W3Qqu43yRO/zAePTKIjzLHv0IJ24gxLUOfLhEtodpbj+BuVxd33ijNYIm8IkC
TVrFUp43pSzk3tub8bYjYWyx4KQfbk2DPMnthXr7pFub7K39dXp/p+3luI1SDuM4+FFhx8MIf62L
wX3SLHIamn++Nd2Gf+1vZgOy321y8OF0t2P5CdKfn2ZqQ/hvJgsG9iC/T9ksw3YtrMcdTUWvRCTr
fp2yKVqgOEXqGN8DQznCykQOCOnRfpdkII2vdS8KMZ+vyEePcQtlUnZysak+jzP2pO2UuIswNMKH
WZ1trNiIjchD2gQyW13M5pK1c3xfmRlWuMzIV4Zix/eyTRZ26tnbBmXIhdxhib0ObK9tD4UeWsw/
jzKGmP1co4z79//6D9Yo+KRYtvgP7Tsyix8UWmBWNzipw5kz6wAlhag8paWvgz7GXxy1EnVjVU15
um4G3ue2VCAMYTHyPVD8Twgw2S+wANW1P1qwwT2p5VWinF8j4lEnVXh0Og0IUGP353k0vE92BlEr
VN1XPJzyXY/VC1SW0Httze5r6Tf2AyJ/6WPgBW+E9R//+W8VOdCPf6smVHJcpoOqZn+MnGpe4uqj
rubf7Xg0IbCM9gXaDZD90H6QNZjEOpgpjJJSZapArdsg9zUurdybDXZ9SPWsRvwSw9tEELESf/aP
41T5R7lVGsN9rwLDkDUynjaAFdFFFtbUrGzAlVgzC0g9ablDBW3k2CYtiHoEOO/DaGSSQRTikxtW
WBF5UK0hyuBR3rhIS6MQFpwCm4JIKhpnYku2zaYe7zsojbemWzfZt0t6yCWyUanFuaKovwP/Vz0z
7bQ2jivsSuJKecHbHQti028Osmoa2mfgvNa9rKnAMcYZcsSoGg9dNSOHl8e7f75M2sc0Mvekxw3J
hEhlNq8jVfT7U+grmjqWtaV8ixSgp12ufDHSPn+UhW+NKQma+IGv6RHWiTL1HKmgIiY7f4ysOH+s
uyC7TxAj9JTKR3nAD+yHyIVs2MM07zqEDBX/Xp5LE2d1zY5UglljqPbnZ1gR19RliinPJ9uVqH4O
YEi1iT4/dmXQcfl979j5lnYs0HjYpL6tXxDIAVA99MPXodV2GVbff7jpsM1TG+OFwUZCxfKCpyme
202v5T6EOKdd9zXejaZd3N3SQeZc8VUBv/+aIqrtiweW7SRTRJOXd+dUq/72oKhrUduNOMARB8jz
Ku7YncWntOC9U7Q3kl8/wVKqh8gahmVZFS1o2qo7oy9xFyVqe5FNPBTTugqNZC2rWu8VGLelcGWw
xXbsEy4YP/B7KR4GI/IeR8N9GniqXmu7mSGOMd7jlm2/VmF37nsvfhqzML2vBxd3PtHeZyPG5ZOb
7nMfKlacpNGKyF1xNKd0gzKlcr4VoWr/rNbt+IxuPzH2pxBe55E49s9C903jmHaoKwBmb8x9aiHh
LNpkl6nNjCNyo9o2UYkV1HHRfda/105vfMbTcjpnFZoLsqoo5bipjQklmDoyPtdMCRZDnwd3P48p
gsq8aEFob8MhrHDZrGCf8md8b6BvqyWyGFkBvFbpT2CSiyd7IryhxvmXakJ/x4oU8+AM7fQM+GGX
kXP5YpB9WStGku0L4G+vSAkzvaN/FmqYnMelyZSSKuoc4uC3HMuyHYHcbvlvnkBNVz+OhDx1SCmI
MdBzdQimH0ZCKxiQqOnq/8PXeS25rSxZ9IsQAW9e6Zret9MLQhbee3z9LBR1DnU1d+YFgTJAS90k
UJW5c+3smw3hFJNM2zwp06EY4RvXiRyuRF+H/yLJRESXpc174jnPt/NuB/l4X3RavbMJ/swaTOtf
vKFx3ltKa0OMWb6GTjLBtm1vr2fusNUQW+HdWZ5Tw+SFlEIf9oPqLLpwfXFeWqNSZs8+MWCMJl/g
uD24LleC2MJ3PMmUlSGrbAYTDdkF6QIYdr6tk3hGRyKanpeHlDMhPd49TkWvaVaqO/9jgjjNc3I+
YdhvRKue7vaYPV3tlOU4oxjd3LW6RKBUcvOb3vvBuopsVg5DKl+90qS6bLRqzDwtKFtV5u/FwWXi
fsgB3pDISBfPPnFmT6P/Z58WddEOL83nLDGVHNkwt+XWoT6jwgwvb7DSkQo5nOuxVcwa01U3xrQ9
c6fNm5nXkxgeicrUBbEwO2HEuNCmluiq2jTekpigmE51w7Nqdbz22YhqWTV8FlDB17qnFasmN4dP
P/BxgXaLuxtHOmk/rZiLafxhDGjnUXDsUle7tqV+Ff2oYbqpBMHbiKbKni6kxtAIbQoEILWGWbQL
jaqatYPv3+vp0Cok4J369ujxE23mxT3KTMAkpyhN8p1v1DuV2ib+BBwknb9NDKJ8Oypmeat8T96W
IW4/YhT0KeoGecg3kg2ubQi94IhMBSfuHv5VnUbNVcV0asYW3f2GU8Icu0P3p2kW7+S0y3fsmIyF
PF0EZ6qag4UJV7EXNIjuy4itoTi1UnaJj4NEHn4uTjXZdVE7lggOB7/QFqqh22ShoJ7odSS/5B4+
kbaUrEVuJ23JOBronF5E4kemcHCDAAYDnsh7ZxERz/vRiQ+ub483QrhI1gldeG5qLKNawktstMOt
0Y/W2ddrZw/JcSNaRZ5ZZ3Fmy9T6y5kJ9jcgK2H3K0BfLgTS6cFrU5e4rtXgUzx3jdR1fg+IdjL2
i3HI1d1fz+fA0K5dA4QlCYOcd1TiLn0n6y4YMYCyLdXgNXZI9OLr5n/qmfnDAqz+vadIr7UTRKpO
d6GCksqliIZZt+5RHOzCTPaha8KIawFIiD5JMtwjAOaPYNRIZosBqXHUY160L07qUBE1jBzsRNmL
pl3HI5iYqV1WJtp6Kz8/5k1dj1HR5ushPy4R8/iIncWt+io+BWWcLRQ/1Ck7ltubOCCUdZB9XU3K
X25uiLK5M6FhiDEv87NDrrSvotW4aXsryvAbjDB5rmgEPXPbcE/i4BRhtbCRoSyffVON46lzkUlT
8bp/9luRNe1a25/8JOmkygV7Tp7lyXzoDWUlOsVkChkpQQvTY2Rl9QYhSPwxaM66NhJyXwSVz00T
fhPd4eTEFiV1sxLNlg/6LORhdjJT175TkrwQ/bVtYY8RB9FCVez4I+p9JPZR0K1slP3j2cyUL5lE
pXKW8yBIwfOf8zRBUoYFyFc3Ig2PfMe7oH1CtqB1mEJhgbbSByqkewSyO3GIVFPLZ892L43p3MMX
YdFOcxIx7IV5g2s29ttKbsWbJlalZQGq4mw5UjKvSin4gTuS1df9d3K8FNhSX3LKwsoks9rwDoti
6w15/0XMDFT5Lewc+9UAeruSYjdGOy//dS/P1iOC6fnZwkVw18WKVazEqd5H2iQlp7fXqQPEA3Yj
6zYw2PY7voXWrHLMFo6CWVBzqtTYy3QB7O6xfJXdoKbKMjJXLFvL14zymZXtV8pSjDpJx3vfxcJU
jFp2GW0qk0J70aRmV97qCmJu0fRbOd03LesU0Uz5g1mxbl69sfAJzbX+T8dBneWiS57JLsEa27a+
hG7qQSay09tYVdLScBWX70abbSXb99adMqc6QYkj0OxD7i87J1PvelrjfmPlw9eqlndNqUlfqDaH
TaJ5dxON/3nUhiW7T8x/Min6dM0qOahUd9wzOWiXRqN78BX1dEMKdthlBm8YLKnFQSHf9zgTzUax
kn03HZ5TJNfsl4qBqTXFNsNKScOljLxzJw5Evuud7oekumo4Dbs6saUXqdSbtUbA4CQOCNKDTZvW
X59d4myUSmWlA6ZYS0kC+kXXhi+J6pwQ4kT3Gh/0nej3pv5Qlk7QK259W2q7DsnOovQwdfYH+OkE
lDMw6JzJVNgc43b4PTpMTdEnRp0YKUznliNyfBzZ1UHG19nsq0NJymsu5VXxrS2pe8rN5HPwmnKF
N2G7MfJCveWa91UdWQEjF137Tl1STxiWR3FGrZS1YJOND4DKRmQm2QyLEdsMSed5kDtF8zkgLh4q
A0dIa0hfxIDoe9zBUIObxRKNssBq7/AaQ6EbnNDXkW8uqMgVzaHyukfTJVRPYVe+pxTO3WYj7uZ1
3hVEhKzoDEG0IwIt809nuzwzm55i7NoKF5ECkh6kgPaa2kZBTDKZYHb/0ZRKs1u5gGH3yVfXprJz
ViTaXQYc8tlqej9PUhTFmG6ZYD5rfYf6H758MwQvsS3nF+QaGuXIJgHwwM9e+ObGp9bR31LcGTba
1BJdyJnjEyW4MB6asFyB/5d1fi0MJ35ULG1l+sWWxcHOTf8KYXR8qU1LXiFpbj79hBrF0WzuStBa
+1yOs7maFO1nbWGH0jdBfwhUc7xBwTg4id18qmmWUNKkIh6ZLke/Q5V2Gl4KKXwRiXsCFDa+HOTt
xcGaBPniTAxkIsP/nKPj8rhIjWKpSI1+UyHXt3Fbv8d8P3cJciuIOH79Hmpdjuu1RCXONMqfkmLm
osNIfhqFAz5PtcS+63XhnkHVonQd5EMmuyFSrMw9k5YND5lJ/npqiS5xSNPPoTe1E9BMaswlJ99E
kE3kCE/VQk2yjVtU1ZuaGPqsTkprJ5owIr7WQ2ccRQt367UsF+FVtGxp6Vl9c5MTExIOFaAalfb7
aujM/ZSja2dQdH+3RWfQ9djTlFW8fE4UA381GwvMCoatf9xPTPtvc//bPeuCHKhMNQ7rkNg4NaoX
rLUywKCBwEq0jFk3zzENSJZy9D5gOPSjbvla6VoAu6WoTgXOOJ+VY5TzUdO8azd9WttOHnZDnBN5
zzplpQxyRI0Sce4eO8edkZOOL3mKfPGM8FR6Un4X/YEf/O5PlfhksE66qu3XOgn8c9ETdsvzvvwG
6Oxohb33BsefxXrKHqwa7OGtJP4gJkgmpteBovenYAiVvTk2GMIHXvUtNYJZjzbtSyKZOIjAVt4q
8Guwe6BcXVxqh+EPT03yG4RFbaM3FsXufMY/R+xnxQStlFxKVcecZKRuHXMNUXU6/au6GKQrhd8z
UpvgiEK04EIFLg5C/y2k4uLsOfDXvL+aYnIR+NHcNiE6P28lzv663/NnQDAE06mOOf52crQysqGn
gnyoP+1yBVw9+lKZGhLYmD8T9b3RF4I88xaCArFQbUTDURRLMS3B4NYhiHLHaTzAzUoCulQPgOs7
fKcC2Ee7Z7Od+iJbaljgTKei/Zj47yXPPmoSOxCMEwLxv0z2sVhYl0aAqAxDOwrU+BSojnJvqvC7
nxvpQZ9aAESNeYTH17qWqF2SAl5Z/iyrE2suAkr8eoyFAWTzj5CT3VP5F5j+I8g0UQnZjQbvjwjS
84JHOwQwUE2T5TEHV9UZ/lZqKQaj4G1CscJDEWdTHwSq4peu5UA5B2evmRbbkukgms9D5iF8r4E0
TrPE4a9ZUNeM+QjiEZlbAxooq67RpI0b0BIh56vB1ExNpcazSx9wCHG6NL2bWAaiu5I+KQfDk0gb
nXmQYX8rKZG8wEEo/YyLcutHrvlj6K03zYThkXqmsdTLSt2FFEMdmqCQIUYPiCLzhGo3K0Gh7SoQ
HjRTOpl6+/vQ67o969i1vJg4y5/FQC119UmG8D3NGqCyWDCVym5F0G4LwmSeYq090zw5+okDU+47
8a828H8Gsk12S4Ijjrx9PPgk47bl2CUvo93lV6SJPp5JevYNYBYzuIg10rnOHfNDrsDdOqkxnBoT
IbnW60slKPESd6qFL431twLK7KR4DgrbotS1CI7mpOpTKMsZsjG76FLczVQ9VQGPSCe/jtxXpQ70
F0PWWb9GSvmq2+61Ss38S29h3QI692rhMHmVLZuFAvZDL6IpBqQS5wxqMo6iS7LwIyb5fa61d3bL
6B6U/IcSVe84mVPsYlX1SnO8fiuPEYjiaf0eBn36Xc929hgVP5K2IEntKNEFp8Ziwz+9enFImN/9
OoSPOU2pBiy/aqX7pJQDwnphTYh11d53vO4WTTvWn0abrMXPJSDOB5U16jWHMLOsUrc79ub4+5Ah
79rBx6Gc4p9+x+5DgkkhCn8qDiOg8f9Mfs4ZOtIFGex4mMzGJXDl8AUGr//GUk+GQOBToC6adgWL
2+c/IZqjApc9dOMRm0gmGxHI3LaSnR3BNJpT6XGhROVBjAa1+0FA2jryKA3e2AYfAd8258eNSLTD
142u4kJFM2duVyeXZujnj/d2QgoLiBEktemlLfqaLiRrWpqHZ5foRyQHiWff1qa3YcMX1ldAUP4L
cs2vCijfmtdxDFM4Hr8jHB7XjVwlp6zgi1JkGsnXAUevKKqcHwNJZnXIEK0UWnVsiCR/CVIjncuA
Yq6uO20EJaS2pks9pEPwArOttL4QVZfnMoLTRTza7gKoHFqeAq117hjhVRycJt7IKKGOj1aAHQmk
oI05xtFjgo2R54sWwn2x4BNPZbkSEJqDOLhqHQ8zcTo4H+0YrsbKc98ynER2XUVRmR6NzlugDlTI
T0BPdWoCELbmfLycjRgttfhHnur2UVxqxO2skQmXEfjIr1psPCaZVMLucw2TdnFN5pnxGpYXIMja
W7o6SxMQ69CUs8FRVkNugX/i6TTTwspW2BUG1R42I1VpYghHOGUm5mviT4CHlbLw4kSdVyyETkpj
t9tQSy6ilRleDeTzz35Z7QaDtR99GLV3Yq7mq9VjGprVP+4h+kVXHwzdnlDVayYnS7EZIoulLtuG
HLqlJsF7P8aPfvyXgBVnWblxpv7/nC/62zLL7iCIMeHW3F3TNqjIpzM1QV6uxtTqSBHBcoqdxzWk
OB5M/y46DZ3kxtgVO9FlW7ZzFh/Z0gUeRbC2yAsJCkrZvf+fyzsxoNbGz7xSfNZF/7GefC4bm6jD
iNZosNAzPwiadJ9EwNu1a4TO0pqaftCdiI+yEIpD9eBVpHpEvxY5fLDLkfeXbKb3lnV+yX7DU7VX
yU8Cityg4kqJjPmLKn0p3da4aI4W4RVcshGY+k2bhRxb85yAltMu1aw1t53suFs+egS6/63bqBQr
nsfRMNm5InRlvSGdXSjjoiVqP/JQLldjp8LrnGYkloF3XAjeR4E0hRgFjnlfGrcwtvKF4ZTFC79e
40bQXN4VpjbBDiT9Jqb8e0GPnJOtcohE05GTew+YcFSt4AJHg/qPkmciWJJ7KHWgnCoLw7+RsF1a
9+4xsRKXMiP4nQbcCHQO2zSO610LWpv1Q30AAxedxEGdNl6RYX24HaA10RVOGzR/OpgEteYoPiMS
NKTwpNHFr0LyBmeRZo2yhR92eDRFrBAgySHITRUwISHFclR5oNpgVskTvrAIcm/igKTzHQOAgrIC
x72NEfhQFu/WspyaIHScvZ5LX/Sohijn5fmK1dVwFnOzYELbjY30uJsWTHFnKzSoJS2km6a26m38
3neyiWP8kMkzUw/abV93xgpCh7nRwzfYyPov2aVWxTHqD7ymvIWVmj/AY2E0GiZsr4OoJomhm7Bx
w+pSpnp5wdLg0ZWmLfvxaUbd19ZRDIppU5cNiZ3ajnzNHg8JHeXA9t4y4QTB3QtucilnaxY04CnU
Seghhh8zC2UcQQBMbtbPK8Ukw/N+RF0DZZSw2hX+wyXR9eFjlNnqEz5qV6JJvcCXmIfXuQrGxyyl
JqZm18jOAzaK04E1DR/GsUU4/G9f6qX+hgxpQRljrUszOR7hPaLt7UOWpR3ME3eyhRZNcRgzD7Qf
ktdZIbydRacSS76/EqcRGhxzLk7FlfWK/Ga+rkEyr2O4yBAbKdAvdKv9gTSKE7X9BvcBMUCpVafa
bbqtp/B6cjsTaSHGV6QmWpi46taNlEsSyzIozKTxQHobpNBxllrYaQnVC1wkLmHNeNY6uQNmmWqv
LRUMCdS1s5HK2is41z1OOPJZjHVU3IgxeZo5jeVlpDzG/vd1YkyZNND/Xqc7uJC0fgTgDmbaHLwE
GbXBbTaozLsXXgP5LdMcuAyTnAkw2EwnJhiaAMKTQP/WoYuaDU2inqWxzHYdXi1LBT3Ml4K1WT5q
3xpv+pND1CWXG0RHZKbqXAwomj+HAhF9waRtXJaVr20Do+YDWli8Cqd7x2GH+4wUvPkKYRO1U7K1
ggXyHhFTxKJXN7ZhkRjbKm5/n/Vmtnalzl9rWTIJf6Ypz1Fx9rzM13OZejI3PLJcn/WFZn54ljpA
uIj6l96J3Y8+UfB+15OvvKbqpapMVAwez3d+TWeTB9/M8914VoRje3dLH3Fa1MgrZ5DauxRGPZFz
oMJitJUr6hEJR2jphHmHyT3vGi26GpTX3qmTJxAs6yPEtX/uVFno1bOpOVnIUJ5W7kr4ZvvEcbS5
14bSHGd3mpXFH3864OIK6UOcPiZOnVCE3xQ+SS/PeeKsGL0LajtK7fPyjcd+9aucYg5UNvxgyYtz
dODE99yEb2/4Tb6v+kDe6UEYznOpP0al1V9aKxkufVyyJEIoILrEwcAxQvWr5iRaRLD7y2NUXOCX
rBBauZ4/71E6PL7jot8+7xGAssPmsXwTXQmPkqOSd4iEplJgBOrWrp3Khevp8GxijfIeyHXwghsN
FcViAF2/XK/0qXpYtMWhwu+HYqUCPwZu8Pdd/2hDrL0Wqm5TkG5gR46IeKFYkvymq8gwzFppX1yv
Vt5aEH1Ib3oDdzwl3gxTcN1TUSr5aZCt4tRPXn3LGV/AwADBM9P4NUwLdYNhEtz3To5fWyPy92aq
lQAap6ZPlZLqZK+iVUiod50CgPnoRMWuDLViJ86eBymwSZGIdkguC8uJaSa822IX1lgDB3mjLE2p
ubvwxjHxrLvXoAqrbdnb0Vw0Q9OId6ma4lkjJ/1r5oNicHWdetBpstVL9r7tweLEptG9doFtHEBK
fE+nVkq44xiGw5sYq/F8PjlBfhYXRp6rnQfP34mxWA+MS2FJKzGW5bl1dT1IA9NdnJQ3Xp3+FEO9
7kevCk8jLwyGeRitUyvR72JeOjSzsCQiKn42HJ4FaXZ74TcVjIbGTF/dDodhg1Ql1QLZ6+gTn8yc
6ijG7BAZsBr20V4M8jVP5olThlsxKllBttBZUa9FE0c8kGg98HY9xNqwzO1d6ubBIf/Pw4BXq9wp
e9E9NmVOhFoff08LFeKwIBwWjReo1ULMgTfAnLEex3WslpffTXGhGBdXh00or1wf9DMRGWebm528
ZTlAzIlXNpIeI9b2wHd6YJ4aFu+u5vCnmjq7onTRnYpJNlZnujwSXOzU8fA8jL0nH1SwsFsUfhtl
aolB0R8NxL+pEHfKlwkJBSGN4VShih2yIbd5XJwFwbIqm2lBI/1qc9RtpHxR6kJaXmS9iVHZdPA9
hOHtQ/sojnZTJ4+hpEivwWBNPI5/54hTSQqTvcUvO7OG/hRZE6U/8AAe62H1FhS83XvH8IjH0CzV
4jpGcngWLR3Y5qi1w43VC1uNbB95BaiGssgWrkqCPBglbXpi6Re/iIbVEIDFCcGGhXOWOukCYlW2
inQ+c3NonT1eq+TNHm2ldE5+Yo/7RFf1i7iPnfMCT7XzON0vC4P6iEcmknN+hOii4GrEra7+Jboe
/WMMs8TXq7n4R4g+II+U9bZes/RbjGEUp9NZNfGMjEavOnkj1aK6qx3wnKpO5XQQ/dJkBanI2kFM
1YsOI21+U4++5zRx1b9zRX9iD8UeyGoyb/Jg+OLiMyApmfzRB1a97hunXoXU9ol+zzXHD7sc67Uh
Y8rs6ABJWaj4e70IsbIpCh3kfdteByvprr6y9u1av4geVijqmjinhLua48bzMIUvJtlGtZE8q73q
iPjOCvv/xyiCIIqPAojF4mI/iX62SIkXJsDDt6YvNn2aqBecJyIKC00KV3hQKElgv/pfRWcV2M2t
BHsuLkh7whWZWe/EmMl6/+RIw7sY8wjXHlQV86umDtSr3Rpv3lj+UAEa3cPCM2+g/Cupduo5t3uV
HFc66NOYGVcYiEdZvRZTYaZhxlxWFQ8LRpPRdfb/3kcdKnGfEIvacxdQOlwp6kmbdkbFtFvKU+2m
hJ12EC1ProkF1X23lDI2S7jMlcdpvhjMpvlyZfw9n/httxSDrjaWR2vQT1biI1qK3RDzvR7cYw5Y
Ku9y/cpLSr+CK8A4ZXCyDRx545oqqnca8mAtBsU0X+n1ReURjn9eZXS3jGK1i7hGzbXmZYwGcKXT
HcWsXimvtquGB9FypczGPIgfrE8z/vrBoumF4T4qg1fTbJVTaeDtgrmH+wYu5ZdTauNPX7tnkhZT
eU3lsWKr42cdeA1qFQ3xEa+ZVVEa4y7KXAJrEpugDIXkJbCGet5ZtvHm5skajxjwD31yq6ZD6XXU
nEA6f0mzOLk5NgsJNTAwMqYlZlhFZc0cR6834iqnxd2xxCzd0i0DprCVsWWOChzgdKvbUA2cz9TI
j46t3aubxGpPKCKALJfiGLiOd1DkTzHj0UXpJQZT0xUFWSaUcfJOmbpEvzmyOUnDAovDrGlPmYaX
WRhHxedYaeWikJVhW1Wa+w4N2k7U/BMCurvu2rrBNjYqiEHGFMVEY8UjFE/cwsnzazYddLeWZ/7o
5xvRpykKAV+2QY3tXSnEy64uQVjUHVk7E2NiVg7ogcKM4mB0rXbSpoORGu28M2po01OzwnjwBExC
O1m+dWHjom6fXYXW6MdAuagV64KZuBxMLf5RXjLnG01JzY/RjIy9OEi2Q6hLnGZtwWmme8MiYXeE
V9Y/k/Ci/T2dfK/BCvSfpu81m57M7EZ3w+88NzBn9Eh29uO4V1w/4BuctTcKfi3S+bL7NTUtPCw1
6ZfROivJk4tvg2lqs6ROjNvgR85ylCxzH2qVsg3gKU2yau8CcmEbGh46LWOh9ZX16ceJvVJCbD6U
qYlNBYI203i3NdfahK3iLTNsLG+ZD5IiHl1tbeBa8g5h9JUSQ+Os9ml4H8muiu4q8kMMudN+Lpqe
hp170ib6/3sRjpnp3BhL1FsEp3PF/2b6hrrI61rj2zB4Jy+FuVdr+Qf7SrDoqGpa3TCuReHuRXep
UJcwlJB9myAuPtLI7Gd535kkmPvgjUzM42rQ7IQRraQ5x3ay7UnGfBKKgeCBTmgV54P3qQ3+2e3Q
5Ek8Rk+E8QuQOvRDu1EWfDGm4KbnfxbjqguN/MPHLpKFxhgu/KwHIdsCDEZvuZdhtd9adozAUNVg
Lk3Z7bIjBDS0WnhAORvdeb3g6kmauwzgKY92bbyI5Dj1bfOOBM9bjep9N+SltxDTNKp/qHsr05MO
yeMyDMaHuG2RRckSBBJSpumnNEu7cYvPKoZHZZl1uBSZ9XZ0P8lsd8Q+q4on6ljMxE3HXAoW2Dbp
m2r4ZrQyNmOKNtxCfInWObnJ7MVXbX+NuVm9Hw3yCFFTOy9y7euUNdRtfawnr5k+7HYEVxXI4o++
DJtzD1OJqWXobbtiPRxtJHOQdmWewdHqEuceFIN0MvB9Fa1I08f7xDyZhmwwjbssgy5PgIJqIkr0
9hnms+SFqF90Mdnl05X5H4ntfM9bQ/rhwoskWYHPYc1Cx+7K4TuV1vAwg854gx2DYUYMdbiUe1i0
QV/eRqkfQGkVICemZktl8tnBdmFQlJrwtoZaM6VgYelrrnvMVbu9eUireJBfg76j0SXFItKAHIgx
yc/7g68XFGky6FcRMyLlR+QM0T6ipGDFzyWpFWm4w7XsL8Yi0U95IysPEZjaF79SeUjgB5BUs1jg
4oSKOExp+1XKpv9dKat8rekGmrdeMz/LjJBrVX3lW9wvY59ych6tv1TXH6iLgUoMy6HUFhXE8RTb
bBZBvbUVB8o3EGSKUyZyKswFigGHgb/H/5j6vF6rGzxMnm1x+aNZ1sQLilS9gAeHFJ9H7VdLRhaC
DeQEJrAL2BIItf1T4Ej+V9UDWF+0unMvCyq+UcLIJ8LjyotDbSwEtrLaSWHlzzB6i7dlYrgXkFPt
i+/ggYSRhnsRfV2DqQ+fZcyyJrMKKhj4HMbwd9J8LF4aJM8fQ2l+tSEsnUtKGG5por34PCDYreJl
Go0mSmSee+ay6QkSoWJo9q5adfZhyJExYCmxMGDlEqQt3GuNSGIt+2q2RncjXf2O7xBebfWrFimA
6rUKOzrqUN/HHEKqahrRwZiakiPNCjsLXkH+IDFtravortPe2UR54i9c1grvvONdRPlauxajtmP8
oizXOYpB0SWaddbtsLusX3scn9ZOhxem3jXKJxGxQ9O6xk1NFe9g+dU96m1rlsm45CJy4IerSog3
ce8s1amJxq5cl26Kk93UpDBB2koumXAAV8EroF3vqPjE9SXjM838d9kYjHtVpSq+okm2rPgF3DV3
UtJapT9vK8m42yQnjnoevsZdBTS+7vqVVGr7xrCaWzspPFMANQh8w2g3TCJRaFLeZoxxZBajYl5Y
Y0bIAvAiWt2gwoNIkFzahXNBJJxv0dmZZx8pAJ/bqv+uYAxrtynu8zrmA6ztWd6otnxsckPFNoMZ
OVQ5KQu/10St5pVNPt4dUXVYpaViIga2qWosHMLGI74de7es0g8rVHzUYlGzNTQ3+ejwfuh4Db02
ltkeu9wnh8Av4qONDXfJSlR9gVePL6ZHfATolzcDKW7+yFp/GRd8zAOVMjdL16RjiLJz2+e8Zvj+
G3fVU7CQKvL8osd+uE40STo4nfL7IMfF1YDJsXn21ygvY72vYaF2KhUIff8pjdmpQeP8C+/aRWnK
8Xfg49NmHrETVZfRqm3YJ8q93O3MkR8sQxi/1rnqzlTALd+sXF2FqjH80jx3OxCN+VKpWTmXB8/Z
GwaoXCnCU1WmvPot0NJwC5pnwLCOZunjoIhmhSzd1FQjiBx+4hor9GnlG4nbbGEplr0eplFTJWBk
6gXBnWmUxRB1yzV/CYngxNuoKvDP8ugi7pQ31CBkVXdHpjPcBw3b1OkaVVPTtZtn5qnp+68Iuppf
rr3R5br6STI4wZRTyV9NymmW1aCnh0QhuG/4SfoyEOe9yMgl54NvZF8ju1xTo1f/SnBC6Ai0fAl9
r5ynQTleIjWgqFtK6m2a+8NBlyNY4G6jvmpTqtamWPWn2cxZ/9W/eAT8SMxIfqtjzNpQR2d84qiJ
jym+fekhN5wNBwWwikOvUfF7RMbfbqX0jmhUCTaFVZfYndQVMa3BCkmR6FG5Ewcx9GyaaoCoyoZb
9sc1aUxVhVI40prXR3Ysp0OF5mShlF27gFSZHYkvIWETw0plR3+MBOzpWLEzR4xS1fLqsJOo+01m
8y5+HIzMY3WEq2/RxehVp4GucBFmpJX6CTDL3TSiWYahDYUQweo0RTZG/IojtyX5ogQ7MuJ4C4vT
wVOm0zGtXvDEOT5GitYNdm3rFv5KnP4x37dPAwGWi4PRY0B05H2UtfRAThFJ2dQMaq9aQ3omXOm2
3rvcqNqCoMm4FqO8qQvMd5ruIEZJqkPukuSbMRTFbbplXyvSm7hl0IyYSkxNccuO7NdCND2WN49b
iiZ0iBdDL6w130F5W9VEqzzKsYCUycHs2SfOusmEzOhKGPCi/TyI655NcfbsY8Gyrpz6QIZHBybw
WucJBeFaa58bz7LPNrVcsZmN+2e/3kO8T2I0E2IG+1v7HE+qxJpILBmqfy5VS341qtliXzNN6be6
RlKW53P00vmNfSinM8UOf5+JPrZKv0f/mvffRhEl2I/7ZbF3cKG5RpFqbeueCkJIRFTI2o6uw6Cf
TnV9ZNUhTh8TxFySeerMt3E5EU1xKMX14vSPi0iXWNtcMWoI91ZCoYBUroMWoW4Sl955xDyZmg2F
ZWWJTKdIHZKP/w4MkeUdKZ+fi2nPfieCMcvzArk9oWp7JoZrXT2gKu52z3lSqAbbKhg+esOwNjV2
aiurkvutGjn9tsU5BVTa1MZZYtgGcubqy+e4nqeMi6mi8zH/0VZ1T0UXiAgU6tMslE+pnY5fvcws
l9jd1ls/CLqbqtQfot8tcyw/hr5SKc1nmRernndJKkU6pzYENT7s9aKsTIllh69Va1KP8O+9Hujs
WNTmDpXlY7a4hMWlc4ryu2iQ++OqzoB0TYrrIPrEQYvRFiPh5akiwxZv7WoKnk5VsjOMJXWCPJHD
NyuVtm0XUZrqDa+449WXXFaLS5xHb5hIDx8wE6ATrgps4l/r19K12tfKbTXOVWxkX4XW+fe5qQGe
TLzxRJm2PQ/NTF11Wq6yvwIUhWTpZ6k11l4N4v6O8XfOC5vdU4ADzJ2lrrduWIEvxKhUZfGhGp1v
YjAuNIUl0g5dQvw/nJ1Hk9yw1p5/EauYw7ZzT+fJow1LYcScCaZf74doXc21/NkLb1BEIDqSBM55
g1hGU73RjOBijB2IRrPyTrLIBEnuheWP7bZTMEy917/65ZFTiR1WVPqDEIkqtliy+6syJ7rqxWV3
sDpiFVi7KOIg687cKI/+aXNTadrltSzE8NFC7AW8j2tEx7Zzgotw+z+FhT3hcoinavNPB4QBdK4q
V118dRDfCy6Zmccn/i/Lf9rlnH5YPI1odexlbbD1/lj7BJJnbpBk+0xYaewts4Cr9R/aj2y32KRB
RfsiEjFmbzDuq+l+5MIe+ppOtsk5/46VTf/MrofBQbOrZmcOU6LAZkasw/IFGvxZXMJEQMXejPqi
2HduMh9Sl0c5SqkLI42Oelhy93F844yEl3k29SlAQ2hcaZ1Snu3RR4hYi3JtFStxDuh+7jVZP/Sd
t2gm/ihglfl09Ri9jTp/o9xECV9Wc98qVoi3VHtww/GbocWf+gxtkp2J9chV4rwwxr+SYLxWmhK9
gWX0HuwOOUM5KBiqmttVpYNuYH4ua6yAMJc9yMFD6J9q0tE317bJpyGvIJubzKqRpbWj+5vSTfZy
yrc79KHMP6rETq4S0sAapbnRAoMnvX4hHcCg/9NSaB9x0iVXwMLNHS/xf5/n/jqN9f41Rz9AFoOu
/CByfEEXBJrDQ636o70EQA80bC5gNrarfEq5T+SlgK6oiPiYQVg9yqNWNuIbyOZcb0N2bvMg2R81
evtn/H2UPCHJyKgjdQY0959JZPf9pNgJk6N4wIPCPSSeaLad8J4J8CqH0Bys+iQPoz4PYFjROHJB
ctOA1ADaD19nU4HoyP8gwlkTlzDlEBEdwRPzPHi/WtePV3MYESfsOeko04//c1JSdgEI+JOeVIxw
g91d/mB6AwIpEFQrfUaT1uzP7zJs9/rf7kbtlf78tzpE6FQvpDabhv5Rs0qTYdlXVnIYtLgNtl9K
bq2BC9D8ArFFluX8t3qfAQWjAbmcrIfUOfU37cO2LOMmi9rWxSk2Q+D2IXevLmyUfeTUGb+dMG55
k5q3pApgjCiYRX21edyDV03ikHidp5IdhVNjO6GTYfxqU1X73Uum9iBnku3cV1cN+HFoRJxpaEV8
VZz6/nqyCQPrnPSseJTnxA6E267V9xF7LMj75XA0Wu5Xne9hKNZX8SJHsEPwwn1MqdYWya55wOgH
K6WMh4dgPrGUg+ShH5B41GK3WX+txjA3VB++qv8szr46vhZs/+8hTdK0CwBdYjN0bHwm8A2BCOqL
D5wZteG5sPtrMFrDg+AxbwFMo60qnFcisOZe1pykri+5oVUXx6t+DVYFqvpvkxwx6rh+ChR9d6OF
FHHSlcoJldXZbK4b39IJOuUg/PYR33MbYxDFP3ltp+1MDdcPHQHnI37hwdYo2vqKRWa/ivH6e5mm
ik0zpouvqRg6HO9U8FEkSFxgmhRBNmTHsjpoeeQddT+gE6ngP51yhK6P8dHUw4XKxlhNrfhazInF
OIqds2t3a1mThcJd4CE12l/dGCQxMNSo35YePqEwjO1VY6fm7J9a4RIdKltznNznTqnZtOb6obXA
FJLSvnrRGceUBPlHioSn8a1FujdznfYia/f2wHtgL6gcSUBMM9eu+ebbkYVxDuPVNE1vLuLLC1LX
1s50AjVYQtAAktDU4fZrdjVDCLTPSZx/tRVNqqwnI81Wcho5oagEvuGxxiea35Q1F0OetPsyDPEq
l2/BUw3WBrb2bDbTGCxxiDdwOu22X+9Z2EZ+LQif/u+frh9GBGQyQPPz25bD0WG/f7qvpr+f8Osd
xKZLSiQO7N39JXO2GwBVWD58vWaMmxhsdzJwX6/aRYq/hgr35xPKCeso//MJ799WFLpI/c6f7j63
bgWsd/h0crScX37CBuG0rzfZz58wa++/3/1r6TFRrJPhz6eTZ6uO9aAELqio+YuQZxdZ/i3WawuH
Jprub5+042KolXgFDK96Anc0813V8lTawn0kVfbU6I73AfkGjb3cB2Cp+dVboWG3bSvZudA9jMEn
rARap7hwY7Kecp2IXDjh4lpFCVnP1NSPimZ8l52yqABjGJY33sfXHaT5lgDoRuZD+zgUR7dMfn2N
9zTihzzzWXC66koYCmu9apZpz4Zh1cSu9oivoP6IJNbRHVrlFM+1sXIw/Yv5amWnHGb7SNaz2g7R
wWSI34bIUbhIHs9zyEJv8fPLOqf8rzY/aTae7TSX+6uMcUPM38e8cZ5DntViOkrmqsweZHXQxuYM
uPlek2cNLXJGlV0hR/r3/YbYwEeT5l5lU4zgww4xiWL59X7RDP9dqGlzkCPSNg5Pjt7cX1M2oe1O
HHRIQrJ9/3kzxkcSdOL+lQD2L7dqnAHjN74N3snw8/zcKBoE1jGILvLISjOoU31d7mTVsVKU3Csd
BEJktvHqn9Feog77Grbj1wRyhCx4BT8f/7zCV7OdYEbq/X2Fr460En9epYCEgn486yG1QyNZDbM1
UGZC2yw6NrqlGFDqg2TPch4x68kbDmSdXdLtdXX2PKwSBjVsbwboghX5HPtZCTHp7Yx8eLcafEC1
wRh/xEV7qt3O/+1N5GrycGBN2JFVZmmG06Grsz5Rw5+OqX22TqC8h5nnokcm8hcdXg9WrZ55g7rE
1tQw1DNvV9vaYeccHKVz917u1vtB4Z+Lqa20YWHlpfk/ubjGI1CtUiwaWWos+Vujy/ayZzC8mXGU
k0vGWiwbj/dWx/AWAw+CNYiKnJ+g5VfOl1HTEu9XNGybNZYnyyqfk9XaLU8a87FCf2gbNeU+qrWI
mKkXXFQPPAj4YgUByi5dJnrWnqbGVh9jtXmR7W6QGKt4qrHXBqIGp9JY5aWjfIBn1Tae7tskkjl9
6E+FLhDd7c1wz6WhrWUzO8RDXw3qc3yzptCFBmanGDJ7HjzLDctEgpBkfNNDP2Aq1jRlC0d5Ppx0
VCtcS3votaAgvohjt9uV+Afm2Ytnkz4TA+YIrmOnL6WCrYJdgO+Q1U5AuYoL9besTUrropDuneSZ
aL5Yj6ikL9FG5lk8F26+A1nS4pBLpU/KLcrt7U2em8XTixlE6lnW+CQoEfthfJRD0x4QoCBUvyd8
oDxn7D/3XAqlujDLJiJWT2EMWrRUndzAdDD60zZl8LlQuG4ACluE/eRA7BX/0z0PtMVUPmDnBt74
b3tpzYGGTk24kU6vCW4rwKqr9K1TRh35f578smqUxDyx7Q6wDzTTN9YAr6qF4zd09elVWCs5SMu9
9GLgmCZrrh7DZ7I1VgLzKalrkc5XfFAC8/yjxs2xdyb3JHsn8t/gkIKXEXTVzTLac92m2ZupudFh
avGTlScV3VRsbDAWG3mSVaoKKN+IzQMOKwfU+/1NkEDDlEUsfXm8CB+edLbskY0GWEKio0jBTEFd
P8WEtcZE6DeRGDVqy1GyLviGN7KzH13/Qp7xXpNNtegDfNhHLqH5dI+U9kFrMRw1hpIEJEKoL4oI
YrYJzEQg2NvHkAtAMP/WrOYHyg7AfqKZJm465RUrcmtr+9PMmRuQPVR4ZHvCbp5a3fQWSHuX3xsH
+hSm98FCE5hFAV36afsV5tBZob7gFkyqxdR1Atmmt+tRiNp7yjTjScpojZZs8dKkbM34U/Y/ia+t
7jNVeYIJYWd+T0yYCjbE8CfREvVqsWc+GWpB5g4ntV2kOv4ldIxi5WpJ9hbZyq/McazPdLjd58H0
6qZgtfIhrL4FfNUpNw/Vh5U/Tbg0DenLhK3VMw6l5XPX4ASVOPmjbIobc1rA2gBZPXdWIqs2BeH0
tezl3pgcO4y5eTzRW6Kn/NwevuYiHzdHtZL2KPsdL8vWAnfVQPnIPdE9j122qhBwfhOWqwG/iIyF
rBql5WzsUFRId7fNGzsxrJySAfrEPNjI/A2Jj+5J87P6EWrVvXmws/CQFzM6eh6VFlxz0EeG7agK
69ArLV6yltKfZn2KldqE/dK0p+Ek22QBFGE4pXMx4Ry4wtKJIfMZPdK9I9hVemRdV5Fo/eqWbbIX
OTjQU7l9UJs0Xop+8s+NHTintnCG5Ygh7ndCcA/B4E+v5YSBQ+E31RZOZvQemBPeEqn7XYHQjJ/5
hNdOp8XXnPQNtF7d+Z7H45uG+URAZgOn1rwH19hH16/Caf1Tw0LnAJmxcvEk95L9pNgh7n+MSyPn
z+AgQnXZVPNTYkNtWtiE6haV1TZc/7LO7mJTZXw9kZWP1wZBs4epB8oj2QGYW/6sJ5SVJHOgpQak
J0TNCVbB6EU/VVtEZ8kOmPvaeeT/x3lyFtMa9q5WRxd1giqgNCTifSvxHkOr9x7dBviIa99ky6gS
9EEmp13JPtlm48Q+eO10kTWcEpNd06NcFmICly9tv7ki0zuc4nmywtfdzQTmO9It+zHEYwUJzYyN
idHaj3oxubfUAeZCn2xpbEtZ+/DZcVduUG2McXc3yqI4aaCy3bqOl3Gc1K9akf85km3QrMTTOJRL
MBTRN6//bdhF/e6UNn6PENzWstkPooPnCJNkL3crrGOQMsj66Fs8qT+h7He3MBHFeTRGZyHHN7mB
VETh9GeMGbObr5ufst3ySp91QGUjW8N15rnVUbZzb23RzszEPray4D02Sc7Pb0fplXSbIsG2lVXe
nfX33fW9O6yL+V2gMHOohPPn3XUspZa9jrk1Uipx1ReflaNdiMgW71NcWCs7GdST33rVocJ7aNP3
UfIydUAUCKMUn7DBl0k7mBdh6NlKmIaP1GWACch89FVkQhnxMU2Oni3+u12ONVUTU0o3fOk686Cl
tv7uDxU6ZHkSnipNQI9Xcb3VM995G/T04keu9is2ikdQcdmbEfCx+rpQDrEx9SfUKWCOmmHzAVZ+
H7D2/qX55TesucwXtVbyjVsSfDeiVj33wRTNopn+t0QJ1nIockg4Onll81zA/t50pggeVKjsF9Sj
hqWujVzEo9khPj76oNom09kbsbdjg5FIsaC3CVtdPHTH9JtVRj/KrPF/EEk4Fwh0fFb6tFa57YcL
rzshelLEC2EjfwNjZAH1Y2MWWf3pheoVMzXxw+iiz6kLrZ1ie/1GxXnkyQe8V5RPyEUUT11dsQEd
fW0j27rJrC8Qx3Z50Rf3EcgVBksvNQlj4DA3FtFjmMfepYwsUMzzEUz8ZiXSIlq3LnIi6xDFMX4B
71DrJKV5vLJvtKrk8d7b+vCSYreN1omDeBHpbsE8/znl3sa3ej9Fzh9qhbaOh6jdpG6HaaySKhff
7fVDOgKUwy24/t7Fr+CPnR9pLfwlYuPaiR/MPpkILS/ruUOMP/FDTr7Hdh+vg5p9AEa5ybVUe+TV
ktj5MZkljAwRvpd90m0iN1b3Smnh2BFjMixHDJ39bMDBfIlyM9ihD+oC3rPrF5FpT3IAkkTZAlE/
IGdNU291JdL5CsgXAcUEXte8O2Cyd0qalZsaIxhHJOEriv/6PjW9fu0OqvXNHsUqcvLxza+H2ZUZ
3xDZXqs/2iFKPwR2blsB/GireZH9Lc0y65vhElEYUtXZVqJPP8b0h+xL4Dhv2FbjEGxE09toNCvZ
rllsVOMm04l5DeErAeWdfAniO84qUqKtYafKsrZCrM7YSxzkUTlXv9pkhxnW/8eQHmtb+BTCXP1z
7gDS/gEdexwtkfiTRR2DU66iEqPYv2151hcX3kS8JVOAF9HfjnTuwJ/ARWfb+vVPu95CuQ2D9vRP
u4/X2UmA+O8Se1w2sJaXfd+/5VZT36qZueii4XP42wTrvblhTnNvIstWE0SCFauwrQ3NUVuVOOrd
gsIy1q05IHjSed6mNMzy5LHT28GKHQ5qy+9JWtzfB7ZXHrIi7HYNKp8ny0dRp01KMhgKLn4JWsjX
MG7QBPDr4CnTOhRiYxajsa6egQEUl9o21I2tdXgg55bPxvr+XajjDo0Edqa2nV9kmzzyU896gBl0
ljXDiwOkjLKwOjUkpKK0zy/3trjOsBDM1HQVjqP6BBk8eGgnHNsz3xwr9nrhEgB0f5O9VtpWKyfC
HlRWjcTtj+VY/CjqTH1qzFqcEVs8poGvvLZ6HJHRtZKdrJqm1i/yMvbvvVE/bU0v8R/JngbPrS5W
cpQ7sX6pTdbxKmxFgF9ozYzWRJ6w9+NjWJvta2TWy2Q0kGN2iBROZifWsira5Bfc+PHqZl1yy9l7
Wm0KSNQzjXVpVy26l5yU4VZVkDHZqQX+rs7stFy7RIHNNDoJFUPEpLWiU8fDX/bJIujbei30sF7b
tjalAKHF1bRsdRuAINnnkZ9dZKGZVbJSKxtDO6PI721RO2WwlYIQF1AbOOM8WLbJIxic9U4VJDi/
2nwl9FeovWgLkIfltMYEmtzIrMGTeSJ7iCE1bVPqV85Dzq4TghuU9+Lphv87Sh94YLifceX/1sWg
vma1MgFLasJLWzTuDkX4CK1F2zz3Gvzd0iirVy0uI/IbVfcJltcyDO+3UcfP8TO+zCZPqNG+F23m
oFDXZbcqKbA0/d/bu7nznzZiGziuiEVqhb8rK2j0sweeGUqGOq1NgAWnYjI0sJHxJwLnI6ou43iQ
R1+FY2nZVsP8W3qtebPHW8g6BNbjfBgb9XOnkyH+MnqT7boCT1+23Qf/HSd7vwYPtVatU9X0dwps
tC1mqyNoIzt60zVFQTtQtfZxE0RvYZJ9j2yvufDgjt7MOQueNq+B7wyEhrMnecpUNfoDKcN+KQel
7GBBfsH2IArLM2XksTH1MIuswTFe7NjUVlkyNpdU09OdplYZ+AXDPlZxmm7CetAe8diGHACd5KOf
nEeC7DOQn+UXSauFD5M98lmGhKZRL6E7to9mwxMkqzT1qKFV+5C7SrCbKnW6lGE+rkaMTF/7nl1y
+c49JzuaVkkKIG76BQEuNVkBb02PwUyT8gRUyIWsywJIXgzCQUx4NCb/6ZFzyOFyzP0cWdcVFFv7
7mNszOwWztLX2tAXxyGvLrIpnptAIFinuG+3skkWvamLC7GChTznq10e6bMK9r2NEfehf+dHGmx7
n1DNiNNlSXNxw7w4yvHqFCkb35oagFiGt7UIbB2mKq4e2qL3CMGL8OQ2hrEB35Zc0cV3V2xcxqdi
tFoSxkY1P3NLzJkM3M0FvDMzMbUDii2IGGSzWohWt8lGNsZa7lb3QzdAodknmjYe1FEHgqaxny4C
0Tx1fQoS3PQJVmdqtlVFjzDiUJr7MaurfT5HJmMUGTeTV6fXUpGhbD14NtUiW9pqU73jIxyiE0po
sUOYFDZnzlJ53PrzJmoBsHDd9RVSY37hbB13XFgz4KOrlOiBDTh+b3PVCYW/gC+hHOM0617/DhMO
6EJ3gDFThMafYX5j+5iWMcxjNtkuZ7PnYeBa/nsYqxAbnMCUHpO2rbdK6pLcT0b9KbLt+hZyB7fb
0KqWvg4poEOR4KH2Uv3JsXN9VwQWTP55sIu5zVMOtWceapZZsdTAuu3kUE1t0wehANeWVdNpMbz0
Kn3XO6SEkA1Sn7IQZU3Ls5LXMmDXIybdfm9jFsP8/Nr3ZEJKImy1X0reseZKEdomVrFwCXPFi6De
ss3AdBU8zbpJsuqmKI25bARU8zru0GgSGaFDkgDfIZGfilAQt4jdXVAX7m/ycy/+EFcfZWaVS0ep
zEcDlNymRUf1ZMeJsRdjZuywYOjOckakfnJEuXxUs7sh/F4XrE55ds2x4/uMVQZ6Z57R7LxyOc4i
hSawqL3c4/xPu6B/2siIVQ9hRmh7snYhJMW4MIcch50xW2foD6HSrRhldovasnipRPVS9IZ+Hv0u
f+FdFoAbLSIyc+ekFEjduUb9IHsd0cTod1rdTvaS9ahQd/Jt/Dk5lzCstWmIdQ+NOIOhqcC/G+mH
G6lHa3ZdsR22J4HvveemPcuNRuLsxQ3AzE7z2Z63EMKSqls0htN+Ths/UMrPOk0HACJIYqll/wG1
wzv6Sv2naEUzrtMiNRb/dPxTteuG3RbkSNk+RQXaIR4WgtlkesewJQyN+Dqb1thih19Fwy9WZAgy
D/1vlA9fMRQP370MnWB4Rf0lTgdr18DLgevilpeMhPAKmW17a5ujt+Txxtc+FwKCwcHWXHTkBgN7
cdlY4IqKsfSYkJm2fJ5fU7SIzMA89k3jP/tBP18oeosxI9Ws8+p1LSwsL+bBuATY28kwkduYq6Hw
0HHGDPk+lVN64hwq4kWeOrErfkTwaOnMQ+1W9EuWPtEmZT8BLzKYklWZsvEsDGUw3kTG7adZsW8Y
wgWQ5AHnhwjRAWtVJmP/qZbaU06W8bvf2c1Cd2zvFQezcYnnbvakCjVaIzx98DIHncBwRLM1nor9
ABIH5RNNKZZt3T2w1HDBs9OrOWa6VSw3XRWJnz9lczGSWSDTcJMtqh8cPWfaq3SdwtD2TrpWWBO+
3dCnVdvPVkCEenUl++uRiHDRoVfcCP8UE5dfVubgLvJQfU4c2Fd2w+8+kn7a2H5eL6WykBQOimcC
bFuUs3U8sFZ1avBXSfVXx+TjuYl+kTWVEDrI62c8VZurhubwQ13k9SrIHetj7IpfTmZlt9JrlDPy
0CS9rZ7rCJ+HORp5I5vc/MhC8cviO/vg4SLwvgQWEBsiWqLYfMVtvj8XkJjWkeuCJPYcLDO1vtnX
AXRrH73JEbcgDIbU6cjV8k2buEHiA4LjXdsFG9sDYYneW/TL44cxakXbJVqs7AgA/hhrhM0zEwHy
Cj30P1wWFCJzvXTezNH0t1id5Fu7KsUttMtT6o86NmQGW/86+6m2KLsQdA6vTlzdeiWM98MQ2QdE
vFGEnAsrvQTl96IK22AR9PBFi6j73esb1VC3Q1R572Hh9+vWUOuDywbiEvAWl7FgkWWg4LDBddu8
1JMIlj2xSNhCVYxStBcmi1YkDrRP9WJoYvquzRariKfkC98pS/5R46ZQ3bcQrd0frhuhrNJDOOOB
Em/tGmUUX7X6N88GrlWbYfczsMZtHVQk7oTx3OWmB0tPuQV2vmtNxBZGB9GRMdGXbYvJdJ+F7jZB
k/xQDM2ws13lwZ+KfK2N3mFKm26hEvQgECOGTRcZ9qbwxXvo5C0O7260aPIx+oEu09W1Kuez5OJB
yhkPWGTQN57Stg9Ivz548JvPDJjNzGEonPMRXHoCDGQIwvgmCwTKtIOSoEo/NyWKgqxY5lprcjva
qXdG7aT25fvgltfKzonGF/Uz9PH0grCz+lIo2isqhc5Zj8vmNFr1tY+B8pRZHB8i7zNWRX5UEZ3w
4mHcBw4KKMD7C/OonH0BUzG0s48eVMYWbDrSTHNVGe3LHNl6tPWuPwu7hbiuAGozlTha1aoID7on
TlorXDTrZ8ThDEwMPY5YIvxKyhCM1Ih8gWyXBWQs8PRyiKx7YfONRX++6vzxZcBN6VKl8UurFc2Z
QCtX0tST4eub7lV183gBySLb1lH3yyUTcsMm2DgNgwO10QyjJauN4sjRTXYiGt/fusEBrjwlPwjr
M6LXrHHvRUm5uNcj3RkWY6OngOrybl0ObvVaGbFYY4NZbmXVNmweP56GvmwwwX/zynHZt9BAibIZ
+eF+6LBrPfgmTL/lDKo4JIH5SCpYWYY9touh95A347UaY+viZqBa+3ZtesYv9nXVQo3bH71pddep
zUg7Fch81tHHVHMdxoq+HEXc/O7Np951UPlJQu9YkWZaoELVrYYE8oyIsSKPFOHvsMYj4MTlfM1Q
8rzm8xFp6GumpxUkTppkZ1dAlOp77pWyqupmdla0+kcCqqfA6ey5TtSOZxCyULLqRMF0Gl2CZTzn
nsF89o+ZKJbQIOznslCzRQRMgMT58N9uctNcTRODp25of/+fzOTkCNnh8XjYGyOv/tezzkEpe4zS
35Vfug9DhfajK/C3gXWT7SIThhX8TJjJNdpkbLnHjVEa1WVyaweypSqI4QRXr62KXcFS/ZC75OVC
Lv8dzxCScwVSCggeThdEmYu1H0Xqo5gSB5ehXn0u01tdswCd7XpvXRfHu87EET4OvPYyRnPyxUvr
D93PT2rFlZ6kA27rwJmIchlL28Fy3RCWuRP+pO7ASuNkXugp6uBOtddsZgPcPT8y+orMNOtSCMlr
Xa3tT7fMnrQRm6CmUFVsa5R1b8Xlb3Z555B74UfQ8Q77MCmQaIrErh7bs8ultE10t98OljteVccN
VmhA628qCUrdzuLfuX0ikwV0nIv5ag+t8+GE6JxWndY8kmASmyptC7AuNdhowlisuZpr0ZhimTdO
8qMqhmVY1OmnGtaYIORR+mIDDdx0SJ8cpslApcUCyxt6vUZOfzzprek+u56nccveEOWqvkehBb3T
VasH3+wd8IT9pxYk3ChdByi+1dgA4UV8QIo4XhO5Gc+ZZ5eLzrJ+xFoZPENFHHcawqlbRE+9F/bo
SEXmwU9kLAAQ5tn4OGZmD+2nVjd13ok3dFEf5IjIbidYa8Tn9L4ptmJodqoTpHs0Iey9Rv7hyG+Z
kPpr7QvSE94qQsh/LQaC7qMejcecsO9iiDz/2TJNwkH18DBjT3oDheBqAC04tOkpAqgHo6Zu17WF
TXXAd7mycfzc83BRXkU8hQu3c0l/z72NcHGcscxnVZ21SP2CRVHLg7QGUmGYXb8Xguj15Gr5h5c6
nz1I02vlxea1MMJfmLXnEKC9RQmOegmPD4UFT7X3mEiN26FL8sdAnyPXhWh+2ohnZZHQPtnlfFZq
5LxUSD+tNS35cMe6XJH39K7ZXIBZRkmV3NHOtxVdQd+j0VZTDWYp9GvvKgd6ng00PyaJ/dVWKoNN
9JcbyzyLHJYSV7q697nvk6U25jriMnQ9wWYlCNduUeYnJWgwIJhShJ86Iz2CuvjmAJg8RYa1LsLm
CQnqaKlP+nFqvIOZEcd1PFc7lZi6L6cx1FZW2w47L230PT4k46Wci2iXj4RcQBlEuzLwopVpC/3N
HtHTr4fhN2S4KezZsSNr9VITb180rVesewSSuF2mwfRABmEZmoqFUVRp7NQREFta2RqxmsDZ+YmS
L/nLc71q6Xvo6cjAuJjAGGo5HifIqsvMIB0d28aw6q2ECL06OlDqhOgWSSueEAvKdrLtq4AV9p8h
jav3697pjQWrkZNJquDNbXrCMI4Zvc5qlKsus4xr4oXeJoSc7WfWlozUdIRglO8CC8ebXq9Q/Ina
U18b2ROKCqyrcdkDe2UOe9mmZUBfUJcFDqq4V7YCzqemE4aaZjsy9zEwWCXjNvFdVZTxITSL6QE8
Nt+OTwYjgtR/FGCPWAgm70pD2qGHhLvuEGDeZdXg3lQMTVVH79j04DQP75VYacQeJ4zEMg2y6Ahm
ON9HEwELF5jHqnImfWWEno+4S/8YEA33LJsU/hQr9qkFoejDV7spRVDcWEvPbGdsIyabVVMAevfF
xggAc8OQRR5CXC+4fBFET8xn/j82GJ0lCu/51RWzk7J4cSAjX4l8ZveiIi+9qlAIW4/zKNkRV41/
bsufsoK1q7omYZqsHKeerihMeQtDaweyLMZ0vbeplr3VU9cE/8oQ2cFuwbxYQCTnlrKPk6VqYeDe
KqI+Dp5THYVI/xylSC2g0I0MI6LXgJTlmPshdyL+V6nabVKehKfaws9YUa1ym2meD6uSgr+Btxet
Q/w+n05WbfMAyOJbWykJlz+3RVawDh64KHRjbAKFpLacm2xr3YJAY4NsaezqbJManyQdUV1Qf9tJ
zfNVUY1ngRzQVUXZYGn4YXALeddbQnMp2cIe1fxgurqAiY5cdE2vrdAVNHlM++bBK/Vs28bmRxd2
ySnsfhEEr8+pGMuN5/qoxUQ4EDU+opvyCE1lZHLk4VfROuehGkZCp9iPDLZqYzThoFetpB8+Giff
LOwtFpaptK/c77VlG/vBU+XWOLXFtX+xVf4UUYJoT5QcbIEbsS4sHi1zVRY9oh6wIL1iKBaySx+I
W+f9SulT/Wo0j5EUZ1LtFHsevuC7dpNKOG4PK4z0xQSphF2vPof6MHCTAkuyqEKNZUFoi40WqMZd
wKluBfarg46+0CzhJMf1+FqhF20fkwIdgTIO0pVwNPOhjeDre4C5nrXQbh7ZTi/UISueUX5cA5NU
bvNC3ReN9makXnWss8i/V60yy5bx2McbBFzwWMm7QVlj16psU2C6j41Z/IQ6AUYs7/sHrrVo0ZOp
ullFAl7OS6et5fkArmrlNcTb6rEfs6Up6uY5GMf6ucjca4mY8LkMlPrZM3pr2Y2j4A5L1XX/F2vn
1Vy3rkTpX8Qq5vC6c5RkBYfzwrJ9fZhz5q+fD9i2qKOxb6gZP6CA7ga4LW2RBHr1Wpq/J0URb/zW
v7OKcrj25eTf5cjLw88ZfwqyuD5GalhSuBEkn+yEs0nOIaOD9CbUUYORJ1Umvb6CcFWeKE+qa6qP
PD8O0jw6fX5JwwJkExtNAJJzCHkDGUzLaNIN9RD2i5UmEHjrcIdTUWW/ZA1n3wDN1I0rhtakavuy
4PGuJI71klGlBCRUS7dyru71wR6G7257m9uBHOZpb8DwSzBveM2umP0AnjSWSvoxgrSd+i851BGp
3MLMr+5kcD6ASTehHb151SDJOboJy/1t7jj6Gwh/1L0MNiim2NSh69+8qd10G4cy+4MMVqMB0FMv
0rDyunOorM22TfbgRg+W4/X3fTA5uyyay4ubnAtO6J5R++o1dXgWlTTPWT1+JD/nXQuYBQ4wPMCu
b4zDfdemR0ravbNjKLCxSFurfa1mKrNupt4YkjsTpIKvlnoEdWlunsmOnNwBfW0Zn9dRumH/HCHY
jrqJkw+84kXkidU4RbaO3EWmjd/z0uq/lmWoI4xuWPfUpceHCN6olnTYQ2clL52KVJjt5fqJM/V+
HXtj8Knm6HhnwHOwk16tQfYDtj/URYS3MIH0NUX/EESu8bH72lRZcNDDAtLygWO7OLPrTaNU9R40
M88tN5ink4dMhbWNLedXNxVdU8sqff0m4E3XzLRyl4hqr8B6RNw2+Gjz36Noedoo0AB9NPi2ffBT
hIjESLEG8z4Opkc5iue8uKtA58kRGCvrYqDQs4oEY/pcQ/LkjiN852JVBDqNnWDX2sS2YtxPvvqz
MZWjo1ByuJh54S9PqQ+YUgQt9tSEczGcInv9zlEEsbqq/GzaL8EyhPMI9jo2XPOvl/N7NoxWrWkv
CBPsqO+evriz7W/m1hsuk5arV1XnuKvTAQ7G7JHDCbKJSOgIyaYSskKylxqW4MFAGHZ2UBSSNu21
lxYiydwjT/vOIYOlF9ZeRD/EynIamr8BPAoQWWxnQNS3VRvOloE9kZTqViCZN8k056eiiX421Abm
J06+85PsLY4lbnG8i/svQpblgZtBeC/XX+bJ4RKzXOm/CHm31DL3j5/yj1dbPsES8m75JlB+ffw/
XmlZZgl5t8wS8r/9PP64zL+/kpwmfx5aP6HvGEaP0rR8jGX4x0v8MWRxvPuR/+9LLf+Nd0v97pO+
C/nd1d7Z/j9+0j8u9e8/qRuENW+HRoFo78SrXST+DGXzb8ZvXEkTMisnR3ibdRt3ZlK8Hd8mvJn2
2ytIo1zqtsp/il+uunxqdUCFZrt43q70n9b7T9dnM8PWezBj3s6XK95Wff9zeGv9f73u7Ypv/yfy
6u00P1jV0O+W/+3yqd7ZluH7D/rHKdLx5qMvS0hPKn7l72zS8V/Y/ouQ/30p16uhzq2Nr5NiRedO
6QVDImCzc/raSE8yTdVJNx6kWVpkr5ETlljbr+OzdNckkI5eiiybMQSPhdGZ66CxqK1qLeVDEaUQ
qLXjM7tgiGzFKC2pJOzBtwi/nDNHpn0i+/639Eu7D0/Ubq5hxJI22TQjbBm2CQishWz/Al30PaQe
6X3lKulxcD0EnwfqfF07uTUwVKbXMoeBVEQZSYKSnPRGjgKcLVAvN5t064n5owdAxclZB7WMXKoM
R+qcS13d3gJ9WCU3jRW58CRb1JcUMxI77OzBYSKmugsTtFxd+G4s6ueH6t7k0IC8fUx1jxhOkVPd
V1pa3WtaZ+wDswK6Lmf3RjMd/Apkw5vZzugBTM67L5ALsqKc2NglskRW+2FZSy4dDkbDoWZwvq0X
ZVV3ifMUWt5fl5Rh+TiMV50Xi1uYObNFc/SDp9YjRczoBQVC0/4mVg89MiXqb4TrO5X6q3ka9ha/
tzOg3OASNkLL3reYJI1y+uKuwIl4imeesqEDVeGWFUWnOUwfhXMsKye8DTwt8kDDCHsJHBeCKw6v
bjOkcZmmOHOyJunRbt/MuUU2U70d0iw/v584a1N47GLlw7u15NAq7Csn3dZRayy06lOE1mZ1CO6i
LgvuZA+wV4Buax3sfSCz5LXxLg4ZN3hzcp2pLBWhy8zbQkb/6LpJyrlpZJ5kM3N0dkIZ2TzJHoJp
0zFTspV0Zq9hcuibZpBTcMKMguJoxGaVVe+pwMtQGwshHusq/a5XFO1OWnvE5LZgao21dNy8Ilz2
hlnlyFsPLjJ2iSDjZO+UEkoP8Bo/YxdvooVPiAzpHNj+w2nMhXkwdffrYrfBE+rwaeUFWR5f3UvP
cjEPDUNQdQMUJuJTv36u2zCnVI9SQ3crP4TlBDo/kTqDYcv1T7KxigLF+lu7WIfExlpQE8JpoYjN
QLYgfD2hfDeng/JmAbMqOTBIh1S5LXib9GbBeoTrVYGhYaPDjH42RRPHZXeWQ9lbmnc26vSgjWUj
tl4c/9MCy7TbNfTR2xVQ2+VsfOrxkrFFRAFZzx5CNcwfYitndxUjKCEdnLclaFAjUiu0KuGldU+U
Asz5So7Bnv40Olb4jNCCupN20GPeaZmxxNZS2FIuI+cuMe+GZTBSjeG1x1lNvihdTiajtGByM+Pk
KQKgdnQdDg1UvmGfqt44yAgKuDz23F744AgYe15QXVfaaQ2kyoHCX8BJegEn6SZAPeVc2qQeRVca
W+GRvSVGTmnGnTMi37SESvPvhpGEqCwrpep85/ft9GH2rAezzYbnig33qTT1ejvVaf41MC1SSgCs
ODqbIHkTKSg18T9XFsDVpIJ+LW5bf6W001GCjSUKWTZt4/pry/Ky7WKTsOWcqrptBn5rLR03eLLv
+fHecPnqvwE9B22fHGFe/HYL7KjibiIYcxG48k9e5Xkndq5mvpJd2cDFbgEhaNC0v1lryrTHSrd2
xhIJ2amPDKeIIW+ETKxo5HS3aiMAlhwLlHYzwhiaQ6iuzkGLbE7U3NUlvM+yJ5tyyqi2zU1QHX7z
05G89tIAkANMzuZeBquGgRx0EsKJ2jrN/ZinH2PfcyAfToGcKumEbsgvW0wq6146QtH7kz0b84/p
6xpJ/8yxZXlpvTK5wv2fXLva2TQeR5+Qev00SedcDTN4kkYrj5DQXtTZnYaVjGkGENTkPVGGz72E
+kCxVta3TbSX3bSzfriRXuzf2OSl4r9LeMEvsq9wZDqORgbRnemdMtGMtgYj5TKWPXSC0SWxm8N7
u9J7p9/ZRiv0TwqiT2i6i5jbqtIqx3KObPqJ0pO19FTVpB7IKveWrT2YZlh+bDlvDlWA7HYami+c
erR2V34MglxFQX0A168WHzUk5O+twX6SM+LSTa91yUtjaXJaa3fcaExKrs9hHvpn2cuG8q8pcO2d
HA1T5Z+DBkgyD/dfIfFrb7ENwEwRGPFRnxDexXGbLNeRK767XEu1ziZvM8GJ/495S/DPuZGKCoUT
7dQwKvbVbAYfFLWGhb7y0s+c3n2xRlP7G3FtzzJJ/bpB/JQ6SfvF6xNSOnEfPoaxyz3TipWz3drp
+d06HaRf53Co4bvhS3zR1MY5DkrJ+RO0A6sW8ZxLhLzEdO1gBdz1MdBLsAh2/SlOFG+bwta1cjgo
J2GaJVt4x7pLJxqSdW+bxSZDNFXbJrWrHBe7nLAMZZi05aVhH+bEQ6vtH0ta5fz2Cst8IyYd0WbZ
g29ZFEKliDs4sJLv5TBVy+zOy9I7ALZJue5y1CyCELWt0Gjh+RpR4NKMaFxBqjWQOP9HU6DXi96r
Bbf3SrriQYPHWnbLIEMFtuJY7Y3Rrwp7awwxKDev6XaRlmii5CB8kk1nQiCB1v0HOQoqCHCWiEGE
DUREzvwrgrcm8I8a8t5alTcb0o7BtZYkSVWb8truF+NWGqHODK+TJERKRZA0/jlmmbPENIJ2STri
2AgOKlg9GIRK4wWukMTXype+QYnu1+CXp1IqZZdTHUUxjLjvGUGxjaFyWMvb4HJXLCaYcUPhWGy3
+6hwmJPPQbq4rcpmWWpxLNOWpZbgAsEmzmuznPt6Oz9R6z+uXDLupzlBL0bPnIBcKyVFqeN31bqB
qyTs9MdROCHGcNedBjJbxo6KbZ2jRujdFkZfkVaJzm6tR/fSG5X8RvIMGnM5dMjM35nBKISE1Kd6
2vbUxzQg6YAsCLlztzA2fmeHxxyhi0vmwMLFnqhMNrILsfjUrNwCZCdlqPWunfKxWVWG+jP05l+m
yt4QCQ6Gib2KHHLKTjXTCAgvUYpHl2rjO781tOeJpOfaSBzzCGpKew5rx4XtPvBRnC6hClPNYW2L
7KuF5OvRMqrv1ay6bFeFDUxjAAisq4+zyMPKxgw08xi17Xc56kTOVsZGlO78NlasuUyXPbmuVij1
EZau9DwmQ0X9Ou9TGj+He7MGMCNtvUa1Zuv53n6uCuWupE53O7U9anNjUK7HJtNOs2zSBoBTIeQE
V9LwxiX8BVwfpyDrf/ZkyJtoI4k+54VaH0Dv1CddhVjyVW1QSg7KYREVZ9Ii4VmaWqlK2GSkzmw1
FxT8v/QJZXBtUzmnjDrQYyQL38wYtfJs2U5wvi0gPcsqcw7d9eb1Y0x9Q6J8DtK1FZU/SKWWT2Sg
qidFSf8i199fTDHSVGs8AJlEykpElJVePRVRt4H6fH6Q8Vo1I0Q8UiIlnYplNx/0lqN7MV1O8v1U
A3CE1vftAm6aXbPcorbfKMv1wFHJyk684iyDQRHMR32iUkheH4UI9Ti5pCUhrnZ641PX1MbVUYDH
yqETQKo8t1TlyGHlOc1KNRPnmgeK+unnnL7XjKuSwTPuV57xaZnDS2z8oOuo/YVwWkZO+i0Dg3Nf
iIYUpnYf6pm1HYV66WKTjsws0ElIUPmRQ9nIkNCMnkbQiafFJHvUjI42hzPLOuQO3ZOfQ/n7erlb
pE6tuT96YF3FR5DN6JgwqOfhfvCV9myx9yxhG9Dbsz7WB3sIpoOrtS30tJhS3TaoWpFj2ZXW2xw5
3W5IIgLFrZptOIN/7triNxMKlZrPJFIOWscWQjZpH/igrsS4URX9ZqTc5ad7CXxnm8WMzu68n5Ol
2zRSfa+By3+/tJV6boa25z+WLSl9ORgT/I3wgqSbBMWZz1rnDTxpTUQ67aD4rLkvkCI7HyE6q69N
jGSgM6b559yfyq0bUF7OFhui51pdOYWqbTyBzEcKOj9bArkpe9I2A0QHViw8silee3IITRpuz0qh
5RnEg7cYjirvzBd4qbsHLcz6B12z/M0woHiz2Gy1Cq5N6e+laaDoEpZZQelqTO54lEbZxBBD7G0A
HYLnuntYGvspbv3iAXSmw1bRooizaGoPwD0XrGJbvWYWaDZKTDcx9JqHkmz1x67hJ9TEFpLDQomZ
+l+qq/2uPZtiOLQgWKkQ9i/Sa7vh12Hypjs5FQTsfVbr1YP0uWa570w7fZS+SGlXIHDSZ83TvJcB
+WEYXjxbeY5gynsAsNmcCx9EqhhlUBvcep2XIkKg9c1ROkYrqB+82u0OMGnxPiKCF0cXKkdVMzsE
LwiTseDYgl0XAExZYuXqiMhVSRjeZt98YQ0cQzG0rRIE/s4bQngI0qC4l41qIQ01twjoyiGCxj8d
TdlATaOqwW4JzoUXyYlhEyYl1HOvqySjVtwHoe5th65EIOjVIWdYA6d2seJAxmQqOxum7SPXsY+5
hmqMIKdUhYAeslxoBUtay2W8uBEuhPBSjqe2rQ6NSfFymMz7gvw/LE9B/+AbOt830TOSa4wG4D05
5Z+W2C8GcerDL0gGCEdftjUVDIBJOS3e+kpKnX7swRMIAe1x8FrnYRINVbmoANecjqVa5DyEmeU8
WJrv7NsxcVaLzdQU7UKF01ma5FQZC43Nqs31EIwiq0mnFgTR7TKLbbmM11Nx3MNNc/ZCpz9SmE1x
elrOn2xeuTeZ2XEeKYYubFSU7Zsfxl5pnhLT2QeqPoM16YNzCsJ0Hcmh6STbtAuag/RG1fg19kWq
HnTOS8W3V0bBrQLxPRtCRCtYumq0fActR7SXwzmuQFFqoXeVQ60G8ankn3Ij7O54UqW3SeizwDwM
U8NWRpWGpazqGjy/HOYOhJ06gttmxdfWLguUFqADOjalk++56RpPJBu4k0Mk8K/Ihn4bQvxvcASO
awep7/t3sSY8AWixEJunqLzz+riheNfbtOpsnHvRyJ5sIqSozk4V+hUc6HgU4Far3khaCDcZJnXz
aHht/GlIWi9+LvOu/VSq3Q+ti3auU1UfykHVnylLBx5ZN7wpRqHxPIL22ATW4O+lNzLZ76NaYgDA
IHhC+fuc+MCkEhFcc4b4QAn4STrl/Lj6nrrshqQlLOMvQa3AcC2ilRJi/xliedWy1E3Kn9qjbCi+
Uq3wcbD68pFizpmzJBWyy9lP0rWbsl3NTRNi1Nf4ti/2RmhZd7qj//AzBMnGQUvvh4I7Ja+TsOOD
RrzvRCMdY57bx2DMXlq7+mUSE/LcLa+1Ha9v8Z0dnOJwvnaSolSQz8ve0rS/sU2Z9Z/ilmlxzPe/
UNpxY6ZBAlbah3FnMqkYFjWnehPqMAbRyF5fkidZyfE7N1jQ6BBG/kXabyvIKe/iFtubmBKujh1/
Dz80tdJ5yeDCb660TJG9958mNzkbGnmtW/0xUK64rC3jjFCxthV3FZi60QhYDy6s0nxrk3JnCW5p
OYbaJAI8DKBxsQ2jgYbRm7GY2EmjnLM0tevEp7IclA8AB62nvsm/K4U1XOSII1d9x97M2vR8b54Q
DjlESTFe8s7VUMmhUmOyYx1901y/lzbZ9LkFyaWrF1s5LJUZ7G7Vz0fObPn+d3X4ETR0RIWa1qEV
WOQ705u6a5I0HnUqUXBSBPMri3JwDUAonOsADHoQ3suepfO0KbQOduR/OlAZ4/TYtz5Juz1nMTQU
IkRL/24GEklyjaxwQ8ghRp3bnGKjIEtt6G1hGVtPJAz87ynCJOesTYuzM8YfItPK9vGrSdoruw7L
1fvuSEU7Vn7Qt9nS/ybodTVp+/OSpe/9Wr0tgz0gJ3erDV5+bdKoh2iBSoOSGpNVZPfhjxyYJ0VE
f/Ob+WzAjfVp1op242tuel8UMAlC7qcfJrvS7m3e0TZ235VrSvc9kg/tfAlN4Nm7OqSUyGmccfPG
KLuyMQIA6n1r+MC1wGyD7dbny+KeoLjvVp3Pjwnd5K+LI4IeFiU2NC/VrHjkacvtGDpSOaJSwjw3
xfxFjmQzlKb40gz1Vm+m4lHa1AgimHp2+ePG5COaTao22kqfKUzQn+j7WTG69WLLstZdTT1g9WWh
Mfnma2iX31alHOxEmVy8kmtIW+7BLeunY7yTNl6OonWlR+0BnpH7opyQ+EBm6bH37PEKb+Y1FiPK
5KvHCRb+HaRp80YOZcMZ/g+A8jGnk4SljeXd+2S85SRpaqm23sNs0K9riKGpEx4nkGQ+0oxjqd+n
oOPNco7uWjGSdj20zTPvDic5ctXZBKWoT9XeQXJrJY23plH1e19HKszoYJqTtnBQjTtzildNVsdb
21Oqu6i0yM5CzXtIHc244//tAnh2tJfeJoGi9mb4r6nU1hlkKBRz9+YpN6Pia1hRuOrCSgXZkaJs
k7lyLiYMJSevUc29w6HIQ0895AYKFvWTVUTfyHDVfzvxHkWNYMd9pt47VM89dJ5ur4sqwGZ3nbcq
eDe/dK13kl5bSWC8Tye+4miN2gcVLOQxReJmY+i1faFs/geUCiEFFBqS3sK0NIvNhqP9UKgd9eZE
SLsyTmUPl/WvadRu/r8s97urSpv4hOy79G0AUr4W6ctWNJ3IvMqGYqNNDOD3sphkRKBP2q7TVX6h
Ilba5Hw5pBD0Eby7dZSjZV2qZHK4QPYF5VKnDli5kFnOnqs+pVjU+Qsqe+++IcM2NXl1KHQ1usuH
lupfy7A/cBqE8pTnQ66EDukKWQzrr9HqnoaEb7AyNmtrIMfJLv9841d9Q7Uqu5OX6du6MimVEcyq
umHRyJ5oZMgs2Fk7cWodzdnfs15O99zRoLkew/4bxSqnirLKTwHkRnvqy/tDFfkxMjbqN4vv2CF3
Heh3Cqf4OFKAtPfcedrKYTO2/Rahpnwvh/48xBvVMuKjHHq6IL9C6OI8cav8GMBkRbkR1FuVqipX
9J/BNefQr1Wqq7+MWv5zWIvzVjn0Es+Hiqz/6ZXD7KE0t1Og/ujn2YP51VZRHUpNsL5tnoCOHtjB
2BqKJfxnNpnSq1c5kk0WZoLIQv8RD0aebUfnqNsc9HNsYFAOoxq3nnhZpzCmGkgCUWgmHSZSDjcv
f2omJUoiOq0tfVvqA9yzr26vsoxyI1e8LUtl7WrKfWXbIhWz7tO+OFlJhk4gcrGbGfz5N9WChEH3
/lLmwdrOWhidutrNn4zE+IaIZ7YvgwCcThcUV9m4/theBvdeDqamqrrN4jSUQFtbNRJLY1cNBwgN
P/p5RTGhV+srT3eUu1YIhpANCO7zFLYlSzPe2MsqD8zV4EI+GbUd5waEyVkw0PbHuUfpkvRF/KXT
4ai0LfdrOwQ86JISnvieuoxuaHs4IwrvKzRBX7Wyr59MY0pOvCppWyieh68Jr8ep4X01OakjU1uq
YGF17dGc3R9yHvsAHt+UnXwYqXgkH9GZPHcj60ZJpo5PpmZrf1FRinYnEJGj3DrKJmMrFDoljymx
m5RNVFH2qbYVAuG548I0XM7OtfTsjdyEurGQa8uDtea36n2TxOp90fhIbQbaUY5kI51x4q8GauOu
i93QdfPSlcZcIVWpNt5Hezbmq+1H06pXERWcIZnbevro7uUwU6yXXi/WqLGiiSFoa0wtDvmp6eFF
9pI5zJqV7AaBmzSrxaW6LZuWWgMZzpQ3gT+7yP6tzNb2YHOcx0ssmoBTmHxTG8Nnp7C7vXSgvuUj
fRIVn2wzp+KwrMOG3/UAekh2Q0G7EwtRC/HAudwaweRzG9+COlJuGlpfEGIJzLRERTfwuWlsP0MH
jVF4qRWOitFznfVDK7R7GuDyPNVj49Bmuv6i9v5PL9R38WkaUIbjPcFdUUsXfJudZF/Hpvk3DPvH
Ju445IOkge2jf7Qbp3iQB/mpXs0rNcjDsxwGWhhuKxVqMjdxXppxRh8pmf+yfbfcpe3I4aPn1J+F
vaj06S9KZqFl5StMemddgZA6FeoYfTbdBDJjr3nuJlggs6j/Ic1uNoT70hhXVnaw2aOdYO6GqVn0
zH8OJ2UchHwh7lv3Fh4Ct0I6HPLc1znv1rlFa8gL5KtlzcBzPjjUQezr3BkuSlAMCN4jZWUN2n2H
lrmJmC826U3UcbjIpqjzZ2UMnH3SxLZ/lTaoQcDQ6GW9kjMAmUQcT4tVq3xODhr5nxLxV7S+qUkq
02GXvBZz8Qt05pX0WlH8pWjU7jC3mk5Vg5gRhS2ZoNKOqNJ7DZRVYFD62ADMvrKNTRKoLXteaEpe
QuqWJMZeqRN7V8JnBtu1rqmbIGj/LkuO8pW0QieQuhcqK36JvfN/Rfa9G346pAD8zSYYMt453Nyh
+HVZRkZLlfibcPw/1//dMovtJh//OiO3YFbhb5dPE4lPEwl5aBm9fFYr1B8DMzdWmtJUG84YigcU
xvIHR/TAF1DAZN9Li2zmEBW5erCdN6Fe2k7shw63Ka8rjNWUcRvzu62cKZc2XbW/mzjLkiYz60MU
LyyTY+QojHdzbAXeSuO5ei3dYavJoZyXlWlBOlM1d2pA2Thlfn13iUCELp9MXp16X4cb/tzvF4fX
dv254dDx9jFMVYiAKRuEnJ0PGcdOncdBqW5V7oe08cwruJeT9KnCVAwORB3GxNuRGEpHW3bDttY8
b6PHvIev2cH5qwa/UIN2bjH8Uu9tyHsuchXuCt0H1GwWP9i/9giry9Vxk4MbddZdaxUpz9eMFKjW
qEB0YDa4i2fTupM9N6iNY9C2T7c4OSUY0n/lfj4fMv4ZHHwzw+FP4tA2RrSyxaoybllK4EInpyxO
t0tqcGVEVGVtBpFtHPouoASvLA9yiNY5QsAWpUhy6GZQfdTdE4IB7hl9CefWvBtKh7T1XhztyimM
YR4E+2fEQ7pC36b+gMZc/SGKyXmZpU7F1zDV/JhpqDN5a5PBPAXbTTrA1iGHMk7ObWPePUwOmG9z
363XNGG7LxtqsTVUz89m0f9svM45D7w0UAIP0xLFVL8cQrK8QggBOk4rbop6B3c5nBPQDFZaFWzk
Cm+6clkZLT0+DCL8oSGNNKuIRyG+iSRmmaEJ38behZJpDtkGC7X0csjUzW1MFap7uUVNXgCDhR1+
e+Ox5KRCzIf1nO03dYK8hqe8r5i1r5xnqgp5v6KxklJBhpmsH4Q+unZKxjK6RNS5wj5vnOIs3QWc
cR5ih7KquaysEzlb+xCYw6NiDFRZw4q8Mua+3bGBmv5KOEWg/nT6rAdwIvANaXd12t/suV3PN/uQ
6W/sMn4GTnKLN9NOuaKqCCXLCH3SUFV3tVDXTRO2x205RadZaO8ODtICGgJ6u0aI7RpsXA78RYUb
6Q2gZr34dsIDSsyt8sl+UJXo0IlYpA/ckxv4H6EwnT80dm+smhrWHrjgVjB2G18NrUMeI+gj6MxN
Slz1Rl+lsZfc9VGZPqG4dF/BJv4FmFW+s4NGgWDNK794VDJzflRS7IdGOwl/VBOzKyWa9RXqagSE
KkSABre+mQI7hKCITH591WqFs7QMeLYMljHSIYeyKR3q2P0ARZ4gFJwvS6DsKYLSuRi+L8tLs1xk
sQ1h9FfnfEnHYt7VRhNou2q2KVpU2K5tECKt1txHG16jhMuKk+oydgZ38cyL0x0HSNnq/5oFlio+
GZ6xuS0i17sFmUn/SVOM+hAbcXS3NHYBinqY1osFeqToDh5LtBLmyHrmSDI4StsSIntN6c5rX9OU
zeLQJpdpnJoGe6vPqDsUF7sZZbeoQXbA3rQxUvPtpzAcjuK6svvq1slwCvypP3mq87ORNjmUjmX4
JiSulHT1Zvy6jDL75tpHVmstvcvkP67liAsrbRke0Gw+Qu0x76PRCVe1oNBqYfaHCsAtN6XiGec8
9KDeklRbCaRR14T8znqyIg57/XpSUblkjlrwS5lm/SxDoB+IYFZCgCkISuswpo7D22OtfBkG7Ujl
HGzcajiS/BLc5cJezdUPI4GpI4pD/a5szVMTdrtB6U9xYxXfwsxteEoayksUm9VmbJThwVataO/A
rXF2kZ5Yd+lUIm2nQ37ftl+zxolfjFJxHgoKiXPo3l588jHPRXCSLtlA/QCkWW3QDSSa94oPTWOu
0Nz9XqEV/JwYOs9PQ1nLkYWY0bMz8kfmJt1m4l174xgrW4mSpyDs+qdkzOKNm/ntPs3s/kktivjK
HfCjdMpmDPy/XN4WL3IEHYezb0xqN2OVY6E1i7liMc8Jfy42N2m35yD4OnUtCb+54B1GkPj0MGSD
ORFDmE+2TqvvqxQ2oChSBh7Cv5R4pDCOljYQO1vgSxdH1ZRfkXlxoFjmFEDJQrJMY/IgkVagDO+r
NkseJAhL+Boxkr4gju8bNVVXU8tbh2O1JenCRF2B1S8fncIsHnmXplgin/O9HEqHUVAnHMfOnTQ1
Vl9f9NZ5vsWLSYEi5FIDNj3p1MfpejDbb7EXdGcZQibDvW9ne71M0NR2rXKTvDSauUocXoKTMuot
qIJT/+hlyn1cBwqbJYCfd0iW9XfZ0JD/V1OKVnyoPPeGQ80CGkX13vc1gx+i36wrKyRFJh6mqZ7A
bRwj+yNGspHOQkQsYf/eNvWo8I0Nxb2Jsi1sF3ZC9tQudCPbKc7c8ziG1T0aJdUaldbs+3+OyFhj
/OcanVahSWIUwaFK0vapmZTPPp/xUohRnXfhYR5Gba0oZvNkFGP7lKSfdTNNHqXFQmMEJUNr2Elf
NHnOnTnCkxQ07Yc01oE1V+Yde1OUubO+/zbwyA4tJf7cOp6xazwjOhaJat913AzswfXPNY+5mnJd
uuPsKVu3BACJ6rsLHeaM2NLc6i8T1Eu3od7b+kvX+86b4eKVwb+bm3P2d4DzNpv19iIbT4X5gIdu
AZXjL5vsqR2MFxwF+2RBcgHwnDJkdVWYJTc3YyfQpHHnHDLbmE9zCTu2JGXvUEDimeQ899qsHKa+
A6qf69EXtTLWkH6G3wBOAgeL3BfdiZFILMHgJD3ErkZ0Zw2KfpfAIENxE38mlywotzenHbfO0Q7U
TyElDaR6/I9Fwy3Cs+du3yNgsym82XiuQrM5k/7oV3KoQw7+EDUJIj210q0N45Oml92T9NUQLCRK
Fd7JkVZO5dq9myNu5Q9w4LjnKVGSNQAA5EUme7r21WyskVsKvzmGs+NNyfrUtyWsIjoMWfakhB9L
IQgmAuTMRAiT1COMTnImr9bRt7mydvnkWJ+GYSj3fbINA6i/ZxDD9b+iCp3DqdWUj3Y/fKutOrmX
I1X/2HSt+gKkrvtAcu2apgXK351PJlNPg7Uc6vmQ7YEC21twep8z6uOPVW3nMyh7ZT6UoK71lKMh
VTRWOMI59dobM5gy2AwMO+mQjVam9i3OgfDjDGnYepmfNiRRkD/qGhgg/HDn5KhojW7Hzriekjuv
U3XumKn2CFPzsE7KxuWHPgerxqlN6LiMcV26QXG2u6pyb93ML4uz5locQTsljIzK986AnZsDtwKp
oREY+MRTqjAGZHG6dnjSfaEZnpnx99T31xw9dn9ncf9gQkb1ZZ74gzGNqnxovaQ89IPNGaGW6XdG
XKmbUCNhD2f3Vzlpco8lLEQ/HGvIVqGa1y95j9B67fj9qg5QACc/2MMoyt9cM5n1oU3s7pkzCaE1
BrZdeusiDEjymN+l0ykC74kfjHTJBrnzj+h3e1c5MuzGXRvuAOJMLA118W/Xks5Kmd1/rhUheGIa
mnc1xWS5Vqw/B2lmbuSxW291KepGUfvzvO7/EHZeTXLjWJv+K1/M9TKWBP3Gzl6kd5WZZVVVNwy5
pveev34fIrtVkqaj54YiDgBmKQ0JnPOan9rdoDjLtEVxqJ7X1o1A+2NCD2aHVoT5lGiRvSm7LF43
81q7iyqkbxXuwN3cVAd9OpO1pu5LS9EK8TjE93KivJhtFnscPHqeefRjEFTC1krdo7yWqg9//0r+
c+GHPHp037sdfNGYQEeDONy0Xd0uZI/blX92y+ZtjJrW2h6cx/5jclSws/DRD1poo85ttALjdhQW
3mbAWKkFJtxf55A3y56rgTaG2DJxehudhoBrFS06TEjkqY72ZqoBMOOm9Ta9n4/v+oT21F/htkRp
V4ZV+2/Dv4yWF8nmnN4vo2U4iKJvbo628aA63Y6dk7mNUaN/Mkb/a2dV41dEQh4UBIheDBGZkKtM
FeZmxfannaaFHIHM4qbvXNicXlAAaG8/6ZE2LHUq8HesJlFeVZUmv5PtFtx4P+tCuf1XltbYduXG
H5lfnPGVcd56UeF2VJLVtsmnbit0dg523SqnrnPFesr7+glh8x5duXr4mlf6fOMx/iAxtEV1eNFm
7vTUAWxBn0QF4zW/a2YF3ONv4nio3TVGoT75DlqwvWn+OT7EKOpj/Ed8Ht/N4z2b8fL68g39dfzH
6/pc57fx8u/5dfzfXF/+/dX899tjvh4ooDzprvk90Nv+a4sK9BQn+MM4C5h0IYL/ZrYjZSC+4p/+
bYgM+4DIbceC0zR3qAdFG8/xxnf02pBiq5RPtkDzuJzjmBeP7yjyLI0f8Qyi3S0+j58co9uRPWkW
KYYrx9qIq2qRpIp1LHvdxsCjEyvZIw+y46Mpz6paZ8pv3XnUHtpgGHYf8VHrTTJlgfqI6zK6TGks
3oqufnaoqv6B3m6q2OiNtVO/G/CoWQ7IsGySwq2Q9uOAn1Z1kk15Jg9KT7ncN5oaJRQeSQoUrWJq
7uQhLtzmLpwPsumZg7lE4qVZfcQqoyWPLdu+MkUb3fCnhZwnp8iOsUBVFk5nhby/rb51k47VW+U/
544Znrre1m7xMULiZEgs7DRVHEnYGxjnrkf+JU7SQ2m3uKgnoLm2boZxN9rtyolEL7w5GyrypM/6
d9n0OIRsb9yc7ZY9PuIOMj06eBdAKe0wX5xj0G5GjF1ZcIQWND9LXCG3jY/N4CKBCywD5WO3Kpf+
4MAoSMRZ9lrhzLMCJbbW9GB6bBHimnfDLCabpa7q7msUjJ80dAn/SOKrjZKhv7As8BHTzBNEVn/d
JqxbRA7soFPbdwHDrd/iPBeckYCat5h6j5UvSlzDTrUDkAEawm5qWRxkayA1cpFn5aXuyuF2rvCM
XZki4T0bAALB4Yc1lPpQz0uYiXdVVgz5tupGlswI6i0pTg53JrStDC0olH707otX58uhGA30bgtl
7atpeIi1fnqozQjJWYTldoNqumunCeqNM+AYqyn+8NLEs+BjkwV7EbXDy+hE2oINYIYPA71TGfNE
wQDPSMMBl5KSJ8aPAyaQfzbZH0UHxS3Ro0cL6AwNqnuu7XbJWoSqSaRx24h9PHHmJjx7RO+6bBUN
Ov8l3Z7VNXOwxKTg11ZRi9dCmT3E69i9UHCrjgboEryhlA6+ZBBsuHizKBvYEZnjiHt5YHF/0VUN
KUMf7bJbHNkBQymuNcjt+zyBmBKKCdntv6YYYdmTNwxeP0ITIp07VSeh/XEZ6qQY2/BkvE2tEaZc
JlObrTQPI+QKMM5dPAn9E1L8pa82n3JT+GcHMc+FDKuxwEHDsF41VC2p9zsbLNjBTcUkFFeKmOHK
arav4spVVm1UsUfKM2MzdVp6cWI/ux1SrE4whkYC2wKKcs5BVm5VHR82s27HS+p3FuwbzX5HonlT
GH7+Pe+b17zShhfDVvu1IqL6hMNbf8qbvFz1om2eujL1VpTIw12thdML+QVgNH4F+aLXxpfAad8V
sCbQBGmpvsn6Ju0fjawxnlSwU3y800uGM881mNwHOaicvzJwHrSFHaK0LLJ2q6hDvCkN9PvgvgzP
eueeFJ67ny0HHUx9AJwThrhOQslEl27om8/lCIUutxPnfkBZ7Nhr4ABGkNqfS5JvumsXn1DeT3a+
7YfbujGbt7lkJAfg0osG7ph1h6oT4lGE5UtL3nXrkwvYVbPwa+Nq2tOMONrElR0eMP2FBImY1RKz
L/FlUP4ohTJ+A1DK3Q+++EPg2uFOL0J959Seet/4aHsjPDZ9Az+EgJbytfKdBNxNLa6+jW113dlY
zgJ1yPI6OrqzgrQ8eOOknsD+pJtxhlZ8xG5nDiLTTsMX6tZjzgMDjbfY1g2C9o/r8N5YGKFir1YW
2XDwJ5vU4u+nsi0PwjCGgwqN5D8HqY2iUnb2++FgRiVXAcAYgBFCKkEFZKaHWnf2q9C8L6qhu0bu
58jQsVVP0iA7+aP3IPtstzHvg6JTd1UGJrWHUhAtYzMw1l1uadSw5raPyuySW3OO7BvDXQONx8LZ
piUqf2MhtN1UUZKGzG6zDtao+NQT+G8MLLv2WtchsH+1P8sWgrfttbAcMsxZLNYyJg+zngJeBdoZ
IxMuJWONJ15TTWkOtxHmq0j9AxmKCS3RDu5WDtYC75gZ/1gK+57qfXRJVBeTmcC5T/XSvs9Sszng
qR0uZNO3B3HBTZEUXudMn2utPwwCpIvixtOuUQxjw6JDfQOAiPypsq8H5Z7MU3c/2GV8cEzhLnzP
/8Mo4nnJN3tYm49WydqkoW62GFBQfhZxlKxqr6x5/QQjAFCCd3bNgsW2oayraeUc20Ctqdjm3cWb
7QqQiB0f2xaU4Ggo6avvY9ts2wjVWRbqAvC87wuvjr/g4ucvutTA2KNHUi12aoEZRAQ0w+7SJ+Ri
8cJqI/u+JfG3Hgfgh9DGtU1T1rAxAB7srEzox45F797veBsddb5HqFazM6Y+voP+za3IGuILVos8
FtkF3I+zmUnpF9Mj9mYq6REM2QbbMdFeGbRX/BNiGIf8qG2EbJvALr8Z6rgvslmE3zNhDLcTFgdp
MC6sTrOfJwt73LCt2FT7FQxpEa/c2q9eQSDhDKHniA/rdvVaJAv2Qv7rqFr5CSmRZClHJTacbz1x
sB2ZJyH5snKSDFlUUXdns/YqftNWhRVqqbw4gQsp0iU7kYvu0fSVpTqeAvPcJUWIZ82QHQQWSl/1
Ivtmqmb0pmrAF8PIwVdWs6i7JskEUNZC6iL1q7O06xGI9tuWUxb6Qu3r7uLMNDLJpJWMW7CYHXL4
3YMz03FlqI991FmSThxcJykeJ7iLB0ymu0VZxd1uABO3wR5JvcRNGKJfoZ1lC6QswJT5gHJhs43R
J+YJ6RvRutR7sVCK1HpAjkUsxsHy3ru2vOAC4fgLHrXWLGjLq96FWQxzpMzCTabnPCl7PVYARyV4
uorIhpjR2HekqfRp5UO4Yp3Ynm7NsvPEpjERZHIoS/MxRNHGiTVVPahxjc8WMqOLRHjlnTykc/Gm
4p0fbsE426FeY5xkp5oaqI+QI1uXJmYeiQMqpDH86Jzo6cZSkL4fwYHxM86Na9S5+jXIu/IMwRBV
179C9XzWoDDpDaN9/IgPsWIsrborNloY++hEY9i5u12OOyLYndG8XUpeGMvR9lRX/R9aPaGtPwT5
9/Rc907zXYnNdmE45fjoVJPL/9ToD+xs3VXf5F9YAVi4aFBC7tQsoBIGxU42PzpuTYpXsVtnd7/F
B6NVVxG62is57OOQ56QwjOwqI4aTFs5qGLV2KQw3Ww/eQRV+9yAPgcNb64lO3csmSuUair8o8Qx1
96DwLXxA5jLb+o6Du/w8S8ZQ04S9rkXuQY7rG4gv8eRtbhPmYbkIsk09eeNKzuoro3uoKvUFS9L8
JEODg9dsV0dnOQnsXo7bSLArqFCctZ5E3KjhXKlXPclYZPm5e4o3xU/9jWHp/oG0svagTci7yhGD
XX8hu6U+1qpT7Suz7jdeg1ewmkf7Oi9MHZMX4Z3LBr5/65onVEmQcMVLYGUas0gV1oQrZGCrPXlL
59Xi4RIWtvEShFp06sGgLQvPcl71oOZWqFYRu+zcfDE97E9SJ1g2OYh5TXPifZ3q2gl8WriNoqi/
5E1TrFEbVR/I1ltLo66jl7IMNfRlUnTprfFdwRDia91F+yLWdZ5tzrgNvcmDV8KhDbg5u9ko2N2Q
jbc8hPWT8c0zE2fZTO50LOPOfg4Tax0UE3H0V7bahG6qmenDWybISnfIunpkInAh1ymBzNPHHFhY
UAzFpS2m6t4L+s9yeuEIa5WayLILqtdxmN6RbNb3rgvUvC2G7qzbdrYOcNt9MkvNhMKahZ9rC/do
ueWp+n3Y9dYfiBw8m1acv4V5Xi7VWhMP2TD6G3nFnq3H7Yo2uq1nJe0xnxqs/KkcBhNovxZ+NoPu
TsSCTRRXzEBVfNOoeI1fZ+8ZXQTOmxXqfB69pZ/0NDAegx4YRp/Yb70OlEVBfWBvoCL9qPoJu0gE
CqZCzTD0ym4oOj8z2iN3jnYpUXSgWtvlmH3xnDLEgMpzlpVWiZ3v0uy7BLGkvsc1mXwNGOrG2IYK
FuGyd4jZoQVAspeyVy8htdtQC/H2M4+KK5wVmsX+lyRY8/DXvpSt1mDalaonM6yTy6gY2UxVG55m
hFmRi31VW+Mze/3i4IsoWEtg2a/xcI5LINqv8YL1wt/F5XhlKCoqkqm5U5PI36SuFmBBr0fPQacr
2zZG/8D2ovi5F0pxsATml7I31xKFfcfIE2nudV2Bm/qQ3E3aXMRp6i8S7mEoXXLoe2QKPtAfMka9
k3L8D/SHMhjJQcYkQER21CZ1gRpwqK0jdOzi0HbnTDplZCUSb6XDnb0WFpYnxVuD4/VLNQvokwRE
4Wwemnw3402bg2qUmQJjbI2zPBPzGYL+l0GZkoMMfcTzzGq2/Y9ZsoOC+J9Tvcb8aZYIpm/VVBs7
oWnRpU1je5VD91mZBSrrMiYPPtSGnShcXK0g8VzqqmtZ4ML9g+dlLLsp7vgf/piCO9jWLVvneBsn
r+V5kCabmbjyU1BRPWtlT+AdWrMOlVVn5NWuQuh2kbh1gOHm/AoxryCvLa9zmz2/glF09ir1NPJO
euveW5MG004bqm+u/r3Io+GLWWT6krchvVBaNg8BBmEbgd3uJdBiE4+02l4rqcvOUuuyF0vtYOeU
ot0NczMzK6SXY6c6yF7EHDqgTEF/GtUwezHb9N2NeusMpzt7MSK28vyqDk3A10ZNeNV6Uos3MHzI
GwVGdI4UN32EOXSRcdPJcxAakIYnHJXe7L5Yja6VvWD7bhyLPvxzupciMRaion7WreRvp/uAWt6s
Kb9NR4TdOPq2K5Z2qoPG0ENvGbtke2J9ZC/gtNGnun11ETV6bqpaufoJhfTUiT61euAcSPE0eNoU
8aeBXetGtWvQUnwmC1ex6q0YPRzm9Co4Dw3u7AP60Lt6xCJJ8cdu1QSF+TKF1h9FgjtFmdxDTWaJ
PZMw4GssIis/O7oxnKTTrvTjnUN837HjMP+y6P0Rqko8C/s08oCwVu2+SsqHCHVqdQsnoPmpiXdM
u8cq6qFs1fwcxBUMQ89NV7phoIA4H9K0fU+QS9mPXYlx4NhE6UVDcXwZ2Xa7kU05Tp070lFQRKz0
7HaBaqhWrp6Awuv08WnwyCJEev2KA2FJhXw0V6CR5oQCgttocid3Aw+1F7NJFrEZN6+GbqkHb3CU
pZzl+6JdpiY20bJXfR2R93sl0RKe0gQnNTjeDav3KF2NtVcc6lC1VqQ1g02X8ARHY6Cz4DGyA7ON
22mOUHcNIPcEfogsSUf1Pw7qdK/PMjkr1t7Ooukrnu9olC3JPkbPThODzMIr9Xtag9TzrG8RMATS
xvb0qGfY0A6D4R8NEz4bUhHhWrHh3JtVjl/RRLqZajr6iOaXnrswpUEfaUtsE7aDV9h7uNvWuQ7d
cuWOiXithHmRL2SEwS6GC4k1HA/SQp2AGuRedJFnVl1+U5TAphD4S7ysGhcDe9zFU1Kfu0Fhw9mp
ZnfqrLo/ybM2i/48s3tTOaohUHEGfIR/G4o7en/rbbtZV8UqSEzGlM3iNkh3LlZWt7JZzwd0V4ro
VXYWM1wkDxdj4iRPsvhlK8ZnlkrZnezCPyBbCfwttrKTJUhyu1YZusohHSgnB7Hwr5jYmSuMmoA2
hbDZZcybz8i7rxVVUC7GpfAWLz1R7zqqtws54mNCEiIt5dpDCUrzr4uEKX+KEyLyM7+MjMtZcecY
KzfGjlx2/HR1XtC4hJFa3LOVaJ/rzLkLxw4kyNxytPRZUUP3LFt2nX/z0lmTY0y7ZxtHd7wmi+lk
zs0CPPOiNJwe6AQzVURrlsJ3u0NbT91z3AXjMsUnby/nkvHGWjIypp2cO6jcsMc+MLa3v0FDYcTr
cE2Qcx2KXJtWV5ON7O1jzwT6OPvrlVhwVqmFhWLXFy+eFe0mVdjvlqFYqwTwA+ShoHiCP3i9xVHl
WMXs50/qkDUPjiE+y7i8TjjWqHO6zXS1MrjXXTM570NraNxtm+oShLF7toRpkYbQ0BBs0mFVD9hK
lk7QX2Fh9ldlpudXPCYn1QVy9iNuCjNYUbg0WaExQnb4poZZRYYCyxzyC1VxEXYdLxlmJUcZS404
WnDHNFflvokAf2us4telK8Z9TGHzqc+n+6bq8QlqyAWOdt09WTZkRBwCTv3cuoUC1EwqNGdlK4Kv
hpd50h9lc/SibO0nwbjxYjCITttam0wyd9TAaxfFfIp5/MaoumBewhBrZ3aPBq63WDVRAAhnxuFq
U7xN3emQFbby1nBLNVNW5Gytd4iM8u0CEfnWpO4OE7X8mYdEfUQhdnbYJY5G0NcR1xtVezT7LA9W
4zUoS+0Yssw+6vBknJYMueCmvTD7oXrIlMzdBWM0bIcoGZ9SMXwl9W99jSzuI+glfMoLI9k4IC8O
JNPDKxK4yMlYsfXVyR4sdWi/NAKLX9uzkrOrAQqoa1Cvip0aR7QR6oXHuofbHE158OLeOM6JGeD+
c/CnU1dG9bZMN9SH0Xyc+xtTi5fuvNVkeb/EkMA7kb82nFVvq+EqVBR71aaNfcbBu2XPE/FrCYpy
1+m6Db6GDt+sAYx25gBJkZv1TgapaDm3bjMIIJu4VrcYUOpatRp6J6puTQ9455rb2VgKC6+xSbkb
D98xd6mwaYimB99lw4nIylm25ASqh+pqmLeqqlK0KQvbdlkmdXWVQzyeYfsp16yFjhrwgzkffIH4
hp/F7l429c5PzoG6g/F8hXJPWr96MVFf8BcQ5x9U/uS3wI9j7JLC/FGFu7JWUywGClRZ9rY3BXt2
S/45cUP8kMi9PAZ+qSz44TfvXZn8eUVBDeSvK9boZm3dKVPXWIWKnaHFaFpUlfeKEPP3ytKrawCT
ALtH90WGR10lvZJO7taZRxW2vjVFqD2x254wfRcmnzXxDn3c1QCW+4AzVf2apSv5b5ic+sHS2fJC
p7PzAi52MvzcxN1SWVCEspbpOGG01BvVKVIgnG7G+bSbrYDkodZKG+8QxhQIoDQLGfwYo6PcuzWL
VF2GGWlH6QysiXGXNRSqIn6TCxOM5vNoJ4I60AQP2M/9dV81zktjzd+g/BPGYu7Z78M/bi1Am7ua
1d4qMNr801imDbdWL9v7nhKuHM/rNkoJ7lq4OHWlHU8qr++2fGXz1wzRk3ZO3BpQYFZxEWP/iRDt
venb8QJrs+lzC5KUJ1ia3Is4Tiif+rAVf0g1yjMpuHhTZbz1sNFmlettPsZ1UZ8uQyvVlxnefH2b
9ddxPiSlQx7dL763KRogsiXjuh/CIi1H1qLoL9+GuUlVXgrzVY76CDcjCxxT5Onuo6MsSGBFNgBG
eTX5erXaaeBd9Sz+XPT+2uDWcE7qAZ+rdgwfMrA8S2GBQh0rAAx9kJfvmta8YHoZfs90qqGi5a7r
atus1Qq2gIZ/EE6NqZRiftfHQH91yzEgg5MOT6KPh1VWlMa1QwJmI+qovmsFjBLRGzOhs+9WH3j5
LhjapVO4UPQomFFh6YP6TnbX8EFxhum/12wQtyXpYKR48hibuPx+ai18dDRgXJlSkHuPBeZvGE3y
aYfNoQWP9wozTw6PyLPs464OllXd5zvuUsgu1pGxCuYbrjw0TVQEt3ZsVlm10GuY5P/6n//9//7v
1+H/+N/zK6kUP8/+J2vTax5mTf3vf1nOv/6nuIX33/79L8PWWG1SH3Z11RW2qRkq/V8/P4SADv/9
L+1/OayMew9H2y+JxupmyLg/yYPpIK0olHrv59Vwp5i60a+0XBvutDw6127W7D/GyrhaiGe+qOTu
HY/PxSxViGeD/YQnSrKjgJysZLPVTHGsMN/hLacXZIJ30b3oJFt97dlP0N7BG916dVaWSF5eZEcu
BqhVZY6umYNQl9El67bRi1ffCZ29MyXNSjbRGsyWlZNGp8Eoitd2BaI6fY11ikHJpCVLOUiNu27l
kgrdG1n4nDnZeWqG6qoZXrFz/bxbaHoOfVwGs9KBrhZ4J9kipVpdK00Z11ntxiunTKtrbnef//lz
ke/775+Lg8yn4xiacGxb/Pq5jAVqKKRmmy8Nyjlg6vL7Yqy6+17Jn6UpvJ6BKcom09pIi/moU1/k
KHYTCZtpdgS+ln0vZs6MPJid1uLpE38Hmlfd85ETj+L28GOUOWdKfoRU3zJQ5VXbZeFHw0uCbsXk
US6QLbDBkFHCl6BJ2odsciDzMsZXvPocmQZZkes/vxmW/R9fUltzhHB1RxOao6vzl/inL6kA9Dh1
bBW/TFXdbDSjTTcGa8M9aczkOerzi2NE6ufMSSmwtGZIPjuILoGbKAvZUTjGM9q63iN04+jQpe64
jocSm72qecR8FMvKKQkeuiZK9rdmMJcOZP1AJSG7bZUI45kgaeFg/uiRNYYRPfe4x6rso+Igz4Si
23cfc+Wsj4v+NJj58nXliI+4NwBnRTqQ7ztQjmORjf7Rhmme39qBjo0l79ZW9lrzkI9xCOQFtxmu
nPHRnURpZi0xnff/y11EiPk28evX1dVtTTeFPW+eHd369ROqVa1Gzxxyd6eE5aZPVRf3IPR/HBdC
JWkG9qVYo50jr+pOReNC0u/y5tWuRXjUky67D80ou9cS3D+T3jX2MnY7dDA//KDAkHQeJ2OI26bk
Lrp2K5vtaGX3fSEckqhJsxnli3teQVE3L7s1lBAPGQxoyrGhZ81iqBR0mfWY0xJEPSlSp17Gtlac
3KSAB/PTaYPg8C6avKun1qDdo4x3vE/MHb9N6zQNZbwdej285FEi1sBG+/uIX8QKI8b4ye9IUbFL
916UoodiNkzKWxIEXxQV8LkinBN609MTXKyHytCa3QQwijRnG18Fuc6rPIMr840LoMz4I5Q3iBxG
TfpiuNPg3CYUpQ8zMwUX+jG/6aAVeqThQoVfYz4Lvk1WXsafSatATLYRWfLV0l4aZo/PrzCh/c5n
sT0h1S5P6yl0b0HZBGhuHJo/zJjar78Eqx3P6cBk7TYBEGZ58OOd4YzKnuJmjIK1UutLzQmwAIBE
f0IC3zslStMdyTdDgKcl45ZfsYb+6RRQ8xo19unwMSZ3WbStZNsS1pfI8Outlzf7UC2C50Bti5VJ
7v2UT4ZzdqkPL/U52d2ms6FkYr7yiMk3VA+NPYbc1Ee9lnplZY03mL5E5g+ej0WfA5VzBvKPnUue
tQZuJDsB30aXvoLvb3pTsTSqdFyMaoT91TxYb1zKrFn4Dsa7OU1ur55BS/55yDIMaNjr2lv2qZNY
1F2qniMNWB6y7Rs5ztK+q2MTXOwmdu7GDGv2wbOCd7eH9RGPJtuNrjav9oCOm5vr4XvV5RCPPCcB
H2Moj5SZzkbnec/kZLqFGx2oEY1nxatUf93hHUlZExiZWxYXXYE3gCQt1tnpVB5lLAPLidalVlzI
VDz3BdoRFTtQf80Wj8QO2M7diEixvy5MFm1KBi5CzpNT5JkbRBBpEv43H9eaHAThE34s6yRIeGMj
sGVrY/KClc1yea01gic3qvFnWA750fQq61LbwrqMEWi6f35yGPrv9yVdF6pmuJqqGxoMbuPX+9JQ
eWnj97b5efC8tT77KGjzgcxby7afMxNxOw9s2l/B0hmCVUV5/KeYHN2CDjvGuWKgNjLPlm15FgzI
yqtTSvFp0pEWbNoN2e+ELaQVn6uA2548dEMW4Zchz5FVUFWEeBgl237lwiryu6OcI+O3IUCIntGz
8lHUqTV1kZsZfDYdo+t/fp/kcuKX+7du2brrmJbjasJw5DLxpyesWUa4GytW8VkxomxpkxXa5mWB
tyhAprfORMEOXbuX3HHaI/lk9AvmuBOhlKgW5nRJJsW7+qbxrS+sEZ9a9i8sJ+qDKQb1U1QWCxkP
PD3ckQ0tNrKpZViEguB4Imunn4xgqG6XLbWCBXmjpufJDNJNIrQe44Uk3AjHd7j3xvanHnmjeAbF
/hZP/aVRtPm7P8bOuscYaJ+gu/gpVPMbwDhCq/QWx828/ZSQT5ZA39/GZ8QlYNgNlQgdh2NYOfnj
XJdcFVlobGRTGZv8Ait1F5PvKhBeFjC8gy7fR21ePGKQTYWlqb+Po6Kt//nTcv5jPcSz1qYQZvJ5
mYIyxq/f6qqsdYcqZvC5C1qcoLX802TV3n2Ulva5z6t+0Zht/za0AfgB37VgKzvaMxo5Gyyx+zez
G5Kt04pwaxpps64DkC46+JKjNh8cKmtH2ZRnMhaYglqNbR8iEWdX1jtIuqj8bEq8kK+IBWIXO3Bz
6Uu1OHna2J8KzDKem9G8BFU0XRAlyp9dYX6n3tHcyVYwJymbIqiPspm2Yb+sXLvfV/PM0mer5k+6
vZW9IbjxtZ5W9cZ3RXoIZsgZGMj21M18ImvWjm+XTd3XJ1B7QC1lRPZ9jCp7gYy4w24hq1GaaqP+
Gzd9a67vpcKiPkZu84HnWLGLo5pkSqKSwohVhupxNw+tG39ne5Aza3e072yk3KaFaeT2XV4Z5yo3
x305d8heGdcay/4vH7z8YH/+mQpylKam2rpqsFnTfl8I90hRd73r6++j8KtVbhUgak2lvx1ivvCo
kbgveRVZG7YU0Z1VOtZ9OiG8ayOwKFvUwZOL2RnAQdkCz6ZS3Tr3jHCR1eBqxh4pM3lAKyo7Ozb3
fr8xFBajeI47qE6RahnOHUvi/T9/qf/jVi1MXeXrrKswYXVd135bQsaGWTq6FmnvtuZ9qiE13zXc
ZX46DD3qfPAdNRZyk71IEZe+AzXSr4zMc69lKvJNzPYeIyU0SM0s9w6lE1oHFQjNrkum6c7rhmpT
YM18hX7WL3p9bI5FqJGLN4p6B+galFAyrR0v9fYG+L2DPCvUqLudZT/O/q73I/YxjsJa/F8eaf/x
4xemawlHMxzddOfN+2+PNBZwE3v2sXqP0vR7ll1Iz3t3QxRZ53DG8kh8jinSeIXikbn6iMmzuHXE
ScNg6zahRKNmIU+jaQYR6+W4kReQg2UHSjZz9sM7jhStxz+h3h0KA2UwBmitOP3dDf4tT9WhnqWa
xmTdkwMFdwBhVADogRsm6ostdUzmmB222t1tCKivW1Ofh/horizQmh2Rga2za1WnT8IxjYM0G8KJ
OLv6qtnsTER0IWDRlAc5Nk/j29gUvL+zMMug3fnKsOkjUUP3dVpt0Q7lHUh55z1QE+zpHcB4ZEhs
NrHmq9H47rvV280S5gLqIlrvXKsEMVYxdyA2RDo4D7ILyBr/UkweoptzRzayxmu8ETNwM8jv2kGd
00N0RFPxyQAQ+c8/E1v+Dn65B1isaVyArbbtAELUf88MIFmZaGjZvlsDyPGyDkl+4S6wjpTefikN
r1+ZdW3tgrmp9GC4Vb3J7mQvj27ce8kKj4VpPmUsMWV4tMBO8XD7ghqo/dJq4D+c3FCXstMV2LB4
/FQ4zL1Ofh/0/RPuROXZLE37zvRDsWxRVv4CzB1GlT6+TnUB6g/XlH0W+sVTpVSf5IBOyeqF1Y7N
PXKP8THwp2SdeIPyuQkXckAuMndVuMF49IrMxSfe49E/Xxo/vSf2AdYTqxh9N+gKbmSSeOmkFmk/
v+fzReZoq2pRfT/OB+g/f8aqzKju5QGplJ9jcvDHXCXq6tu4j5iIUEpiTfHLtX6/fmmDCmI7Kaie
P9q2eg7ghLwlOvZCcTlk+7xW7Nc+Qje+tt+6Bg5d0qkVak2e9WaX2IFDWWQB34ErwWAEkTPi0Cuh
JtSZde2yAc3rBGqo65b7rqDwh1BIws9E97GLhu4fQZ+rxv7IwqMPXty8eXQE2BeR1y8uBIG7yWic
R+Bs+rp3EXcLcSN+HP2qw+YO36MI6YolCxcQ5kN7kWOH/8/ZeS3JiWVr+ImIgI2/hfS2vNENoZJK
eO95+vNB9Ux1lybUEUcXBNtAljJhm7V+M+HglVSSB2uVvr5CMqzKp8RZWj8OeeNqdjTdJmwcT/qg
qFvxX6GURe/ki/zJp8gKRtrTFivmm8+q5YIv138pfrldC6NvVerCcJZrF5mVz/ulWI4d5AJLo9xs
1l2fqzd6oTQkOPhYdT4b5rqlVS5s8XH25345muEbWybH5s0Yd2OBuy+nfu49qq2hfTQQm1ZO9oKQ
X1qtufdyVgw+4BT6xeSIJhUSxMRaDBS1HN0uh9xrEDPwwtSd0TQfdY2uTXszm+HCc792PshNC78l
FtfPSyOzlS5iat0+GsUadaNHzbLHW1Oealfpu3q7FJfDkCmt03dWuu+aYrpd6pQUeLAE6WkpLfXF
aO9zqxjPn1WtHqGf30Y3mao3N3r27imkiusERyNCreMLtl7v5Bv9G1tStLtBCS7NaA4vemmooGlQ
b8Ih5e+9+piRBmrlZUwLcPkwBt1oVNPSTfyLh7TZnS1Lw33tR0QbSBlu/W4a7kU5qqeZf2jZXVYS
n8QDCpwLSEH6drlkQUZhclLie8EcgS7/eMt2ubiXh7RdG0ov1ktxtOPwNhtLdyl99BhLxdV8IW1h
LBNi9IklIOxlVhvV09RjKDpWf322wybS3Oma0df7pWE5JD2wz42tq7OWVV85S++lpTHlc5AU5Z1i
I55dNnp/jk1LuXgtgCRApOVbggBZiqzjc56m2TZDT3Gny3nxiPXX7dLhWyh88xCYtRSiRgevw260
82BZA7GncbhCgU0vkAGcjx4KK5mjFGunzx5LN7/IcFEzGpDJmmyxWK4soggB1uSDPszfWVIdFR8R
+SClmBiNt8+yXl2j1lCirElAxxy89E1FQKeMjeEnRkUAi7HUvOsmH3mctDF2XiSPjL2W+dEl4Z2z
DfOHQVJ5YVfcZFk67pmPUxQrnluYXpj0DQgA1vlfB3suftYVqcbPOBMtNyDcbCcgl/uCVZ+7KAek
lYnungwQMypz8xrITMuLYsA0JndmWopT0fMtT0WP4jOqjd8ma6YsKdJwSWVCehpmIkJjkwry2y0a
pfwGbwj0UWDncGna9hVqrpFk5bcJkP/Wq6diuxQTcSgGD3jYMJa7adTqzXIxkpBuDs/tuZck5J28
eFwv9UEd7ppI0R+LSe4OSa/pq+U2SmVe5IRwoZf1SAe06E4muqHBFvSGVw0bY6c0F4OiabzFyP3b
Uq/4YLfBdy/GBsNLPByDubtoJHlnY9i3XnoVsn7VaoOULwjos2oUEoqd/fA66g0SAKUT47fm9rGl
PxpyazpDU08vjV/HuD2F43c98uGtV+KnGmU70iQ+IEzpVw43MiKgcy3ZsQcOae5Nn6fVe+ynt9LQ
qbeTH2YwpvXhJgM270KY8DZxLGZtX6n1dqNoctZ6Q1CvvShxKvQTr7YuZZ6jKjAEK77STZz5qORH
ryKQbXZYZSWdvV6RzoOJDlgsyuNS9Vm/nMm91/OfYsH5pUELVGk98WHbajBw6Jriq5WEyPZokvc4
ZmoCotmWbuy88G/Z4ViOCoWDTCx1ht9nF10Et6QoT5Gs9kd1ULSr3Pj6Fb+QeJZlWy9VyyEFaINN
y9AeSEUSwW5ZMtiyEjz2MYBboC8xKJI2fESpw7zGXcl4RaPhxcO9r77nZRg+FrKoVtaY4nlkD815
mA+FiJB3yKqd7GXNWbZMDvPZ0rh0KzW1cHVIfOul7ku/MhmwvTQeIO0op0rI07G30xIDnTp6mAbS
4D7gi/cQ34xG8947PQgdD+kp8q3+tPZBjH1cBIGv3ESJ4uhApY+mQDhWgZHWIVipdjtJa24+iqjK
a6exRh3GMdcafLvHJsPAoCp4TSI9rR5LiIJrjMGCreUb5WOmImfJqG7iFkNRlBpGolaO6OVcDE3T
3AVoSbtL0Wq78sACM/oooqhoH+Elgj+aO6eTIZ9F4f9MxIMXT/J3oOA/IiCar0Ndeo5f6eZDUol6
lVtGcAv7L99E/SCfB6kcCPKP8iEZ+ZESo0BiBT8f15BFewPDNt7J/NsbythcIOXpK78aFTbZ3U9F
CfpfvBpSlSS/IlZ2Tow1wlMZjsG6KoAI/7Iyka5iI+ENkCPDPvWl2GGzyAtQaMZTVmbqofDG8WYu
lU3BN+UH2SMo4MSRFHVCxFROH01fAxLtS9VhabWVDM1FdO2BxNMquqFH5c6eNkuRrHG07Qnoracx
Sx/Ro9KctJXik53XwVUI5ReDYfccBmm+K+DZrA2EKZ/93FYI+xUyqiy02l1wEkGT3zUZI4juI2wz
V5ulVh1hMy8DavfcoHe7LoZa3i6tPCyo3CdVAj6LW/b9qgKm9KQho3c1e+1vnwspMF0v16jtsBHY
MxpyV9/hOJYDTS6x7IqN8OIjtbiyqrR+Ri79GWYSz2fUu2S87Tdr8gBqzRfpcE+2Q6BjFT5fFFgg
tVRsjZ+nIPm4yLB616oK683vUwQqzKi+8+dPSkXw908CBFc/Z5X/bEi+9J6W3d8+CVbvbpIMh7FU
ByU6J+OXFP1yqNJm8y+bvDnWkS/J+o+sPGk0ockGgTMASL/HedrMKwJJhk9hRoGK8GcbH0WViadU
RK+TH9VXhP/EU6DGIFjr6mEoWfr0o7daOsHFxtYYqPXHJUEzHiINVNFSnAGTW1ToVH44bmENUr9C
m0TdLXdEIhKURRGTpJtbxzC6xljQ3Cjsyg9Ef8JLnnvZLkjwWWC1hvCHPoUn305yJ4jYUubhALs0
HXDGSoyHpYc/PKP51t0v7QG2I3x2c1lKocJUlI5ychjt4MmqbQPBFJXduGxsvUqVZiChdYJbCj1o
LtZSFu3iOIrAG1G0k3JAXtM2d0tRawyYoUUjjoE13jMQPwnLyO7MuMvuYrYcIDHJZHQF74LrR7y8
YZYel1YQI+35z7+gon7NPMyZUNuWdWI1Biwh/Us4KzIZTcra6tnhDeOWAOGkkr2dGBi9FHGsBjPt
6NzqsnY0qoyHiv8rRDuPRLMx6jde9iZkK7orqjy+KzGx3lux3pBGjCCW22iJyggTb2s5lNZjXnQv
csfE3KZqc/VrC7WVYtonkuhepq6fdpMOjDNAHO6lVFHemAiBXQwNhxzw4R+XQw9p9lbNq9PPdyta
GLK2ZZTnHnuSpxF49nJ5XUz5oSCLjgEX3coZTpFpaXVKQZ8+W399pm3X8dGyM81devk6gn4Ko+Nx
uQeaSCQ1x5VkRYM7EAm8ESjM3RSYL/gMb5fPKlsHE6MOiLYtdcvBw4pno6Gu+3Epcs7KSSuNZxkT
3ZOPv+IuV1P03uazz7r/dfbnfmZk/3U/+79nX+4Sh7a+BTpNrlW+rTvJ20ZBGLps0KZ5lzbdKmmQ
bPS2y1efdb7STquuVdT1ctnS0GmidLXU7LafdaZuIZg2inKj99NPcODIY9aKzpvny3tdJYw16T1K
1XVo3aH/nrtGFrSvotMfwI8FgHCkNRUQmGSrvKhlV3/78/P9W8JfVdkjkFYzYKETtl3a/5Ywygw2
OaFogleEasL4YJi7Ws0eIHg174bVbvWxVr7JvqW7gTDVa4mm/r4KJmML2T8/5ajfOznAQQeEFQ/5
fJCQ9V8ZMUjQpSjq5vLnP1n9mjVRTVs3VYKbhmpplqZ/CZwZiuyHAVmpb9M4rCJ7qoGIcNCSAs9n
02x2bJNjp5e9v+rkwcTiGz87R6Ra92pm9RFqH3BzBYoVaQTIU2nav/rg9Z1UT+Vzj2bYvTSmVyOV
+9ei4gcSWMrs0mAFbbrwM3Eem4rQ5qDhr50nTPKGbSnYJtKynC2HpSNIhR7fqjD/F6iGan0ZmPiP
W6aBiLJhamRFyTP+M3kEix4kRjbbDxgMmHpS5ifyM/5s5M2pOR9S4ecnr4BzTgB7/6V+KS49Pvsu
dYmeo9WaaHj9zTf50u+z+HltbkPcgdUUoQmr9Xcq4ubHQLdfIQ4QA6m1EYMG09c3llbTOneBCeoO
MOdvlirQWsOekXRCm5bG5Sa9jI1TbYXaDjm64U4uyh4xjRs9yrml1PFs+lWLast8wXITySsDB/iE
f1xuAsNsvMRYxy2Net3Ga6/otSVRckyIEbLkBMYQz4flrKm13EFmuV1/achStNqdpaPBq+IKBSHZ
qi1M5PTiyQ3UsHswE2O88IXctWmHutd8KIdXGFPx/Ue7QWiURXJ9WtoAsYgsa055gueNUTZoufqB
gmeDKp8SpfzrbKlbDvHc+qXzUre01o1m7nUfdZp+8oujbLcEH8bkVleKgrj4fw5L42QheL/JtbE4
LuXPZjlC0pikwUCS1sZvV5qkjTrPvMp8kMGvREqbXqx5HgZGE5+nJrv2H9MwIPkNZq0tOIW5dXbz
QYIzI5MIqmK5SVem8q3ebpa2pVeYTtUe1dWRhco8l/+vT1W6cR962l+fGqWD7FqDDmQjnSYUdDFo
TJDce61B/MBKK+wrxE3ruhR7MUqvoieKryLAcOoGkV3TrPmOv7B6QVVeuyxnhqexA8QlwygLjW3i
BAhnaYjY52MjUZfrpfh5WK6o0HX9rJJJPjitEiOT0vTSGSAQYmwiszaBbEjnpe7zEBh+4PpFmByI
HsdHNLxwAJzPlkMteWPuLKdkrZIN2qjXqA2SU+RnKGBZRba2+BlWVVRU6xSZDVQl0IMmyDVAfGt/
+WWOfkbfZfd1Q9y6H4W8/ijWbXtrYxskVM3LXT2rCL2URYcfHZ0Du28vWTSdCP4kZ58cHrKnuuV4
jaY+D4Mw1q1eT9ulmGMO6GjTGF/LoPafKlYsip1oz8k0dhCW/3GV0d2kkGRYbjYRcQFRv/E2H0bA
fc+ekVfbvGf7k+dBgaJleLd0QOltdMzAM26G0O6OepEjITzYxRto0PkGViFZqwzg1BFhIXHTjtrk
LA1AxW6JlDSPnecXqMsgKBtnoNdDSxyWDnqJJrVE0KWz8FMt3Dj1tO6ht9m0emi0sXOuNjMJ5/uw
QjgRkFUMgY0ls7rzQqE9aTXQrLk5smLQ3Ab7lbSvjLUV6MNhBhfD+0J6TgqkY7kozg3yKjMRz1qI
GX4R74O6SOHl2s1xyP2/CBti6H6STyhu8UAbL1VZkp4Cgvlaa9NaCRvpit7CeDfaxJUKMKS7OBPD
nUBl8bbVTkvbUlMpZgE6KTDcpUjs4lbTNOOAp2Kwr0NV3cSykr+MWb1ZvgtjaDs3aKb6kiYlKbxR
1z++XoSYV1mWZ6+KykuNK4+8H4KhvNcxfFquzJQYCbRCh5NQA1SSNN9e28MYfIOr8fFDCA+Rvd5C
o1PFq+MqJ2XmGhXCCFKH5GWmoW1al/DkILeW9sfJuJzgJPRx8t+mUf7/9Pn9I7hPVrfVvCz4/AjJ
F/q/TMvi91kZZypVBuSqmaphf52Vdd1v7NRoh0dNm6xrnLRX7DvKV6XFH7NDo2W7FDNkO4xKEDCr
yAy6fUsIcuxXXu5LXczXYxZuhiAeJEEpAhL/nzNJM21WGWO0Xc4+WkvjX1KTyJT8c9s6r6xISxom
BrlAiNSvex72DnVZgKF+0Koe4U1Ud+VKVXamhhjncvZZZ/+PuqWfnV9xDXVGKSUrhWZMsg8JTh+6
qSTymNjeoRPFfsymSN0qg2duxpaZ56OMO80GPWM0UYbktWubZKXWlXkobQRF9fo+MqWEVZmR7cMg
TBmeKUZj9xP3ReUGKpMK6S/8ufQiApCuVQsns6VYeQ8mkJbnAljlpqutyrgkQ1aiNRcWz6Jl/VEH
Df6PczEs8pWvetWDn07aLe8fa74ZoDOaOC/lNo6bATs9K/aSbYCS07Uny3syvWGzlMa4ta/LWdVa
Mipj+OnFJvLTzlIpGekrClre/rPzcj1Rqo08X/rRd7k2aZmNl8puwHU89FVYsqribf1QLlmr9MUz
IWATJECRHJb/SWTbd2QuNYK3YffYNRkRXv5HBn4FLpzyAcWtzNRfizT8HkRT+iOcoletyjWW/YPH
A2qBAMUc8mHuEDJPPIZ6yVDX20Dm5uXSx+myhhJjzC+rjG3taip/xOfCqlLawnM/l1IolOK5ADtu
O7VaurHCqdyzHrceSBPfqmqofi90L0Yx0VcvqhoUF7+smYTmhjaYLgUv1qMtZ/7eDKtuU/YMOHX0
Y2kn9RyspwRLeq2RZ28Gr1+rLP8vScK6olfs4ruwo2dYXh2yfkI/kMiVVks937obYQ/8MmupbvvW
rLdmYUsvAeI1S4cE/6i16NXqgL569JCFBGjmG8q+VrnWOFln2MPqtS46UjJzQ+uR8EXJSroVXu0d
pzQtV0aq2zdRD8MFXdKnuspr5MsK/1Fnb1D4yvjcmWZxGisN/aQxG5+heYSbJlQzEPm0hgXCqhLW
T5eltYLzZGrZMypLw6XCNoEtCb3icJq2oy8hhtSG03MTtbErY39zXC4ybX/dIt32INW9dGNmOMku
HwzvZW/aQbdaLsJ0MVk1nmXskTSrz1WENss0TgA76nnXFEbq42cRn6i/imXhVUdCS38vLq1hRchh
ubaZ3ZXC0iekm5J7tDUS/3rgHUK/0/86ZerrZn/q0jso0Lil9W9tyxWSp6/V2JDBhOzjzPP0l3Ko
KyQ7EJwDqErIPiZB0wljn+SzNJ1XyPhKmdGxGD39Pp6su4/6xDaIuoEktprBu2U1/b7U1yxJ3LRG
EADSUnKTNkXjBDPURBqxa0kDS7saU9lfwMniBxEhq9u1AGsQ512bWWMePk7xqzEPS9kjGbPFdhON
HCZZxHC0czYiY1mXWPV81JWlcQ7lSTr8DVwz1/nK7Qik3WOwYPkKyq2Lwreq9+/MyAvfu77c4lSc
B06RvqUYhEdO0V7ZGeuBk8cRihb+9F6P3tWorP4N952fU5Urr2LSBlTBELgbCHs7qMQjs+uZJpKC
CTsICGw285DsoafZWQS55tOl03JWqw1eUZaVukudVEGZcaSAe6TLPcgghFv0O38tzZ/XWT3WY0Ew
5evOSwfHRuYcrmnsryWj1C7scWXYrIqyz+yoPYPbQiZOD+p7KWCtbE1V9w2luKvng1Z0pJWfdd0H
uymcSU0Ls2lhMfl+qhyDCeTPzH9qRqwpDDXNna4aTABoHAj2QRMp8Kyz/YiFCGRWwe1vUFDrDn5Q
vyizP9tysGcmceunZwzipeNStXQ1AkQhPXROV599zQDnQUUPdklU6SshRv8q0mbCvcoYcaZLtHMT
yd1a2Hn2gC+WgHur+m/qAASmZg3tdHGxipH1+ZEP8azAp2iPdoj44XKnylf+ulM+G7SqhiS2hlTp
Z0JbuR4GZ2suJCxDz2k/JQi79WW4qU1p9kWgxUy0CB4i/pwuSEiiJlGz4yQ9DfNZpJTpyS+qZpfj
QPhxFvy37ktr7tf9WobKDzpAPtjERmHfzKeBIcsHSeewFJeDrlqZsf7ohLKhLjDaoKsVG4qbK0V4
0yG9mVhq8gzkRxwsra1XwoDqjF4GymAB0QHoaumNlaj4sM4N6KEVq95urUPpB/ZTlbRuYmgDHilQ
JLK+GzdLEdzXHic5/QFvn4h0MQSwBPXtFj9XvmpW33lYe98wbQ/dNJ8FyiS12mRJmJ2Q5QXLjOzu
tpz87laxp9ENAtjrckLyQZ0jTP4ca2r6UNtbWfX8WbWcWWWvrcLZzVDG8EeJU+uEI7nFph/eHEpz
uivm4lK3HKaClYsD5xCLSAtxPhSDbisCYK5CPgwh3QIphaU8zeWh9kExLWVm8f+U/bR61uQMza9M
fpHBD6eVnP1ig4hoZ6azXwJoEMSacQdW2NgEVhEeDTP1z601J5ykpnps8wz1C5R939u3JInzX5kA
Q1pVwnqUGPYADiTN2e8rccjNNN4mZVvesetE4iMtk7cOw83lKqUrrv7IaAVwz3MZWrd/jvwJ/Z/0
JLKEmm0KmbCwreuqzOP0z5gXMcqgs+TC+6Hns/zBpPrHlFgfHJhfovbrtzSe1i96i8x1hMG6G4fn
UWCNp9TQiiVdCa+tGPY4IWH5V3oqK7L8EkZVvW/tlWoW4TYt8uAuyO6SuLnmqq8dZElXD0QLMHTJ
i8QNuxYEjAYpg12TtsrlEdWvIZEZOrgdDFo0Pjfts6JJ2qoZ0W8jbtdsoZ8QTlYrKDVNgK2FcjBm
8I0pw55CUPpFKIhrZepL9A5yVr2Z8kfM6GyQPigYC/KbOEdZ2UlWPGWbVu2jZE8YFfkkMOHa6zuy
qakLsVI6mtE9QQ9UvUVfX/URJy6vg44UoiJ9lGSTlDsKqU6GT+smBZm66j38qawgcT1dyTdQ3eRN
7yXqZtJ/tJrI9h2hlrVJfNzVETLdEAEfXLMqWHvr7d6bwmQHFxeszARuKNZzB4leCJ14qEkhf3Kd
k+OJdTSc09IZ5HC67xGNjiTcG8eAOR96L5oiIjbX4JikNcC7YjOqlnDioCd1HzflSkaQDecHtGSk
XnyPcyT7OiMr15nvZY4klekq9UVxF4EGBFIgzohYi3MDFyxWwhZHhsBF4WY4ADi2jzgYInxeQyQj
Zxjcx5Am3WQQhBzxdQOEWFZ7dPhW6GGSzI+a/YSOPWINhWMMRAyiqf2RyqV6Aj7z5gfq1gxYMxll
HmWO143lgWi43/jpKVW1pyEy1IPfyOYq1pHvZdXiu5FiN3hHGjU5lgd2dekJMn96KhmkxwDR1xZG
RhV5xX2gFQ+63qQHPSRV7WlHwtdXZLGMF8befWBh7o7vuBVk51w1oudKSraK2feYWoW1m5OOvNUA
03WV5iSBCfqhCDCAw0EPpmzkdF3XnFvjMAGDWM9qnhtMfc9tYk3nIAegIplkxaGwnQoPl1kZ5trG
HDT9UJTRU556/dkbCcrGaGZYSuXt2lHcWuxHHYZka49sKaLQYrhXoqq9LAdhopw4lBkWfEEF6KqU
1aM61kDlVPNUkI299iBRVqMRIN9vYkML2Nbtvclp5LNfWvoTNE3HCoJjSRT7IKXSsB/t7jWFP37W
xAA2WuVnVAG4ukLFWJgdPeBG8JOrrkIgwZsssR1Yya5SYbqhpP6Q+3ItQsH0Mg7DWc7SmwbuIu70
4GshySOPMarNKs5ajNDTYE3Awt4mvpmvEFFeGYP/3RBq9y/DmvLPmAGjGlQAVVd0wOBQFH4jXRJZ
s/MYPtrPFHmtAwqAxhH8yApX8wiLoAR1JqxDPCeDpeoQPPTw4U4w2BYWfEHdcv88yNrKPzb/y1+D
SziCrbatkPr8yiQfgJyLjsf7p82aGBWOtsJOOn/vrGCm0IzNatLs2DEidEOswfqlSvGPtmmGU9vb
0z7XrG0pm6ygCWLtWKkMB08KgD81oblRghKV8wltw7YLXkAkyZd6Ci5xbSpADbrwnLYi2bb4Qujr
ZTOOceKzlIeeI4roIWzLe8ZUe+0XfYq/VqJvK1l9DhNsByMNDTHNiNEwm8PdUWu3fF1I4rSlIa8V
v9unaS3cQJc7d/SVCucoE1LLXKwMI1nXvXn0ISLhQpA66YA3IbKRv+wmDLZ62LyKbELor8jvckuz
D8JXDn0o3aNUFT3FPEOOYtlvaY50nTq28hGUiLbLfIazXEqire6J6hj562pG2bbtL33UrjydcLKq
ZD32qJlWXtyehNw0IDxtLATk4tiUbXNOUsyBDT9vXdRzYyeWrZCohXKDlL9ENiHEN7Mep19//v2V
3+ZYnsT5eQSdrgnTtL7MsTm6nWap+9nPzJSHm66yC8yePK13yTLc14FgkV4Q4xXz01mUeXCrW9G/
8GOUfwaglmdQN3WI4sTRMEX6io1Hmy8z7crOfgLEE8/5CMIQNyWzk6CoNaZEGAIaP6pq68Ljm9U6
vfiFk4y5DVjj4RwUnxQ5jg8xuJM27EZ49Mx2f/6axG+vyZwsBdTBu6KSg/yaOFUksx7gyU4/lTz5
gQ1acwLukCDHlvrAOpFWWbK5Iq7OICO2bFn8fTAqw5oYMHjhPrc2oS7eUPJvzwPusmipjNIxgYQf
jZm86vtOnKYeH80//9nKl9geXy1S3TJMSkso9pw8/IJnUGL2XwCBzJ9hxfshx/p3u+3FCqc+VDU8
v9xnpgGmZGqe9GBNtHuP2rj6LbeGPXMdLFiM+5i1i/4idYVDuNI+1OaYOJGFmD/q/67CY8Xa0VIe
wlKR12OQ7xBUkldN7R8VC7EGD88/o05XGI4Y+8Gf6hWhRmvbWwTH+iZBmCTFYBM3o1kXO3n2pCHb
mD3yxQHJ3WMJ3nJdeh7SJX7YnUxjJAFC3hWOLx6ebR7VThmNb5lGMjCAQujG0tiuR38wN7luBWzc
8m5VR10JfXC0N36rboJcr27Vvkkh5SfmesDoauNpWsQUbrO80/2ecNjUQBBTy1Wl+Y3rFaz07Og7
TLqgLt8kTdPPZcKCTJLwu1UsnDZL+O+OGYUjwSPvAW6Zve+18FfLQgmaz7LYHMY9mrXFrqgb4LeE
KbZMscoB0dkQld0fsooPLooaatVhRJU3wd6Yk1Ma+1PsIkMsGQNtX/f+sO7R/HJtQ8/ubWTMd3bX
vutoD6asAoSyU2CQ3RQ1S7sriB02RDJA04M3nmxRxLug7BVn7LRwIryQuXqZuCNe4TeqKeHDWiL+
2Mt2kDmE+qXbMHvJNDL+WDco6RGDShZTmbLy+1+oc6f3da4ZO62rJ7chZivryg2K8LMvEPS7fGrq
f5mpvjBoPh5lDT0Jk3i1jU7dFwZVK3s276Xp/TSqMGD50WVObEr2Jgays1HksCVL23UXw9C7i+Yr
GGJG/jFP4MwztmwGrbvvZoc+qH4PKT/Kn9808U/s1/LXEUCH4aMIkvem9oXcqcgiqdKyiN4HzBRx
wcCmt5fzW56THJv3sd8JE+OxgtSJWxBu3SRK7ag94ORFeb+YELKKRnw41GSjKka9AaNApC9s0ttc
zuy1PAViM83bkyzuQ37+RF1rqY5tXh48Nww5//Lf+W28M0ku6DaAA8UQ5m8CM6ropyke+vi9D9sr
sGHlXrGBu1cgjF2PmXI1tlVy06CGBk6icxUxwkhTLMVtdAZsScXVu66V/NtgtSBoY1MFBBl192b/
YOfW2+iPxYNPzv/fwCL219UMX7wqyMSoqmVrDCT/3DEaSlinNZYF75KP8M2EpGKfm49NErFUQL50
YwxicALJy/dwdkgPAYu9R234xkzsQ6YY+n7ZTHWyepbqAbxethc9bll5y35HwZ/C8UFXmk1fn1Wl
2EcEDreK5c+CJRBrUEyzD1U/yY7q1VusgX6MIMVe1dgCuNJU5yj1qi2x4fgh7SrCZgymTTs8//mX
+4JgWx5ES2PzZsm6AOtqf8HLTGmLcsIQR+9WKuq1HRs+M7gH7bu2btWwiI/GoBhruFLvo4RRVDsc
pLHWj+lQrWEvIUDcB2d1kKuTngYF+tbKi4lx/Y1qSXscCzup0Z4g++IGCVljBXoxdMo66VyCKmif
RH55mTLvWyu3jNEemyp4ro8evJ5j1aJF/uf/K8/Pb783+B8WLcLiITUU48uYUPWpXlt+lr0nui6v
QNL2F9jANkbbnW/uQ5aZ1zSMV+BksrM9+fdaE/zyykm4sSz0TaLZ/nk55DahXZR7EHvQQVZCt4ra
Nr5l5PX2hVW/YsE8nCTCvVaTrkOpumCoPCBUQXgUduNF42+70RAcCnm2drbm42mfSNrNQLrvEmev
oblnnk5ws8THAVWDzFYdvbCgu8rqY2m0a48cvRpryhFTcrD8TSejtItLWAtuJoMeX5hMjcS9dp4f
BW6LaYhT+9mc/GCLNd3paeaMmiFhapIilQJB54rsQ3ZqZtUjP7VLLOwRBAdLwx+mt9KTNCblihTF
FfxifhHDQ9NM4Y4tp0+c3oDUnWYFLsNd4gIEF+6kPrIkBOJZ9++t0R7tssLLh8kHMXCHpGJ8TVhG
OxOA1nWE44mTzjr8hl5hVVxmF9bs9tEy8vBIEit3mljTd0rgDYfRGn8NYSvIOmTKwZsdXT2RvQdt
idQFcUwH04DhVODS4ZX4UjZo+w2M7BudVRcUOQIeMuI+cyhU0+cIXNeZDtYzx6GrEBWLkidDq/C0
nB14hUXMDcwQ3BjlWAdjfda6XyTom2vCYshBRmSP1lu/1bwqfgLof/AqYsT5+GYlkn9iBC83g4+q
dwW0zolGtCOIjctHfT7AkHZwaC1Ovle8oVH0XsED3ym5fkHYWbvT2nbYmaip9ujSXkUIpHLQ0x9Z
W501A1X6xvJveny2bhBLdWslvcM5Iv9l+kztxoXYvvmcKZPhjKQejpksLoOuiPtRCbajVcT/x9h5
7bbOpWn6Vhp1rhrmAEz3wWJUTpZl60Rw2hSjGMVw9fPI9XdjqiYCG4Isb0sUufitL7xh11Njonk2
tiFhif52f+uxELrBpAWvFxoxrX/kScktytz2EjKTJYj3cR11tKomy252Ef5n/4+M3vxfqgrTkHVV
ZzM0bRm84b/E4QfOlKw6rfsxsI9x0ttIFpfDy7LsjhhKBrS1rIoF2fgKXu6lSCIETww5cm8YMwZG
PH3lQ6wHWYrgfKIjPH6h62EKZLLseZo8O1RUTmznKxwiIYMghUeIi9ZwM0RqFD3uL1dDKCo06agf
LVeORuT7835cSc0lzYpQBfR5QCLgjoFg0a3RINH95C7/+VXNgTUS4F2izvWBGRDyZel73jwyF+oY
u0h3owzhs/o81n04MUoAeQBuaBTflz2iWunT77No6u7YJYrsTI+XnMkXumtD4kkFEkq3qfgZLJBG
xvBog+jKQCl9LuFrHW8eyWNcx4a+a6ey/kcN89/+STWu+VWR+7ojKwYYrP2XH//j5Z7z778//+a/
/s8//8V/rOMvJpL3P+3/9X8FP/fNR/7T/Ot/+qd35tP/Ojr3o/34px+8oo3bcd/91OPhp+my9j/V
757/8//3l//28/suL2P58+9/+/jO48KNm7aOv9q//fWrJy5fRi6PHsx/6es9P+GvXz+/wr//bf79
cbv/b/7i56Np//1vzKHkv0uMs5Gi0biTDY1NCJ3Af/zK/LuC6IGuPbETpv63fyvudXtDoc/+O+QS
4GwWBa1mU3z97d8aPEufv5L/bpNZsTWrug60VVL/9p/f/S/lv39ctP+9EqCJTu0/7YFYwPAWEsdl
o7Ogyeq/VvCpTGzUUWTFWj15ABi6O6Tq0bxTJrpjAM9UbFFuSrv4fSCjfPh0lQ4GFe0iI1/CC+35
9PchaZ62g8lzelLp9eL3YZrdmsXwfPj98T5gmUBMxR+wV2IwkbNq8fsAvpypuar89eM/XpsVOSu8
XhZpdEfGG1DAIn4+/D5TmoEXtdoqn9jyykFnvlyUQPAzEPM8vVYKrW6G5Y4GEqMyYG/M6tzDPixb
grRGOvW2u2rsw3ZbbQa7R9/0ltsCbT78KsySt9HsGGsCLKj81srXiHk7xTCk4NdyHAdbLFC6wpBA
M5vzZkw/7cLACwYNYeZbWrdAUBl29UOW/UppdjOdl+q26BYabVO0O6vyMEYqaqAmxxQl1glE4xxB
JBFX0n2uKpMs0kaPqSitElksO8/E79MGcQSwyZlULlSK8JRsIvw9zhlp1eL3WRzfzTnq6FUWTYvf
B3mqboHUx1vciO5hXI9hlFzzRVrD1xwi5mPXOByQBMlK4+HLxtxqP5IYqj5YbQlN/jkVPBGyL+dR
hAmwZg5zLdKOeR5XbkrzuZ1VxQIbqmIh96rmzIYeSl1mAeb8r4eIqdX/9OM4QtV2iz7ZI+hMmRsp
98Xvg1QU5T+emdP1r9fI3owwA+Bry3mBRTNH/vtgPn/8fW3G/qYMuWYIco6npwHHAyPq4SOQrMzC
7Mg2LzM3dcwI1G7iVHt0lBnJWgL2mX6kAzl8o1XPrHu0nXvrF5KP1sVj5svuoxWZfw0YKjg5MgLj
R9uG1exYwXrqugPP7C6wVSd/pZ6cFBeJ/lHatg+ERhr/aiwbc5nKlPuieEv/yC7gw/N9fYtxPvZU
TAXS+eOGu4OCO8FWHY5a+X0H+JyG9bMrknYufjCogcrt4gb73yEz6R0kdDrkKRwZy+z59CmdbqXo
JmCDIj5IqWDCDl0WMdvchF/FZNORDN9W3FmNke/K1MCwQ0VYaIVn/CQ7ZqrXCgkDUWkQgOGDiuJY
HDGLNV6NzqXY4bRVEDJTZ2IqNbixBo81QFEQkUzvZocV9kipg8FUP0BadepoU9qf5XfuPTh928dL
vDdeEdcGTtKu2uPjgcixMN2oEbhxa5Wj4FkIPN5yrpqIl6hdpk5z4HWMGmASfqRzmobL2SYfHE0T
5Xt396DTPC1pH4KiSMF9UnMkPOGciJt10SAP/gjGmP6F81S1IdcUff2V5A5ubXymkc4xhpm+JMtJ
2wOkG87uM2U3RG470keJuR3qgPR3N8MtqFFLUUSkLJ4qFQd1WBY75aSewafJOjEE5hNZh9vsVYQK
SbCP18U0f9Rs0SDIRBpRKrrpgRy9vIuSxnwmpJzmiJcdjVVRiPZcfJon3GG8bJv0uLl76IzZ9Ttu
HmY43oGsMyVxJmyJJ9GZLn5EzeOLTNpOT1QJ62x0pN1YuYgLI51hvair2ZuBHRAs7ofQPrSf4SUm
UVoai3IOxWdyHrgHKC5+sNk3SRNeqQnElS9GbZKKsJmbrxWVSBFqr0CMQQ8hQrFP78fHqnoddsrF
wpzwraYjYTsstsfKKjdcVJxfs4U2kdMIu4H2ibobBnNOl7ESlggVY9wUXeqlF88lw4Ouj1EJV8IZ
LNqsAj6o7LV77eZOf+xF5jxwnfStxjMdaCV/7K/bCwOgH+1bXegf8be9J+6M+GUfUSYqBSYc+XTC
YnEAoNy70n1Z7ho1GGiJn68uREV7oY8eKscGVnvbIrzOH1tSyJLtgDwY3N6H8pHfvXsWWqwHFMRj
7/Zd0fRCJdr9fqw71UUmY/CMswaaxUFj/LG2XcOD1dmAJnLNTFzfGDQkXrZGg8SA9r5s3fqlWrfT
MgYx3Do6844/xeRjSzmRr3hq+9ao78QOaPRWhjzgt5a7mXmgbcqTeiUlc+VjnJz7IuaWYsvl7QZc
IyevfkcCTg2T7zYKDEeOBWyng3zDXs5rPqaXxJc/7z+0scC6WOFo+P3A54cVU4u38aSvItDX3AYB
je9570OHHh+Oforfp8oBrRkQLfvLAz3kebkD3yED7LkGXMtb416vGwiw5QsAq2tQtGG2m33hNcT1
7Wcel557r3hBN48PBBvB5zDVeQX4j0uHhFhi79ozrNbc+i6kWjRQW4elDh8xDQs2OuKOvMheEhZl
7SJTH31YqbjZQoazdhdqG0iQ/q6esef23ufr5POWOPZXdGivC31ragQQ9cdSUh8h8RvTruHt/jgl
1TqVA/uIWeAwo1ErriXsemecrczZBWsU0gL/3qzqL/nYviFQigfouEPd6BG50WsvBfn9FfE+hMLD
O7aomn9n6iK/0naToHoNW1P6c8MqNnNBGRE8AJMyb2UclGc/eRJKD1eVhbIf3sqYIaTD1zaP0/H6
uCjND/Wn4O6tRlcxfZVbqARjYouEEtzId7wHsGg6rR4oDYKFCUgLc+RWUE4nNs1Urgw+Kpfb44yv
Zo7c4yDuf5CtnWco0fvXweOLEf+xY/GNxe0rGh1ZvMw8bR9lb6m2Vja04uPWmdb93Lm+1Yv8JmK2
vqVU+ajl3rG2exqJr2DZpPm8wGe58wtObY6fg6/cPfmGmOgSEQq5XT96htmiLpxmdON8TncyRUEK
ASchd/PWrfAoEKeqmA/wrAljrtbszZR+SrlM3+2FukgOxnIMtY26nbbXk7VgRTMRW87eUGypCDGp
PAnJKd84hIYWbLNFNf0m+wVmvYBissSTr+Ej3hTKUbFdZs1y4VwP6E693H0YwL7N9jAHPB2XXhG/
xu2GvkuvrUdYlsvCS/1XpAi4gvq3fPvSbj5K9sNM4H+GB8IToUkPKu5hjUuM+JfGwe5F3CyvklN9
YqyKFKYzgzkyCwfdSe8hjOsKLAb2hFXQw6sH/66vZVTH4C9nazzT+P8KbvPZnhYgLZ0UAUVW14FA
dHq+VS9ylPKERXYr7HmJGoBbn2b0gQLZAGwgEsPhKl0BQP7E6V5JHJ7eBiaVQZt6pbJUGof5tN5B
LgDh7aaVV1Veoi7tFFHoUMF6ooDnL+Iv7Vyu7ffcEsWeVxG8vy5vy2G2scg0HOtclS6HdFCWj0mM
qyGwPrUzlhCr7MDsfXyG0/YPzgn1JrLnhl8HbediX+7ageoVl3Y/Cx57RAN2AFW6ebNFMOG9CvcY
EhQ/9WXYtEirbUveAyrukklnYNzdW0fzaA1F/k0K4+sLIhA4W1tLzlFFIwomGTM7RF2cBm4z6apN
rYCJsvdIX0Frt6KOnE7xsMfsC1EH0qf9LqEpcn70Xn16IBqzRz4ydZvjCHPveRQBObs+Bp0RSDcB
kWaNHnKy15bZfjz35/rE+efD4m5Z7mF71xs2jsfgOfd589K/GIVgxZbuVPrt4EzZpliYr/Jp+rkN
HsKWebGeTvWCMgDLKIQEJMWLvrpd+aH5dcPWKgwMo3BFBqhyFSYTlEM3j46zF/ObhVMH8klqz3bs
6K9IKckD2Tbej64hQas9YrojcSQfMvXMK2oocclgPKwfh5458z3QHWRHTRVBWSdNaWWJVQ3DWUgP
Iry4FhekyTRRXf2m87Kwk0Dme1J6iOHmPALjIZocwWa/xVHqA7nWO+CADw/Bl/s3+7TNZDL31dda
KLfg/j15s6DddO38YTvK9URVVW3bk/SZu5P9xmRSQr7Dl0k9B6dp1rhbXSc/78lud1gvHmplLcfO
4/Bk+afz9D1G3OvGqq9241NBzK+O6RdfvkKnassHjAZ3jGPHi2qnPJx28BrDm/H35gZT1Fm86CzR
bCe0YUjUGT3KYXHQ2nlm4llLB9ZlwScXcLDXTbq9njmibuy5mR2YJejYPt28GfYMrv1HJz2fLfgu
pYaYd1DHR7P8HPKw+64K/96/ZbUDQ6ubj5NPNiFv+znnHGyftuontXExiCDnvIHqEzUMQlyqGmuh
d4m1UHsAPmU3px9kLX4fzFthL0DxUFrWl6uawWu42d1i6rq/nv2+9vsQafzWRgcyExZu0Fl7b5Yl
cDS1vSZu3Si9GNS0ItunXF7cYB0sfp/18vDXs3w247gQwLgvMq1JgjR7LAdbwpLo9z8OOrJw4f/x
r9FzYoZpADlt9dBMLKdKZ29VHQFGpdWMDMi9dGd36szu+YGKRXkcq5xqO26CXB4XiBi1OO6OQHaK
emEXtPYRsOKpWlLnj1kO8mZnEG5bt72faWH8xPhvcfuvKdEawiOEBafFkYNBR+Qwe41N5NDEwKdy
J2P3Awnox5ozDQihqD7MBVTL4tOQhcU8nb63mG0kKglNSO86O4WjmKu74jeJa/WCYnL9QEx3cGaJ
bxsBb6qh+bFGs8RRjsZRxffTvydLpKR0lHEkoZgeUovncQfSiFwUTUA+g/zzDN4UlLPD8ONdeadA
mpZ8+01CK1/MnDY0hL3H1QQ94PduXV2oOqPew/8Ju+E4FbmF3YUoMYU8V4lrvEcLaSdfjGP7ORvd
6Kdtnym59o4Xde9jIsy1HyuB9KqSCuXn8Z3sKFLL7ABS09X3A4XWFKa3g06TXAyfhY9JO6OmzEHs
fAXnGN5982emOO1bGo4/N1++JOR97+Zecw1OnSXGTfJNUkyl1xsOPLKf+6WKnBmSXMzMzYBed+JW
SP0I0HHvEb2Px7OYUl7r4+PqDmxIpXsnuq5UwAl+t28CrggorGqdwyYki8XzEQvUVoy7MRFFqO/b
Bb3PXqibUaZV5BWmUBv2NCF9A6zrEgFaSNu2STgAsQE3RMhz7TuDY58/4q2mQ+U2b6hCXTE/dVvA
qi1wvgwFMdH70YpVWSZO8ZncnjXV43zjdPac6pn3he4AcSxewepxYiedG/MJse311a9Hr/HjBWIY
ncBSqgvaT4VL8M27VqoDprcIsYlsHPsTIa3Zsb15OX8f8sJhdoCQlq61UtD4SmcH6md1SR9FBkBI
TZhsI8zhkMac3HvvJRbXtVGFeYBmyloxcz6kDLNzfaXCJ6diFCFSxc/YyE93IG6utsD+zUOj6IoN
Ijl8dUDgr4x9lhFSDbxER1kNsCEj2Npraa4kYgi7U7LV7655rhby0hqCbHu/gGCshArk4htj2/31
4ZmMtU/tlZWJFpmwvcfn0DgqV/k89pSWRuwp38xPSiqqmUOFz/eowTqRUh8xDA2RuupFFdh+CW1L
WO+KJtJTKXv5muqleyaBYXzRnsJ5o0iJwU+86Fw+kJzv0Z5pIpiOAsZU1jiV7lxDKIK6LgqIRDL9
LtE2/gDFVjvAP31unAjjPYVxgEM51+MdJ9IPc005kFt/Bs1RZ2u9ns+o3b9I/ihPjaCcP5tlqBYx
rUIbigql+u0Y0CPAmflV+mMBSkGtGBkjp79Mq+vj43YF+e0g5FA0HERgVM6dtJSttPG7D/0zD83c
QSR/ojuZ+CZictGxyF70sy+9DvNyG9NmGkhiwgEcCXicyCkYNXGP0wc7F++oZkUTlqcu5JKp8oZP
uXTlJRI9z35L4zSX5yq6WD90ETQaMCwMjAG5DWkAccEh4sZi9kbxrX+ySG5vEzO6mVNd8LjWP5tx
j9UsKnswOpK37ocQd3svQYIxtszI1ZaPXYP7NjmV+ziXSpjgpbXhuGhOzI19b7h0uZJdf0EJiFaG
AciYFEw/AxwFhwB6VvrJaq+5jKXfcdL6NRDWie07cozYsf409L8y38SA/mItIIxpeTCj7RPFi35t
U0xj34jDrS+x1NdqJ/JXqAVBgu69SDoxnbHsPIz6Jk+9HhCd7GTZPkMWjciENpFzS53noLtfN8Oz
zUIINZLNcGXvpTkUra4zXzlKugNF8HAn6FE40HSgT1DRQ11N58fuvniE1+PotlzOu5j2tLWcofW4
uvV3uucmidSjqbOFric1VC0/H4P8trDRNUSCxG1O0HXQUhR5WDViPOV7xkPVuuxf6XqxE1313c0m
VfDYcupP0zOZHdPFUs/cuy3E0XW5NXbj7o5k0Q2RfqfAqJt5kYBm66suq+n5dvu4ROMAeNN8PD0j
ReLcjlx5brnZuYOmsY8hTBNhn/C5T3aNBs0uBl4q/uwdkXd5P6XrfmdewK7ZCCi60s+ghR23XLqc
fXa6m6q+dEPPf5GXvkUnNPYHvOtJI+zdlSzGFMQu+oj32c/v+ebCaJ60fxAErHdXkiD9BrlAMPdp
2BWUMNd8XXbiATK4YIhskoRgY4SIm+LJFJ8MC6txIY0BLSzrh60WHgQqY7PszUiW7FBEURZW3K9N
5Jxz0b70B+Wn5TIfud0MzLyg4j18enfJzFUU/wqnpff4QA3hahMeEPbVREjmp+K2uc8nan9DNMCh
wDd+3HJRMgl4w5wyfxsv/Zo7jYD9nPB2vCssu3WWnCR9mYG9nwOvd8sxwkzDLeB/ELXAY6knsoXe
9KaQu3YGnCrQZofHM9Cr1LccO+dbOzZ9yH2Bm3jW0p1UL/oAl8vNcg/5neqJvgyqAeszTK6F9Y1y
o5h8LINRIUpzlChfjNEz6xByl9p4deegZE0EOT6/M5Gl8uh1shwFS+zGD6H+mZGnaM8Lfn2sUfKN
zF0aL0Zomg1VJds21Gjg7ZAn7w6wSzxJYphq/Bb1Httvsz1IqqZhW+vXbBs1HFDq5CvKMb69IfyK
3jNeH0QtcihlmYFxY/7zIzdH2/KbB9XlRjqxKdIUBIgDa3bfRPN7kABH3HFR1LN2ivbRSfvWSf83
D2bDtDYHgTNpIxhAb+Vn79eVv5JdtGwG7F/mMEK4RzU22FLcA/oiTFql050bM6EVx1/3P+ReVSVa
hkMOOgD2QYuceit/jg+PxuT0OXAqSOf27QuoGut19OLenSAZ7WGno+SWOinVIoL8pev3h+ZkLPKP
9CB5xqUCdPAUrRD1b0O/6+fyWfdB7tZhhFiRD0PFV4v5bPgq72ETRKH1QfjVWJYnNslJ86UjJ/ba
Pe/d5odc/JE4LVUcNgDlevbBlp4uYLYurHX5BiYg+mOYVNv+ZJ3atheJ6lhSQMcm5Ro610VKI4yX
tGdjVaJl2dHTyTfU/BfTZOJGtqd0bl26Vef2p96LXnPuABK8no3Pz4tQ1p18WSjC+IPgEDlZxtvo
gh4pmRrGpIVQFsNK+UPUlTIRT85sG2G5Jtpj8a15cMkL3FVYCQIq6b41vesPIoBEcAOUGX2gZDEx
/Oh/AOoskl11iEJW6xcHea38pl3RLC2xcQc+uUA1ndQtQOJDoWy/WK/VRvOGZRxkfgGKC8qEwvKk
qdP9YVu2Myd7UU6kXqhfUZQsspW81afdCEGHHrmjuiTnB2JUrYaK7GcMyO7uoD/TjKu8jKzVDe9z
6K6yI91XlHaPT/uTm/MJX4TE6ijfSuty/kSz7l+vC3TSWf2n4TwisCxuLqfv+5K9TKv62JwIign9
E/o3LzFpgqfMtffp0z5PTTCeUjTKLuxLurbNug0u8Gw0pP/XlXq5Vu7NWFpfZCezm1MUEDXmt0NO
+vCCmAYNnWOqcMgCrXFjpbyYrMnzI+x+MuqeRbZN18NeetNrcZ/DvstXxVIDRoqzMlV4LHArbmvm
LUKZl569jnYVSU04YBJ7L8jAkfl8VXxk3MR9FXtqaPvFzl4O4XDo3+TAWsH2LSmWNgDvWbrtlpY4
g4qbz9WoxVUhkfLILkB3yJ+Qah5HYmTzjBsi+wTnPj5C0nfwaNKz52xVgIQAZwqZbLL06ipghWMe
H6/0wAZkIfoXXDUppiWElS24Qegd+RYd3s65D8vRr2deaqPrOL9jCXrswNgvLVUYKMLORIqq7MPN
bFfZTo4VduZiVE8lgTWlF0W3YdGRIithJnskiKXXf8mLetFe+pdHgzaWq7wNjuFy0cmYQYrpFIdb
qj4S08MdA6KL7hlzLNMW6ZKBwJzCwjwBF7HX2aa8zTMJGL+YuEdS0bxLdFoJ+lF4p8ht3dnHNezf
hj8SX+8uZuvqbdb63Vf7eoWm14fZHlICUjWg9/VX5A0+aVzpD087zxa1HNwOw2tfe3rr07q4fydk
SBwV3XyDgkwKW3VhTD66AUrMAIDmJhfcw/ILSEhUioYxXiHKwVFWrUSBTzvlot8caUXfZzyO00r1
zMA6Qj6no8QIimTcBPFJM4Y2yUFLLw++UTzv3+Ie+Q3fHhFio1/oKis66V8QZul5tQcuG7KYziOj
8SY6FFploJjOSBgJJzqc361j/lFfGXpcYa1Fgc6ITQ7jnTqt5cxtWBZOhFOpdWq6AJTwxMqnDM4c
OQnRqjZHNmh3FmghrGipEFnhjoxWA+urFLITvWX0xzRnojMNZAuq2RN+KoaDPLq3K5kGrqqUnZR4
4zbbtGCiuGF21hc+rPxn6oIMpZfMS9dE7Yxqh3rve/Q1bmpmi7tqg1laJKDf++Ui5+YhVWYjida6
B7Xio3vVP9tVgvBU7kYfEq3k+hl+0z93PAf+tO8WNOPIZdZnBM2iWd7WzFijP+pLEtgvzQJRLgr+
8aIBN+PqOVP8nI3eQNKFOro9aNHP08N1tpso+6vnjHO6LmppN00b3vHWLYa3a7EcFMFAUuay0fnv
gtkVcusCiRNdW2m0eyYHzC9ISHnyGWzGzz3rJH9KSKBYoWwHDC3VKLiCsM5R0Qum5k1L59XE0M1h
TFQLhLKLKHgyMZ8zUcvByVLnWh8QEdX056fabypqjgMkOB/v2mbmsS00g2t9kBxfN8YoEJjX5/2C
hIB5IYWfC7xp9lW85/TWZi7RsrD3uh7E2ase1uB5/dEigRHJF4Dv55blpmH+0T41V0UGiZ5pcLZl
wIEeWqIy/QwpXCoUgMkTElRlBJyti0IcI7v3FMDMIVePDDjdA7ic5OcRTJbI94rHyZEVgScQ25nX
rW/bRF83j7np1WyIpgPnNQoI2Ru+Lplx8ka2nJcrzBFQ/g3J0ewP8/Q0O31NvyPDY6nnK1yCPeud
ToCJ5AilF22mfI+A4IbxafuSPBzLdG07eLxQwzNQtN/rnpXBm5+rdMMt3d/5Bt7sp/+y3tnkFN19
bkiP0CbZuEzX5/bNDpcbLsH1cew3OLzvK1Kcufl1N0TlpTd/VObw4FuKg0B/U13WRMEOy52U+sz6
h9GPC6+t3WL0WbTPWM3FJ+19cavaZ5rMvMyEviTaLzZQ1Um+x9Pd8mYyiT+nFB8Q6bX3hu2McKQw
mZrIbape2CqGETDG3Tt1GHca63ombif438fUEpLspVgBofR5yUqn2pWn+z00Zwj90tn25ISenW8/
5nKCV8yrjR7nndyZQEGywaH43WdKnycwaO8gVE3nilKiWY/rYq4L/JKYAQFpF0wbHif6soj+lCRM
R3OHAoG+VRZsj9qr6td+c1bvfjkL743zOAGBqxP6tquYpjFq3ckD2p+YjtHrdJRV0amX2PJbDpAx
BKOs0KJPnnvYeSSIQ8zA53Foxjy6+VPt9QBSbhdjY3jNIuVMoTH1FgM2SMDQcqzxxwC5FZs1Bw2n
UQse446BOQOjvvMN06VlSbqBR5WnrRieTq90LjzGWG8dY8qTvJvN8231kh3Y1O2amQE6VIH6zcAI
o4YYG9c5Awd4GGF6lLRtsui3Riv4rOznepbOI7Uvife8ei+CZKG4k0dXBy0TS7QX+v/l4j5zOtnB
RPVSeFdvNm9P8ZGvo0HF8ZhyqHMcnQEYEK4RX1xH22FdBEr+nKckzwldfHNYNOR22Uv9wq05vLDI
CHhPqcmj+mYRuLcDStZzG86dsnrc3yVaGK8GzZg26AcPVk02MJN1zNZl3F1iw7usU8+iJ8SsjC2a
c0+6k4fNGOL+l7XMXPzx6umElx5PZ/+eLhJrbpbrJ0jTnHdAw02v0zAIYJbhgyLLr76RsvoFiHDm
D4OCWZUDe8dOzxkev60JdnyD9FTq1OOC0Rdnz/ydxyW6i85DajKPFup7/RMf888B9+8fBsJ73p4V
87wIiwYx855Q58TnZln/1Did6Gzpwlwlp1IT1sGSnt9OffxOlmhtVYIR4JMGS9fvhavDd0R8YSIN
OyvLzjXXxhaYkCMtrQOzQ/Dv5reeeC58VAn2GYNCTejJ0lg+PsavVOYeFMkf5hzzdlMPooXljGJz
/xpBflU9NAtuwD730dujEnc6u+baDCRmIxK5rcagEx0cV+1c0o2cmV1LNSvGz/hMUXHNgxoPbSY6
DE+8bqFznwLp+bSWJWDRfXnKchH7oO+9meSrCaK0iEL7Ux/CeZI9boPKRUVMedF20Y+MdJhovixw
2w6wiBNECLq36L8lrnLm81B+Pyv0rNbNWQpVxMnQ17gfZ+/GYXiP0HOcK3qA5OEXfvbxd+eyU9CI
O82ieevYAbPFkzkGhIzmWC9ug9DO0ZGgYEhPIJqueWX3LFI21roPmTNAfLNhtCOr58c7Oei/0l3L
8G226yTBii9P6rvGkCfGzNUtT5BC0LKk+bPskFekUfc8n3VgxWJ84T3afb2XPrVlugU6r6AxxYDz
F48yvE6XOsDdklFrQ6OBvuiRIbMu9KsH+k15U9z8eLuw7KKjRLPZsbaMfMrRzVcfH5TVKR2GcAhS
crAfEwu2U0VTyLnxQRxjfNQIeMfkNB3BBhRktURwWM/dfAazlLvzE/MzYa/+ZJxQe5UFkRMROMEu
MBs95leXsTKDW3BTXvYzHpFj2DfLZ4Y8sPECBBBASE40LJftBvnRzczlkiaXkhtrGfv1odzbc32X
utVuCLRPlYFhL4CFLJVQ31m2177FZ27d2yJ2i3226V2mi+OwlGIP3AttedLOvQt/M4gfDmwMIB1m
CA6PNguN+YNK8CifX6I74xm/Mfi2jG+/ny3biEvNlHJyb8uZLkbOM+X6TRQnLcwORuSt9D8VZrW0
r0NENONqznX+phdzQ+ClCTpdAO8A6MbyBXhD14EhormY9qoyN7akmGn1Yi+kZU74ZOupVqzLcpGd
7rFrfhifvNbJQv0hRLBQ5PcEOA2Z/bleK65MxhaTEbmVsutbL2FSM4oChBWEONqiI3S5QKWyrRza
zv3tuUSkl3oP7nPGyI2KOqdb/kH2XqovD5IkNPeUAKMJWxfSV7XinQDLWqqDgXL92h8NkC/cCMh/
Nsw7tSVemPpH95K/JEvWJ8Pre4fKN7XrIj2269kifenmoKiM3yk/VeNBWd1GF4NJinRCH4fIjkmB
eAutMyPsKnWKtfxOX/dnIKtaRa/F6gkRi1xruFzHub2tPm5zbq2JfuobmBDmNqUDXDxbzdjugc95
aGBeQcSCh3ut35ALy7FVyyBSesMbcgkT3alF9AqiY7Yy9nQFkBO/XtjpXqDLWnuAZXtgrvv2vTpL
bk0enfnlBxF7JgArPJAq2KtbdhB2GmMBakirgKHRCEdVTMgVjH0HgHcuzJ08OsPNuZMe1/vxpTnq
u35ZA96fx9CuyGxf64AAs+00f7a0XzJkejYSABJ2Ztof09cMDSEXUMwSaWki38wH80ibhaz3aQJv
BWNgu0SCt9p0h1dm3fVr8mqfKEpbi46/sFHLFxbplxe53eItu64LPEvJa+kY86otyE8YqY5/ULaw
35IXCgZ0OfQoyCiavGpXb2CRcqTkBNfGuytkyl7+3X5QqcaPAPPPy/VYk2orbAvzNndvUlhRXOK4
0C8L5DewHfwyvlKYoJwqTuLKNF09DRmjx2/UVN2bNjIO8QwGV9LWJNmFELHrvyUkeI5JWGxUbszO
MT9mO3a6XN3m0XsFhgUnc2iiTtKH0giRJ7SLQ5zteyhAN79i1EpiioCI+B/MnceS41q2nl+lo8fa
N+DNQBMSoE8yvZsg0lTBbnj/9PrAOt3Vt9RSa6gTcRhkkslCksDea63fTS/UEDH767taMMby8AJq
n8KvMfVJTsQfksuHlTpzfIIDhhKJ13pMt139kmINQqtneBXjNBW2LFkBDLeZLoO7LilUHhc0QzDt
pji223X2zntNlFX8nKWl9y3rYL9J1S+3w2ec75uGKQCRldY6GpeGWs+BEpYFeRZLRRNKn6RJN1o2
4PBh2rU/xq12xJ6k6BdswXxsXlIoquEuKk5OsDaZfuC3ou+KDKushUbFyieA9SHx2TRta/ULmfep
ZJYxLyUs3Q1zy3CNqCJir6ogyiQMzYfnsb3YewfYtN/pOjTUE/s0sPQmZMEJd8N0H86ePpI4uCFy
UOs2VCQcsMxe1QDKaInrCIVov8dhQmVTAYygttaWj58IhfRSDnspjv14hygwTvGAupHlTi8gsiPm
8mZkVsN+6G/z6eCAdoFBFgATh7G/0bPPyToYDmSxZ9zBVkq+oyyhLqMWokgw+HoZhlCyU3ajS4s3
rJV8HXMCV++Eq2QAqW5aa9MuwJXE8qDdZa/GvXsLPalr4cauWwDrYifEisIIJZdafISoh0cSv+Bw
PLMwx9a+f7I+e2K1APa7BeL/jfNfH6o6q7olVfGLC3B9XeSEy3Skhg/HLxCRnCprWQcDcnZsR5ef
TYFl4Kpq32L85e4dzBBlx2AsabgSSsFQzpqDFhu4oWOUwj27hFE/TKq5r+qTg7SaIcTyo+uT2pxD
2GwZbV9/ps45T7vL09fHbm1snKpyt60BxV4myB2x2/zGVYFJ5PVn9fJElUK1v95MDdKD673fT1xf
9+tXHKPDGEnEfeshHgN7vL4tllWseMvd60vbsKAxSbT00BOaccFrYizpxo0JogpZOToHq1qxs62H
ptgEYbud4ABpmA6ux8HC/Tn346e0m27qcLobg6b1QodvrZC6ebHy+JJl0Yery3vdEB+a0rcbIzOM
tQu8EaeYI5NrW3O9dsEFPZG+jQo1Ydr7Ggi3QX5OaEwGny4N+3GLADvcyKSgyWOC4OZAjRm02ElP
FM8WKi2NY9Mmd/BEMz05izh9lX0x7PuY+hTFCVsfsv211cUAVw0CNmmBbMfDBxGf2tEIoEU14W5y
DJ9vZZ/kfEb4a2wa1TE5BxmNDpjpaeqRaC3QDdv8dhSweEfflDb4ZNoQETK9owppVhk2b9uux9U8
gJImQgqjLAayjOF3mrAtmr4K/amD1tgMbIRpw7B5UEb8/qLXPsGkCnbqIiQJgAfw+S13itkymEs6
km/oI0z8AqB8VxAv3apbYfCRAgUkkOmwlQst7UejQGe2Ihj+jUrCDnh5GQ0KRnH2dyLNj9xlnpGR
Ir4uzNQzbZgJowP3pWZ8k8CmMGygvV5XVU8VPgueUEpnZYkhp2O9SFSKHoTAKf92xjzB+R/sLb5H
Ndk2sMXqnjYAMaE3GjMBkNXy65GbHePoGdvL/D7AA8lLIu0OEWy0RnA3neyowO5bzkzimkweGvNz
nNCRisNMsvFqKpLY4yP3mxGKuxqTi4rm8zVQonJfyp9KAvOBfGWapjEbVnNqHlywgB7RQ6wyc6jb
ODknSFw77Nm9Ics/8HBM1uo5KStICvihLMp+OvLUfo/w3t9qgfXpRjO+WxlDKUeFeayYmymGXou/
CuZCzDa1yBrP0qxgtRTBzowcil4utb2td37Rj+MOmxfY3JHLPBhMUbeK54oz0VcHlTlktUcRBTky
ZTFLnOxnjVPcsXQmAtCZiTjxxAKdc30EQ6TA0zAAeTJqV/udJbD8acjwO7FqRmskSm9SlRGVxinb
MkPTKtGfZmc62ER8LMFW2spImjfhsBeUTNCqFoCoRlTra0heV7WWfZiVZNRVJ692jJNUG8B1tssH
JaUlICOTuXIPqqowNwzJrwMvch86I2TsV6amV7OUJaU0LyrdvzbcBpxIXtAzjNBCx6vKEHZuBvs7
/zkI/GHUlJXb0HTP7Soq8ljGW8sF6u4oaZIgHLfBXKTrCtJtoRnwDJUc9nxGpA/uXmyoRZ8Vm8m0
kEaG333F9FB2nGb9zBQcUzljh5762M51cupiChXZUPXlZXo3hB9xMx5UA96XAsmAJTbEDsNZTwYw
RJwO35IIZZzWwlccpEz0xoRLFVq6nfSmW8d1Om+1zsg3jTNxmcBUDfuc4X89GzENcPpSz/Ozkd6O
JdBUC4Y4phPk544zOKqdFf6t2HsAfMau8GQ6KXc2UdcX4kW3cTp+KbbyNpKWBZztTr6YUh9a9mdT
0NsfggjHTEwILo7ByFEYz7mlsldfKUATgEuiQLaVORxcs74fpTDeUsaNmg5WaTMLDqMeNbg4DBQR
2mix4TROe0j7+D3r8J1BRIdPYGTDipxBrXsA0jFElhDAEomn6s5V2xXh1Nmx0IGJk4rKoVV1xeur
AqtBMV0wOfc1yw691Aloe2r9IeuyHPI7M0N7LGxKhpgkqLlGfmNHl1wNtTM5Vq+11j0VNddJh5dm
Oyq08TbziShsorMsaUBNQPvZJJReSRm2083ZA0Htmsn6pongXgQhOEUl0gNcxKo1yWmgvkhcQHL3
FLBEFs6rkjKmDGQCgI9CQU1QEjdYBQore3LHRa5gde+tg4RVIeskGazPzJI/ptZyt+Y49ORtMYOX
foS/tJcGUEs0jeQM5G/qpSugmrtqkXqOQb/UDYy0tNDazmF3F5dN5LvYOhqFkjFpZk7BZQZTrhkh
ijizF3KWw/RbY/RnLayQIU/weHU2fQjfMFfI8WA3ela6+2lonhsyrzjERULOSRVZYqtPwUpNdJPz
JHuOXcIOotxUD1oMRlPn0wCMA8dDJcPEc1ouRaIZ2o3bUUznAB+9JToo0Apy7Eng/RwGm743LwRM
QG4mJ9x363nfqVHpW012J6Wcdjkwz+BgKGxos6cQmgJ0OmTAFQQ8xTJjxmhP5kamDQIR3mSkw8GR
R5X1JQ855e2k6b1pGVOTVgghgu/UVVqJLAHuiijVlVUzXC7n3lmLidmXFiiAEK35kikMDXCenFsx
+0YFe6IYGjyDnXlXln1yKEaUlGaY+UVOCelKpH0Jcc0r/Je7VR844SagC0tFHIOg0cJAPBmgLIQO
U0N9qtONXd/pail8/LMACUca+8Rg6tFY9H49O+zKBniKbHdCgZiBYeKiBn6IVqInnNJqStyQoPDZ
lnmeRmbGxcGdMP7NO/D92DbWGkv/JqoRyqQYxXuhbSa7GKBdHbNNHECQryPtRcWVCKP0SfotAzVi
MbEgjMWTi9GnF2BPCz5vMv4w5IOWJ8+iCnfqyIIcds3AHJ5mRMk1rwsRveRNgm6JzYQMypcmNbVn
aZwnvTbZyMudINYBAnuKYqstvvnEadkd98VyzOF16pyvIJMPo9bOZ8zjmuMQ7vURPECz4uFoaiFM
cwzu171kClW7zsnN5YcZBNEaQxHYAcntGDn2QZ87MgyngZOVsobqrhyaLcpWRq8gjYRG2WuiMZmd
U7PVBfiTtIxXKQGyBCS2xA5ofPHpXulKlsFGU7/11Hwu6kr1xlIhIXc6xQGkz57+xTN7rHkwXNrm
KdSFqLmf7cUWo/LUGFKDplZbp8LhSIZofvTQeteboaL7av0sxtpcihwnbhwe6hnBGOBBKbUNIbHi
0nH8XmuG9bmY6jOeb2/T6EQ7a2Aa45F9atzhzb0LJ6ZJUnPnbWX3Pt5iTFYbkG1Dybbj2CT7IJ4P
hMTcVlkRb8mm3EYx0ys1gsVfJBUypLhDrLi0QGT1+RG1QNOzTcfuORzUaU94LnGUSYHJZu9ulBKQ
HqsJ0iJuLCGTNfmydJ0WQkZF/WkO7RcGH7wsvIUGPR2p7/jAyqdAzpgZntyxNR5mbKSDVsViGUna
THGynZ+jJDY2KMDnnaseyhgwxwg4a9XZPA2RCZhSCcwM4QrZGlZOJlP6sSEZyppvy1AiuJ2Qkjbm
2nbaCW6tjNbzbMO7In8dg/V2APtpKktduxNsyKF71nU92WeZvIWIMGo1gksI9ZXKVx23o+4rol78
MONVb1f2fsLl0xiN8L4kazfUonVTQ1Uk/cfaGFX7brvlcJLELZKae+hds9z243tuErcYnxqkwr6w
HSCgKaaPtl8i1Xxos1GuO46VjymBTSiDlAIyfZxC5zM2e3OnT7q7afL2XiX16iQNlrJ8St/MVPxI
Wz5Qkzmpa/b7yCzf6gqKsZDNq9Swg8aD4hwHlQkJeDwMXLmetOrVhH/nqo1NQVOSIWnSHxSpeARR
XkI8N1bqtgodZeMU/dptqZyqfD4NZvRtL5mAIvwMUiY75LWaPsXYBk/R6axjLygjgdtzC0thY6gl
lOOSoVpH18vi71Z3iguiQkhTsy0XZm9SdXvXrsQ61OF/Idg0554hRkjt2aAQqczp2RglYkUnJngz
aVTcqqtjpUi/aJy3QmMfxtljm6rMjgrsmeh2Gb5Nk7itkRY8KoBmQ9y8yTFp1pE+wJscUntrQszH
jKfXaKG1/mjhzcNcSkNkkkvu4V4OLKLXnk2Qgm/qNQHgUDVq7F3X/Zcyz8latDl/6V1boYEekJQR
yRz6lok4dOhjaIpTmGyCgFZv1tOHICL8L+vAavk2inVnpn6fKY2vShAjumjm+U7qxbQde11Yt6pd
Me9qiBGZDgLexCiBhxxACp0uFQqznH02LXwGhj1XsnvflKc620RTt0zc4Apy8cBxKqXnRsNeL7Rt
FNTAylPU3jFTeBIYvJWGFDs94AsUas0MZOze0y5P1/iZ+FTzYt20JHBPoLWKKWFBMm6cIEub1p1F
N3RQzbtBARBLpuck7HZuSjStHanZRoa40Jhc7JrjJ8OLqeLHGwUqtFoiVPmbnhF3j0ethG91MfIc
i6Ji3lWZ0cGINaOtbo13fa/SedcUM4GeMAqtnLNuMXsNRXgzB0uxrHJyUpdCyGluOM+l54Qu+K77
6dRdzTQqOaqiv01C7YY/fMb9loZNDA0a9r4620rynuppum1MPqFOsvgVOSxBO73XRtjjvd5CLZn4
fJXlew/gk5IAcdQCN3tRrCUrWbTHpF10irIHgZyyfCUr8q9bE6xPAXcZ8Vbp+CqNFmDDTOvsZlzm
fE0pznX02Y3moSY19ehiQ7KaHQNYpw5R+UBpdWgryNkEtJ5R2w66vY+S+yKDxoDdyFekwKmoGQ5U
LU2PC64+Gq2n2Gj784FPt2Q4g8sehJ02BvAWBPQStYRqa5rGescugAC61uHpwke0KmvAh9ZekuOG
ZZSBxluDFBdrQYc3ig5hddbyfVfDr+uMOafbJvpYh02uBKWz7eC41BAfsbmxEFXVPyeWXtONppPs
spnTorYgMcI+wmQz8IwgGM5NGu36fr6ZFS095g68v3Euj26HuXtZB3AHg9g3E9IBasjXYtaO+gLv
mAYLkyGbZwu7QKEonjW84CyGtbltPveGDpmrb+wVB2Vh6iSjnSFmWDHYxvi5KY963iGUwvNPThPn
tRQb3UTXMD3rmYUUVZnHdVLCrCJcexVy1g9zoWxwtA88uuAXqBmlUmtfc/UQabHqL6u+zReKwHTd
xGctjtEG6/FdAbGj1GAYLpG9TZp5lSqCB6VGIUJeMJisn6nZS2bpxPbu9QZtBR5tR8rCOyYmM2SL
YYu10E8Wyu9orqq1ndPd5d2gcgVIL2gMsapbHXhNywiTcgrfil0aWsd9zCeTi9DiRLUBCwd6+IvG
YoM4y/6a4xhOCMT3rsGxXLOGNxRULV9iXZ8mkz82glFdlfm4EVUCziHa6G6yPp3wHolDyUxqFbod
SQuD9q60gCnDgh5Nr/ZA55JZzbum0NaVmyYwXgOc/nwkWAelheeRddFHqzAUSvAMSIrEi7WBsioB
pGyq6pVLjgFToKIXUYy3Wu+GlapDPFUsIv3IgP7UreFhrsE0Wuuc1kskVeNA51MhkA3pd4Sx9u0M
VV8rgMqKpY81aeFUarhyCElBh6o9MAIZM/WEcbbzYNYAIgPg1cTwK9Rj9WwXqleYyKiaHqpmWo75
w6wrn06pRp/0Nt8mltdStR5z12SqqTff7G9v0mL2QhA4VdalqLp6xzjTHMNxE1bxm6EY8LL23cCG
GhuIeZuOsRpLw0nCcJlydPut5sW6rLZmSBFj49VQ68OGrQtowigOuG4661ztPwMtKdcaTPEioDqZ
gjpAdd3v8PpTN/j5LZwW9SML3CfifBab/OtiBfgUjOd4zN4ctRm2syWbUzUaDniXUD0L3y8IOdVH
Pxjbpc1YF2Sq+ZNlzEfX7aFyULcUc01qkhrcsNAlR4fMpVVY5gw3HPWxJGB4hcmYgOqJKM7sXtm8
4rt0bKe16bgPjk0uVTAHsP6r5snJc8+asGwfiwpZaqFj/Mb6l6tG7WVhubWFIognBU5D/hQ4mWSf
Y8YzsvblWN/hOtJbG1kbB9yhrJ0N80DP7G4bCIpQByWnHuSsQlJBj0CVpMQFOnlavT5iRXFaYy+M
juixkMwxsoJ2OrXFISyMr1gK9xIn5e2sIOocNH3cuJJub3ZQvMicQt6wfCsxN0GlbPqpBbN08/as
fw4QTyQL/5qOsILbm3rSbkAdghc9JyFu1iHp9+AZUfJRY4xLzCJQoIV8zOrtZxfyHQbwMZoXY/LN
UvzMjW47YNtG5yYuOD5/hwze/KKGKzGU+rx1YWLMJcP6KqDsXqb2BRl/m9DWsUyMQnuHmerZGUd9
FdhgpGYwUchVFAe2gFEcCDgIk8aKgVWmF861BpV1FGu7697CUDwnBbbjmUWXHJX5qzbNcqeZ6TEI
GmU9DcgP9W4hWbatJyd0/GJgIS1Uhs16c1sLBysGsjtXdhiZm+a9ExipNxNo0jwg6rBq/Aoa4olY
SRuvV9HyKDmes2acg+3PjCMwqSzWCQl2uwQzUb/S+FTFqHxZnXmvY7D/5hKpkzhJ+Z5Y44fSirNW
Wyf22tuBb/a5DMzDiFfrOsobGCsN16DMjE2Sv450xUQa4yMjYDPkp3RAyJ9AfZcDi3+LLIuNZFzR
j7A/W9VXFuYUpKoDvbhYnHf+/d1oqu+GdhFUmaY8jK5ZJJfry8PKdiaA6qWJ6IfJo/HPD79etLzy
90NZWXgiXB//unv99X/7/O9fn/ua4/r92HZAGIetKoaf/JMRGgmdI15urveuN6Lo80Pdo2v9/fB6
7/qz67O/X/zHz/54eH1dgNtM2X/hPO9PKVJhV47yQD4Tfw3xdf+4e/3p9fGsjzwlJG4fJK880J8U
h+sNZxeK29+PxYwF5K/HBGUxO8Qh79WWs7lLZ7F2hYJ3uMEo80AuxMxfKdq9EchVVk7OLhh13HIc
0FPZV+YhUiLzMEeB47kOJc31YVvNfz2RLi+xLQPkQei7379wfdn1oWAotLWG6Hj9UWwaxgGnQpRs
nZIa6Jfx7bm+7vrM9aaQNf84Ted9EusIt60cQVeyHMb16VYzzX2hfU2GZkIYdnvUrRZcgRgXsSOF
Ay5bi1uRXQHmBxl7cVWC/hpJ+0BkjY5ca6rXVmG1h+uNNrYQIqKinuE3zjBEcJ0hc/p7JCcE8anJ
9DNR42PKBm7UIGZR0wAXCrFOMRvbxYuLU7IYReXXE3x5eP0Z3rZQtzu7rnd12HqF2iNvuD7Th1gd
ktyKoefAVP7372VNxIY6ddYB5+9sm17f4freZSgW5xHRH/lzYvy0//Hv/fpXrm/76zXXp8YWJEUd
clSh/zyo9J9Hdn319Yl/ee//49O/36F0kmbrds3+92v/5d8sYmcXk8pBIFy/xjOL5c+RGCmYbuJF
ofswGBAXNRWdnT21p5TRM3ZSuGf0Dtb0UsSMLj8wB612dhWAChTR3k6nfG9FSX0S3QCqlILjt+Gu
JwM0abO9COGtVAVWXliseIErPvpa+WkZkTz0FUB8TfrNqqZyoeM06bJxKhAW9qESzFIjY8tzc33E
AQYPot5ttgHYh7AYBSzme5vUfaQAK87pwJLmVnh9q4rih20aeGXYV4iVAOv7vIb4iSP52hgxNWjw
8Mjljz4k56su4UBRC3hdOpG4RNICcnnYRVbx2FoACFWEM4gKk6JnSuZRdIN3Y5EJ/9EI99WoPmh2
fqG8bdZEsUBEiJNdxhZMVohar9ocDx6VvkwJYuhUDnquorvFhJnNLA6686gCLHUgmKoOTNctbPAs
dA99MU5ekCLaSgRcYnMuZy4tTHFsuMr4fkwQJZ1S1LcF2GKQXKJgJjxrdqHQqO23GaaOPyeV7Wmu
Sk7p0EE/DSCjN8EhdBCAKLb7kkKrbMFBvDDELjLsYPSQzmnN4qPr0mxT54Sl2phZZy1Aowmin6a3
TUWznZglHOoIvW4AG5Tc7uBomO+2qX9oaYd4tmGYZkzqziRMnGsVYkBx6VPohnZWvaAykGTC43NS
t2G4qhzmpCR6mmyBzYwhB+uDMIpxX9n0DiEYbNrG9dEexBmcoO7bx0qhLlbpTNscD5OpwaG0G89D
qp4Gkhbhj3WJ3zrFjWj1ajOYwUVoxmdeLXNbDofkZrRnmYYldNJhGZgjjEmD/KedxccsGBCOh5W4
iQipWbGd4SkUCz6TTDuHuIzoSl+v64ZxQAUFZipDbZ2n6qvS6j+sVJC5gLiCX71hHMAFE823UlgP
vVWPt8wetZBiLTVhgFmm7e5s/GjwkVcJMFUmVFNpuifoePBzlyCd4CE1evOuzbSfpoaKP86eQgoU
FPVkDwMV9Y2CXUo7v0Q7Eaq0CbOW7Ix04fVa7Rdg4NL4DcJ3Knq9tkDEp3eZXyasarpUZ8AValY9
B9KGAtsQtOABY2l+kdpfYV9HzwXjrSBwSy8a4k01YNwWMNfdEIx2UFJyYYR80ioj2Fd8QsLVBaPO
wnxSi/aUSRcOnMMiasgBWR3Gur0eObu2DG6aKK4PhkFgRV/IAyOBGwUR1tj0b1VWvyslRyBLSLAy
uCsL9baJRlo/Pu9e+L1JKah307eakmhcx+gEtIYRnohU2DTwsNIYGnhiBq9RDKl6zhU8dSJJ0YkG
uI2Cm2K2mPVyfeAeIb5o12BUKMS9IfANu6MBw25A2NPUWCqxnG/0ATe+UuDqO5Ix9SktxgYNDome
bmG+h7HyWmW0B/klbTY2EeAPsq1hGSYQZfhsITC3kThT02Pgp0K6nfJja8fhrd2xJ5OgwqcQh5tR
V9+dxFVgw+TwL7X0aTLibtuktOFqZJvnPgq+WkZonWpiiaFB7xo7jqsivCluS+wDZx31bNBxdY99
Dy1mWrk9kymTuAG/H4KNOY+aX2IP/tgVA7Dl8Fg1jQK3NPqh6Z2+rhgWbFoTzu+oaio1PG8KSgzH
pVuUiIPrrms001kjW/xOcKQW/YVD1DytCVoYo4w+jLGptjkelcD4MGHJPjvm4dBinQebFCLHdhY4
+Q8JogrcgGQK09hqCETVdIyFCAe+FBmVaDQuTgigd5uAJId9GyqXaoYXBlj11M0Zoqb+bmhw9tcc
Zh9TqSIvJALzMDjdV4JTKoO2/HtMsCQc6iinSlOehVI1fOoEDggTp8yqnY6EoiFs6+xNn3SM8Aud
AY9uLzagOWKLanwYWw0+uBEzLRberGGC30KuycxQ3iwkM85cu+jjU1rO0q8laUsaocLKlYAeGz7B
ORVth11vuxb+/zDORE3jiktCVUMAQIw5TdkHjBHGNzuFA5KN4yVlbn8YSoAV6SDjGhMd0XDh7pUx
fRsgvNoj8XIWYLpiJTfdLOBHT0gtLA0Jk1Lr69CECj/106mrk+xQbaZB3mWlypqaux9l3jDMb5H4
WvVz6igxnJnywQLUyucYF1GLnVkK+9taLlXC2vAok6d64AJiZke1N4+fgVKdB2UqMc3hrydBJlEV
JNmORIJcRY+q25iE5yhutYeXIyuICHhp8nbyMFiY2wEzI4NafnZ9Ynbwxqts47Fo2vDoRuZrnOFs
mNRKd8BDHOLVcqMOKWKKMH8idDE6RLJ2D5MxvkYCo4om16eDSrUHvYSbWpihb0roBAk8qGNa5eq+
cmdPW6aHQaNtx6UHUGz6goo+0mkKdassJp/XG+2f964Pfx3i8gtNTDw62WPLgfetRjk3LkfuDOqj
SDNMfuxB8bBv9uFFvsixPZb5lG8pH2cGTlPaHhzN4S5AerEqrFz3VFdgQFK72xxPRFm/6SHcf9WF
53kt6a83hsOpQC7aX2V+JBwm6DRsntHW3SEN3kOjG+dfB6U3zTD77dTcRcsZnhrsB22SEqLB1UJz
SRNRaViXFMvN9d4fP+sdl33TQmBUawnDyaVzEqKkpA31DvZlap7DrqOhy5fv8vdNs9SoXWyGawXE
eW1UgJ07dTFlvVqkhmlIz5Ir27Fp8UpYbhLbhMp0fRwvpqxzxTTGzfSdRdY0vHq7L2G84Mwq6/u+
ddS9ZeNY5Cw3cwaRV7RkggwEZ+FUhVnsoStRndWFeRPZBQuEpWmHqSv0w/VerQjtUA5WwTCDUWy4
eMRWur7UYiYtB4+ux3C9Z9HqepYBhSuKT6VZEX3VOOSfuH4fWcHerHAz0XCGZ+YTIYLPVGPaR/o9
sEhBNINTbaPEwZSteZsH6jx6PbkGNqj4CguFgEqBZMdu9EOpqfqh0ZPa69hDV60F+4DgDrRJWCfj
denaOW4BON5kAW4KJYTSErRuagxtrff0MuCYt2UQkOsgbU4nl5bXb2Pxc1j6iutNt9xThwAy/awz
GPqHTa5NRJNXZwxE6trJj3mvIl8SbGi4epUuRNwkhuHMDfPVfdHOKlllGEjNy831878+1BkpZsRp
7fi4Qwz0lu+Ayu2vG3fEQ8WBK7AmUhUGbkZDpEU6pNJhWxA6vqsoeN3FSPj3CXh9OCVoyotpJk2s
cR50fXgrSzR1/bxwJZM5aTaRMn7qyONZ9+39MJbH/yEJd4mMVoxnDTPC2d0z3MF8kxQMg5k15pPp
tkj91LdRhxE0+h3RQCSMCX3o1fg5+u4jYTmPxRFoSoGkClN7qQXxXE4oiNcomuxT9DS/YS/2PV5A
LIKn6FHC9djaEw6na/kTE8Xlohy3jD1BEEt0SUAB00o3fEAQ3K0TjCNBw1/zxXAMC5INi/r8gJ90
PWD0uumULa6OUb9T7udL+1XwcII2uDIgQ2BxBAb4pnH5qh7EnPaVf8oCi4P+Va+Ue8RogIQSNTjE
G+sUf6p0MchTXX5phs6A3lgc0U61iU/lXI9bFCGasYnML8gw2NuWGI0+qm93GFj58W0HHLdCZgzR
4lEwKRUbZOfJYjTlnKav8FY7wU7DuMBHH4sjQQb0+l2ynWVr68H6Ns/ag3jXD8ED83hqvQY5lo73
7iqITtQMLCvaW/IyXYLvEW34y4AHNsbyJzXeGwj4u/XAom3RSG6MyhOgWNDJT5jPEr4XI/t65TxA
AU+sZwBqdMqOySeKSyLpA181NmGNogBFLHwLhL0YPHRiVcVAWCQNIOpaDbdUYqwbUOLduxNsi+34
GVYr8/6H227aCar8iVB4tOhshjuj2rn2AxmG/2LX/pcp+t/yTt4Wcd42//PvRN39/W/UhVNY5IvD
O8STJR3UdExS1xXs2M0/Yq7KahySTFcRaiqHUkBZ8dOf4kgk5Wd3CO9xOc3gLWyU4Da2vUluGSva
J+dm/uIMoa6Fo5ct3i6T5ambOqBs2ots8UlNwm3k7IP8Fs/OocRD1dPFVrgECpL7oW81KH+vOJrA
DHyef+Lut5Eb+YYLxw0a0F353N8l9/KxfG6ZOKw1r/6RHHCsfc0+DAQu2/6cHdj74WEqnLAI63f6
dgKR2Np3LGZwDXbQZpBTQ59Gt68jbJq22rA2PK6ONTZvMEtnA3VU+2zfYMM8Ms0+Wb3vdpsfdf9t
PcoTdrzRT4QJCBrsnyigzHltHenSPAzT3pJPyJDKN3Nr6K/DA8DCY8WXjtQGr2Ke4arGr0FA64dK
tkcwG5zMO07ZFvjxHrJZ9QLFwjkXmzNCCbS6zIYzPr8DlKg3EkJVpLufcPU34k5/xgVzQ5Lfj/nT
Qtitb+PHbPFp1F4d3Y9P3V7ZRVvjjC7UeG/KNfIpH+l9u8RhQ3iWLwXOIqheYDb50J0RR3Kd2qgB
PhN/He9zE7vWFVfYdFksAB51Zf0DY7LY9qkOvHYdezvMLDH7BMGOEBAeu0V4QQbHGjt1X70HrCRg
oslPjMhxF1/cGzhtofGdJ48qwxPVDkeGPX9iuNFv1W8p99Vu/KAF51DZwLfmoXqbju4bfeWWym1D
bb4TKIa8xWjh/Ga+wySEIeofkq3zH4I2rrlz/9uJb2mKali25braHwE4GNk3MLq04UzS8BnNUuQt
awyn15PtvmoLw3QV49b1jmwGZhNCoycUSc3i+L1wlf/DZfjf03h+XYWqYcB4VgyyD/68Cs2kHa3a
7YdzrDEr5P9W2Ue5P/ERYdGGwob9w0NnR8QNfVV4KdtLCICLzPIJ/Uh8uR7OX4kSfy0LfwRc/PHw
/+u8i3+JxvD/TMP4ZwTEElZxXfYemXb+EZnx//Sif2RL/Ps3+isH4z8kaOiW5XBi/bcEjetBXfM7
/m/vkX1wzN03IRuG8V/EtkE9pzv59d/f/5YVefjX08Jx/8vWNYKe3f/F3Nk2x20bcfyraPIBMMQD
CeJFM9Oxp3Xaxu24aTt9SZ8Yi6PTMXN3iqN++v5AgDLJkx1Xq0kB+00ieUks9/G/C6xlcgYrjexY
MOlzbPjyDt/1p810kUs6X9pBP3E9epk4XYM5NyIuWKtCxZRVo8FE8y5XXKgUc8soaGqdmIQj44El
ccE1Jr1UmjvzKFf/gyzYoBjShpWomDobFwNBl1xg96rxrTGmKW//lslgUimoVetMCK5p0/4Zj7Tc
f9soQBRTOybITIuRL2VJgbFV/GgiXXBW0Tfb6MCcqGmh8UsueK1q7xtGKhbLBT5iMlMCXahVTUOm
azITKpzqkgvBKxwrNtH7JCtMEipLFnQDWCmUBdsqx9gZxv/6JAtbLrSKwUaaM2KfLEZZXDAcxpF6
B1cpR/JiXchc2GhEa5SvUJfWZO9QnCwY2iDFkYJXqIPFCRIvTGutEXhO5ZjwaUrmghZrBHbBBksZ
L8dLGx/pg+IopdMepZhWcT4CUYhz/0Q+ArvQ0KngW427jGvDhbZSjbbeMnY3caG4qFEzQlfKBeyC
Nkyfq+ssC9t4AVlwbYNhyNaxOLuAi49z60SyQAZBTmn4szGL3qiGoJQJfNlgpPisoKDZWOagC7dv
nSJt4PSCax5FfRko6KpRmkghYDinRxW0fx0myE70+W2lQouW01W09gdBkzNpsoU2a0dyQAVt35L1
Sr2iJQ7ECFYxPZzWhgseSxmIlpGR9PPihAAl0OKcAUuIhAMj5F2iVUsl8KAMvq3Bw5K7CMXJAlGi
FeeP5M9141zgDPG0NtGy1o1qiCNBUxKbypMFzWRUoUF0XlXW1jr4pzVCV4HgAaVpbHFSgLtuxQ4h
KI4ZMV92BtRg6FIXQBEoX9NiF3JqWRwXsAhNEs3n58/OqGADlNpNaOhrRQBauRYJmVayPQW5BUDA
IIXSCIpa76hat3mX29CwBlYFqwlRVOIqDlAzmthQaAosiTHJBpY/bTJsVQFLUCMNziARcZXHBQcS
JuQCgFqwLec2LJWgaa0NgjaVqmuwZVucP9CW7yPcvuYjEwD7hmrwtNjl0h6CrKjaeBcK9AcogRYr
ARhZw9zrijLFtDaxUTDKeW9jmpikozwlwFpLI0QQg8BXBidcf33fgJ0RQFN8SbsvDyngYLMUQYxZ
Aps3VBbW229rggHAVZC1tP3ygoGqdumbiIIB7Y2l/4MQe6n71BKa2CJCvJi2nyCZgoIBj9UWGsAo
+qEFJHLZy20NYIUBpDiPCZieVNDujW/EGbLjGzNJPszmLWxUINaTNDcOkhOUagFcENs/4mGO23Om
wT2dFQVLPYkASFf558V5AR1aJ7WDrqaCikhxJV761pvkoAnKkHs4WFWoOSRYq5KNfr45JCzGp5i2
pbA2rQ0XWkulxVny5xwxFWcXtPNa7BQctUPakUDQExc2dkFrQCPaTnCOKQQryS7ScyKNC13sJgja
2fB0XBycQuWApTJCX9D2LT03YrBMUy20XBk3t9xsvGIATLN0HvlZSYoLDQypq1gJYmNR08wiUG3b
DLxXrW3bWH9/VJKyCuz0P6Qv83x7SIRQ+1rXRIEpQ9qIAoUkb7GXOnf4FKQJCK+4gmRaVUdI2NhN
bkRfAYmXdRRpEl/K8wOh5lvJ6kcgZYTHsT38UcKXKUJMj20AJCCDnlZxVUQd5MbQKVJgSmU6xz2b
iGDqvIsBMnDMxITE9d9eEXbj/eF8fHjXfxjGwze5QTN2YRr3lVHRhsKnTlS6D2tqML6KiNNKAoKi
xYi+u7mQWJwa8OEadFekB9EIGqIqWuuSnG9hoqAos0ZnWKwekLoImdAQ8zhqQ5iCJ5mga6MMDgfo
vDghAN01UpQsVk2oBZjmM8YQAQAqjiyqcjxQGmIAiumkLoEKogMNj6eGkkvYWsMJMI+wXIZU/1/W
sLu+Gw6vh3i9xu68tIZtm7H85wdFmEOaKugcmFPlTXBAHQ00sXFU2BKTivOLsTFfHBrSXWMBBOg4
floUaDqkdE8elXGq394lflYIgPul6UEsoAGXGA5nJHsIwaVrpJYMKEOaVGUkIXmhgpjAwRGpZwQ8
p+eeJElnJqDuSyZQrqXC5PELyMG0vt4ofgWnHo/zvLoZ9tfTaZ+hP03HKtIhll/9hfkkzCWBTQC1
+sV4+CeRTmdd4n9/uxK26fzJ4ofzeZTpOfmf5w1ePnr1rHlX8/98M/TH7ri7eZh+8JBf8213x4mh
3++7991dtzR3SdI/vcnvvlm95yIo+BXCp9sN3RhRiOkeh/+MhzXhKWSXE77tDqfuNL9ijIO5mR7x
lFJ+1e2HH8fjYVi9ddIlMe1xPx6763F+y/jWqcohp3w49LvzsLtfOcOEEEiJv+733cfu2C9fO7lZ
MeXswK/GH69ejfv7u/drtsd2rvmpT57Ie4z7vyTdf4Drw/Xqe2bwQPr+f+zH44f1K2eUWkr5DRwf
hnnvk3inhgAp4e+uu5uVAGZAWUx3zw1p47DWyNTpLSZ9uB66jRVJ3WJiyuPHtVikcpOU7J8vbVM6
ESQmDIH73e3DSi5SkVxK+i/j/XC6YHPqUpbS/r4bDivrkQtacrrHh313uF6yg5amWDGUkz6dut3N
/annKtGZ3IS2pKK8mP6w4yr4bg3kpO43OWl8wWk8ryTbpLKJnDb36/D3p59Wtil3rL0EdS5h35KO
9R4x6fFw3tgQkzpupZTf9u+P3SZ6yqiUnPTP3dpv5V5pOeGPV2+6OwYKDWu3Dv14oOgl6P+pP576
laXK7e4vQfz7/pdht3JjEI/lgJcg/u/xeDtTmlQ+NeWKSY/H883Vq+444inXykmerecnPj/OeTs9
4HV3u9X9dARR+v5/vRnWHE/nO8Vkb/dEJOushjMbEWUUkz723Icz05k+ZWoqlRL+W384MHvo526T
JuS6pJT8u5vxur/67nTh21JPkJT838f7zwhivtDhZR5wKYgZlpKS/wHu96dTvwopbLqFQE77l3VW
mQvuUrr/OHc3S0GkFydeGiEl+8/+eIdnmwlFEc8HC8WUBzKbjXjnU1tS0v/q8DuHD+e1amb4Wky8
P52vmAV6+fLp8K2Y/nDajfEa6xXP03UwYtoPI6j2hzXlqbTxZcpPIU2PV6Rc4k/zBTBP/bM1uBZ/
Y7fvu+O3/wUAAP//</cx:binary>
              </cx:geoCache>
            </cx:geography>
          </cx:layoutPr>
          <cx:valueColors>
            <cx:minColor>
              <a:srgbClr val="FF9889"/>
            </cx:minColor>
            <cx:maxColor>
              <a:srgbClr val="FF4040"/>
            </cx:maxColor>
          </cx:valueColors>
        </cx:series>
      </cx:plotAreaRegion>
    </cx:plotArea>
    <cx:legend pos="r" align="min" overlay="0">
      <cx:spPr>
        <a:ln>
          <a:noFill/>
        </a:ln>
      </cx:spPr>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_xlchart.v5.30</cx:f>
        <cx:nf>_xlchart.v5.29</cx:nf>
      </cx:strDim>
      <cx:numDim type="colorVal">
        <cx:f>_xlchart.v5.32</cx:f>
        <cx:nf>_xlchart.v5.31</cx:nf>
      </cx:numDim>
    </cx:data>
  </cx:chartData>
  <cx:chart>
    <cx:title pos="t" align="ctr" overlay="0"/>
    <cx:plotArea>
      <cx:plotAreaRegion>
        <cx:series layoutId="regionMap" uniqueId="{86FBA218-863C-104E-8277-BEF5E9D3B1C2}">
          <cx:dataId val="0"/>
          <cx:layoutPr>
            <cx:geography cultureLanguage="en-US" cultureRegion="US" attribution="Powered by Bing">
              <cx:geoCache provider="{E9337A44-BEBE-4D9F-B70C-5C5E7DAFC167}">
                <cx:binary>1H1pc9w2s+5fSfnzpUIsBIi33pyqgORs0mizvMRfWGNZIcEN4L78+tujxZaY8bFOvTp17zCpiTJU
zzTxoLufbjSgf98O/7rN7nbVb0OeFfW/boc/3sVNY/71++/1bXyX7+qTXN1WutZ/Nye3Ov9d//23
ur37/Vu161UR/Y5tRH+/jXdVcze8+69/w6dFd/pM3+4apYur9q4ar+/qNmvq/+bewVu/3eq2aPbi
EXzSH+8+FKq5+/bb+2bX3NXvfrsrGtWMN6O5++Pdi99899vv88/7x3f/loF6TfsNZIk4cWzicNth
737LdBE9vm8JcWIjl2DHtcX9RZ6+9HyXg+Cr9bnXZvftW3VX1789/vcf4i8e4R93Va29h9Hw9F7p
D+/vn/L3l6P9X/+evQHPPXvnGSDzQfrVLVA9V4Wv6qZStw36492nUcMb0dOoPEDx4pf+h1BQfAID
zTBDzsOIuy8RQTY/cRxEqWM/QvL03Q+IvEKhw1h8F3yhPTzhX+9+MQv//wRG1be6qFXxNDxvAA09
YUQIh7DHkRcvoXHFCSdYOI4g9v01M5ZPr1HpJ+D8EJ3Dsz5OeO7q5rePqopUoXZvBxFxTxjFDncR
frAePoPIPmGIcCJsdBii16r1E5heis+h+niUUP0voAQuDACyXUG/o/A86nBAUXCGKX5ECT3NkAcf
9xqNDgP0Q3KGzcc/jxKb011R72ZE4MWT/Q+jD9gPdSnHgvMHZGDknyMj3BPiAiMAsvDdvh5IyAMy
v9bnMC5Pci90/+PdKYT4IyQFH5pd/DRj//OwA+SMYMJd2/4x5s8xQQidMO5ijBmwt+do/EqPw1g8
SM2Q+HBzlEjc3A1vah7ohDLiUhf9cEzPoQC6TAhQAA4WdH8BeXsOyC/VOYzIo9gMkpvPRwnJdQzs
/bd1ne2Kb0+j858bCQUbwC6QL/dh4MWMNnMEIcd1bUYfjWjGzV6r1WGAXkrPcLo+ToZ2kWa7WOdv
Sc6cE8cllDJIXe6veXABWmC7wJ05fwTxaX48BJfXaHQYnx+SM2wuTo/Shs511cS/+btUN2+ID+Un
AA6xXQRZzv31MviDzwP3JwjG6Pv9597ttVodxuil9Aync/84cbrrf9vcVfXd+DST38DT2SeAjw1p
6GMMwi9R4pClcteBktQjSPTpux+s6PxVOv0Eo2eyc4Q2R4vQapebOlbV3dNAvQFI5IS5DkOCPPo6
CDfPicI+HHHIcADHB1cIIL4wJRjoV6n1c5yeic+hWh0lVFtdNLvibf2dTYiDBD+chiJbQDUBMlVG
Zjb0ClUOA/NdcAbJ9uYoIVneaajgvCEkBMOIu9h1nwj0vH5DIERRAoBBOrS/ZjTuFQodBua74AyY
5Z9HCcx2V41vS7ChMiAczCHvn3kydsJtKOYQQR/izQyR12hyGJIfkjNMtsdJBraqrnVbqSdP/59H
GcCEMA5rM/QwFRD4hHJOGHnKimb1gddo9BNsvj/LHJuL47QXeJ79v8a8JTz4hGPbBTL2yMRmpgPr
Bcxh2KYYPzizA/C8QqmfI/RdeA7S+yMFqSju6rdNedgJoQJRIh7jCXrp3QQ9QQJSUsh5nsz2gUVv
1St0+Rky30XnuJwfKS63sYp2b7vS5nLKBazjPJjOrJrjOrDSZgsoEzze/4fl/Fqjn4HzJDnHZn2U
2Dxk1d6u0pl6S+5MoJZDBOEOwHB/zYgaFyfIdSjisFZwf83s5/V6HcZpLj9D69w7SrROIQdsb9Px
yde8AUWAmhqwNkzZP00Iu7DKAxWfBwBnKc5rVDkMzQ/JGSinfx0lKJd3RVGPWbd705Vqap+4grGn
uGPbs8jD+YlLXHe/EPfdBT6vELxWq8MYvZSe4XR5rDmPKt6yhOMANWCQ/z9b6nxewmHiBCOGqM0f
E5+ZAW13v1DnMDKPYjNItsFRms6ZblWt3rRoQ+wT4UK64zqQaD7HQyAwKATLoE+tajM8XqXLYUye
ic5wOTtOU7mIlX67GAOujCLHASL92DQwQ8aFPMiGSqj7k3WDX2lzGJQHqRkeF8dZ2lwX397YSsTJ
nhpzqC8/Xi+NxWUn2AVqxsRjfXpmLK9Q6DAq3wVnwKyPM7X5eFflUHZ+Q1uhJzZ3MPwzMxIOlU/o
+hTMfVx8c56+9CHhfIUmhxH5LjhD5OPNUYaUG2Bj0EN894aRHnIZl0LDBnDk71TreWQBYyEUeqDp
TxZrXqXSYXCeic7guTlOg9mvLm7vBnX7hvGF0BPoBCQcUfaQS85MB9nsBEHjADQUAol+TpJfp81h
aJ7LzrA53x6l6Wx3db27jdv6rmnqp4H6z1NM6FhHHBPHYeCyntsNLHIyG+ILrLF9t6vn6Lxan8MA
zcRnGG2Pk5n9WalJv2mhhp7A4gywYvSYpswKNffdg/uuKChF31vXzIReodBheL4LzoD588tRGs/5
Xbf7tns7q9l3dTqMQvH5cbMAjPtz40GIweoA1Nhgs8chXH6tz2FYnuRmqJx/PEpU1hmUNbV6S28G
7TWYIuo4P+ouz3GBRRtE3f2S2tOqztOceOBpr9HoMDI/JGfYrM+OEhtPZ7rafXtLIgBr0MIFZOjj
gtncZmyoSlPuwornS1Beo8phUH5IzkDxjnOh888qfestAxTqLlDGJD/ZsLZfhCYC6gOwTn1/zRKb
12h0GJsfkjNs/rw+SoNZgL2ot4wx2D1x9vEDk/nKM2DickLxvtt2f83s5RWaHIbku+AMkcVxurD3
uv3f6LOFfIZA5Rg6AB948ZySQZ8tJjZQAzYry7xWn8PgvJSeIfTeP0qbWev+DUkZpDJQzmcOp4c7
AgWBDnXbZsh+vD9bd/6VNodxeZCa4bH+8yjxWO36nVJP0fc/Ty4R9MhAbs/ZU8PfPOQ7EPIxLMH8
o0fz15ocRuNJbobHan2UeFxUd5F+y84MciKIy4AAPy4bzyILwjZsT4f9UQSAep7s/1qRw3A8yc3g
uDjOEO9pqF7eNuq2fcua8r6Z3EEO1Fnug/k/lpJh/YVAUy3CM+r1Sm0OA/NCeIaOd5y15X3J7y9d
pU8z9z93X/vTHIjABLmzGM8d2K9m29SF9vP7C+4/N5fXqHIYlx+SM1DO/zpKD/ZntqvTN4zxDFr6
4PSMfbbyYC3QmfQ8wUcOPsF83/QnZqz415ocRuRJbobHn0e69+zua/W2iMDeTQjhUOCHKH9/zRCB
XbWw4r/fEXA4gzx/hUaHkfkhOcPmPDhKW1l/gy2bT47kDbwXhd3+AkaeHm7DRAj2msFpJ9BFBpA9
d1+/VOQwHo9iMzDWx5mafNrBprIiat6UfsEWTeBWcMDJT1LHe/oFW2ietgTMWNjrdDoMznPZGUKf
/jxKc/F2mfpbV2/a10f4CawUQ2MfegwvgMCL8HKf0XCIMJDg318vLed1Oh1G6LnsDCHvOBHy7zJI
KN9yZyasu0DzGGy9fFqUnCUwQMygD4BRoGwP8Mw482s0OozOD8kZNv5xBpuHctL/Qms5pJg2bCfD
T4dsAA17bkHuvnMWNgDCyuUDQrMizOv1OozTXH6G1nvvKH0dkNCvuzc9zQGySmiPxXAY2gNrm8PE
oKsG1v6x/XgWChjac4rwCoUO4/NdcAbMn/+Pasw/P13w+5GL/q7ZBfdnNT47YPC/v3v/7HCK5Ez0
cQgPcruH0V1/g/McIbeEfv/vZ0DuP+TF4H96eVDZPyTvdnXzxzsLmtA5dKqBK7RdiGjUBlPrQRRu
QVMng5ZPBNs+KZy8Iva3iv2xFH+8g35QOEUCGDuQFDgth3Egh/W+kg6K8f1+KqD5nEH8w4KJ78dl
XupshFLV91F5/P/fija/1Kpo6j/eYQdBmmwefnH/nA6FtT7YYrIvpQMZFQSBFuZ2dw28C34f/Z9o
pH1WJFG87i0nWbhY3+VdWXu4Vxc1b6rTnpAsyIy2Zdm2u6Z18/VonaU9as+7xRhTtu7bLpFFtFTt
lHhFkYa+Q3NL1n20MIzvVBJetINdBJoNoayjSHhpacJllsSj7KNwq9ipGSfmj/YGk1F4VSQsr8VV
GoT99KnfQe+FCaa25H47rdzW9D6PzKq3O+xVOi0X0KMZdA3xp7JcV+6g15Raud+NViNx0e94FOdn
1O0XCSsiD4XDaRdl01k/jXLiqfCjuLzIu8mSSJRehlwZp7HsM4zWIq7jZREWW0uj0qdJxwKE37dx
rnyStt3Cpt02s8l0OTBtBfnIaFDWnZZ1k1QSjanwTGNEMBBReQ6K8yV1dSl1ZNlBptJWGjy8T1vH
XTjKr7ohlmNRKg+3+63JVFI4uPQiEbbyM8wj3yRybIc+YKPZVv3QSq645bMy5RJZQyKjrCn9qCw7
wEktetUmizg2iY9NtIincbghnXudu7VXw6rzenCa3MdOvXVRLtEqN/jGNF1/ZsfWDcIoGJv6I4v7
K4dWXtezRcmQZNUoi6r0tfo0YSWVGIPStk57Iy6YnrZdKz7Y3OxoEcrOjK1MSbVo0rHyrcZd7++S
LCpkE3MZFfWXPhHac4oo8ppcdBLOhz1vVNVLmzX1wmT6lAwD8hQqemnFaJU2bNNHTSZH0m0i7WSn
rt1tcWd/VrpOz6YRuz4ekF7EhMmitDupsBX6mTaNFClFy6SbjE9cp/VDxJplQuuF7uJU5jXuAg0T
XDZOXnt2yZ3TVmXl54l4VVOcNpxXMOEi7Zeu3fgGTb1X4tzTI46WWR4pzx1umzy6sXFuFohWrd9H
6RZXcSJDm1wbhM/S0LnCmbjQaRx5Zf+FRhkPKpR8Lk1cXVSZLQc19SuLhK5MWy4dNbhBm1d1YNVi
oSrE5GCl8VntdDLPVLzoC7RMbTzBSJabujOTpL1YkrEd/TJlcRARq1+2URjkbfsJZ1m+jkKdBG1c
+eAJwMwG49kWr6WpwrOwsq467JQ+L6uLmPTbsK6WqO56X1PiSJ3rIMu5GyAVv09ranvjJDqvqZEs
DT9vaF5uueoWXdP0H+Ibis21qq7dHFtLTQtH2mb6ljR5IQuNvzlueR6G40IUNtgirfNlm1WZxzvT
ynGq+kC7Tfy5dy7DjDUrMSjL76aaBE3IV3Hngdl8TpLr0smUbHvjdxyrANbVz3mVlAsVxV41firQ
cDdaHV/GnXNesmHdogovOCo97bjjYkqR9uOhuxzHOPNb7RRe5+JGVq3lJ327QpkolyyMrsBVL4Qd
XtXdRYjrKahEDJ+QnfNCO+AAGPGwwUbCNszS6yZn8CNNck84rZCxsld2vRPj5Hio3g1Dm/vc5v4Y
2Tt72gMUTbEHbTQLHrZL3sXgypI6Wllu0XlOVN222M78PKd0mVXTusQCn2V9N0qbhNdDKcIPcZ5t
yux9Hpc6aGDj4tjG1NckjjZ1weBhdHxnjB0g0ZML1deRzAi/IFHYbYa4/8gFyTcx/RiypJRsyGTX
u2uVxu5VRwaZmi73hm7KPVdUkS8ibYIsjp2gN81Z7jp3LPlbWexjNjVK5qNofCfFd31byD63ezmy
cZSWY9/wPK+Dvr6NFOnPiaNT6BWxbdnlekHg+F5f8K9uwSIvH93YFwQcVkM8kriV7xrwTKWeloPu
ItlmNLpiS8TbattYY+4ZZQDdSuXL0Bl91lS17CxhSVraZynvZZGS08G0zmkslFfF9ENu7ESS2JR+
nazHKVObsFDS1RkOiNWYTYQsmStkL2IcwRjzdlvm0YfSXtVuedF3/XIwxvWspIj8DqJkWIX4Khe2
l1JTgBXk/aZ2rM5HTgBdHH5tCSw7PARR37kwNoMJyjS3JUPMd8fifZVVo5eJKFlOqfgCB3l2q/xv
kTWfE5emHs/Kq3o0wxqthikspJuOF5l9TjPGwMOBe2lM68cUh7JqiOsru8qkHVVLwkzuhaKMfZVF
p6UT2pdZK4LEITB31EeIBaUXpna65FaEzruYrLsKwlqfl5ckrd1LjaiXW4VklBefB0zjUxZbJcRI
tW6bwvhZ1egzxcy2XhWEWRe0iWQSs+6c0xYiZGefQvv3e1VbZKM7K720Whtesj5fWwlbxaZeOQkP
UNO+n3j5waHiJg1hokTpp1gXrhzc/hO0+uUbNJSL3rTjWvNy8EpGlnlkTX5PxLpUZlp19Rr8arkY
rXqjpvLC7ePuKnVPTe96pOTVuehHLPXkGgkdHOWimsRi7MTVRKzxKmzLakPH6Vs7hplUQ+kuwNS+
mKq/bpvRWtcRzH9Rdl5uYGIC5+hXKsSNN41kE2OJgaQFMH8vnN7xtU6N3xYi9nVvjKTmTju0XZSD
vivbkXmsHF0fqVxWHa0WyunRQvfupk7HYtPV8V/5QG6q1k0XHaXXERAQlSWdbIVogzgcpWi169m5
vQ7H5qyu8twjEI5UZY1+Z6ceBIVuy7vPCqtVOA2un5ejZHm0coY8v7ArN4gVjr6UnNcLhax0ZXdl
DMMSf+h06Hhjjr/EoVr2k4AAn3hC1MMnVqUmwGV+g1L+yWmHBXywxza6t8MVMSgOyqbAKyaadjFF
AKhGqFsMaudYU/+5sqNbHaNiWbnpEs7jPGVlX4MBwYjZFkESTn380BWtz5XLzjDkRQsR9chnXEAY
c/DHPAPexVi2Sxq7kVmTS15GrXRKzTzL6q7zsfmYtd3k6zKOfN2EPp/K9RiJ5iwasgwmavehFCSS
UwKeq+6tdKsTAp/CJ7PVA61lK11svtphSc5JYUmHs8Yf1JBsprFZ5yq+Usg4p6lxdqZTVYCq6UpZ
Rion8tgUfR6NAI9YfmGVdZMmDfVJHIaSRljLcLDq1cjjbU3TWsbZdJUpp5UlSZyr0EV/53kcSco6
CfTBXVdAn7yq58kaTtUKMjcZfB1+SvcTtcLJggPOa2Ar2ZmLBqBI4OtUH1aLvC6joKl7E7iRoz2V
duOiHAeYX9U2Cnm2mPjXJDW9HPrMLPtMZin+allD53XY9J6F7a91hL9QrNm6ttRFBlH0FOWC+vlk
SmldFDa46KKfTGCNxXVYlheI11o6bXKdTOeljq9CmuZBwxRQyowaWQhXeWiqcml0fsP7SOqaXo1F
hX27rbyxtMmiqu1rPXTFeQPch8dA0YULcaw3sXTw3rkntFxO+6yhvXbsHnmDrq7gFJ0zN2+2YTpR
qbuhXWUWg/ASlomkVl1DlJ2IPwydtQKP1AZTPVV/5bT8BJQXuF3dtR7pNPIKU1+2xZjLHlnCozpe
G0rKm7RpXFl0SbtFWdfJmlguWDeMN+exNCATiWFY0q79MHDUAS2vCqncIVxMTT6edlaifEqITAcS
rZtp6P0wwe0ms/4GH5MAJ2/zL0635iXahKT9WNn1wko4kFSKz7vIJR6FZ5b9pLFEplqPHen8QfBB
1k4VShf8KkcCuJk1uYt6dIlsLJ5eJKE9AbFuyy+lGRxZENOupnCCuGZFccDyknpd2H+kii8nXmxH
niRSN3n/OTTJbecCG03S4aKOu7uW1MRLKIv8MncubUg2zpwWPIpK/CGPXElChtbR/hbMPx3Ses16
9bUm3antwhxNwQD8OMNf4+zMyh34KkurRdyXn0ZnvMNlel0nttkz1kK2Az6rt9RylkVZbAtEQae6
pr6TVKmsLVdyO/4ape0kgYl8yetq7bIR4t5llahN3ZodZFFXrBs/9la1sK1i8jE+zbPyS2P1zTIq
UCnVJK7zLlo6IY1k3MjYTqg/RVnnTdfMiGtniHauG8EIV0HlVDLDtvaraBda7VpUyIMzGBYRpDec
9lucZliGqPVFpzc6czd2xtcqj5XEHVs6NPZZzVYsjL8K9GGYpmCC7K0bzF+mTjzExAfKByXrQAzi
JhzFLbDPv3gHPoSGtmeZvzDaCpr6FctkAqHFtTPIDYrLqQH3x8PLKcKnRWw+KqsLjNXLya0vqYg6
2WT82kkmP4unGlKlIpFxkpZySDy3gXwz6jb7j0qy/MrQxu8Y2aA8Hf08xLnE1nDhsPjM9NVlMuHP
RaVXSd97TtdsihA8tBUGmaNP7SI6104dSzTgUoJfGGA0YTqycjFE+Erb6CMpq1VGUQZB2/madn6o
9XayXFuqMr0RlGwTU12M3LrEYRbU7K/W6MBK9Vnkhh6vLd9UNJjgBKGzz5UqkgU09t/Ehb1qE/DK
aB1qzMB504uhol9KbW7sGm+jMjxv0wBbFpBCHkRD+gU6NoHvlc7XNhdnwH+xl8aDKxFtb4eSLUag
OGkYewZlfloOEAqACLBBlkDtWFKcc9wGeR3fCme4ysIBKgIJpH2YXzou84npbpTCXplD0WAPTaEK
zxH5Iq9WIobkPYd0FJfvEx2lPupTyQcuJHZ7z1j5ZtB40wiyionx4IDJT+7U9l4Cvr2HiLQfc6t3
bypNlyKKb0Kz7Xqz4/ZSFXiUYceY1A73p1Fctrj/GHXGM3UXiDAx4II8KIN8AFrxEaoXGdAoyJ6t
OLxMWbeIElVI2lHn/bVhcXVaWKgNhiY1ss3Ty3Sw1Jr0wKeg4rK1Uts+U069tPVUr5sOnIaJgQFM
kEfpHEsXYMpsto46IRNWG0iUrdIjbreE2N9uItJsVWRfDC1UACBwJbI2+Zb11nul8cKCMyJXVkgv
oRhV+ZABGqmzZgjSMTwtouFsSjn4XZEHlS7vNAMFwrHzYKfAYhp4dlGX/JPIu26lIYuIWT/Joa0b
mBKilZM1nWdJKFMrXOHWQPpqw1+TAVqnul6Gmc4DOHT9jERmCZUroHEROXfipF3wc+ZuqxJoQRJj
SObjLXDHr7wjX61+XVdA45IeogVrROLB7DkfR9LKAVI0OWRqNRn91ajOXefUdB4U+HoP5f0iFvWl
icrYayz9ibHkdODGlWFtf62sfryx1UXphpEUYaG9sHFuaORuIfRddiSxJLP5ko/WDeusi5b0H3EN
JRhdQ7XKNmJhKXzBnQziop6+oLQsJSExXTTuCNbWrmBeLnBll57JRST7It0q23XPVYRO0xDHC9fE
QTWpeGOl2aILU+PpsodyE8w7B9XtMjb4C9EaSLS5pV0TekPF/ERnzprYPEigqdbTqd7p0GSyb/xs
4mepwPrchj94c1OodB2KJIjjqjnNoOLpO3a8iaal3ceuVB2bJK9JJlka+RkxpwUKxXKIKOTtqP+W
J7XxMm7lMp6qVW3AbcD6hBvkaX9G+g4FA8en2IGUQw/vk7jzgW6FXl40X+DMgkQ2QGz6rPJ7ao1r
BxntRU5zOsZQYGva8HNEmSwrS3l9ai8KUdf+VBG0QlV/rhVSkI9CcRJ2jhnIKP7OOzDQlpeQSTrd
Z9akkC/077PMyr2oqlqpdAJeXEBW0mecnIpqYgtsrKs2w4UPv50GMYbEL3f4ciBNusI4hOxuclYQ
U7nMXAwFga6GLAHImUgg2Pa8ydap46zGgW2qOKtkmfOA0tCCOgqUN3I0dtdD+02TfvD7WlcQuXuo
VpFt2VJ3jSK79wWtA41b4AX5cNYYKFRmpj7vk+qSD3qJoBQr+6EbgtJapKi8dUIoBSYs+TYNjHsp
JHQeMNFbHjp3OUfFos9CS7YuT047Y7+vRL2yLVP7tI0uGzu6Iso6D90OZrXguUfHEiheb4ALDq23
3xYv0yi5NBm9VbVIfDfpzpSOthMKFymu9iZKcr/iZeJpoy0vSq11gW/CqQimjsMHZ7U3jNl5ZkP5
skiaq0yTm9bSUBwYrS+FhYmfc3vTdJxANsZiL7KtbUiAmVhmoWxWekwBb7NJunTyzvb4sgqbj7qO
oB4bscCIJA9o2nkUk9orcqiMFhHetHUQ95X4Ztn4A5ugIsWSKPVyp5uWUFBdhV2+CjnkHZbKRsmr
odhEjVqaKNFAyPIyKDiQ36F1vbgT3oTXZXiWoVo2VXlbWRQHIUzlfcp0JbIRb/j+JaoN3sRJ5iwY
qi/J0KCVSpBnpQlwC834po/rx5+qqJqCvi/2fsOyNmAokBFCruM7LtQ+71/yOGObEVaUNngsYQLe
v9kINXqYgKnX4DM3baTaBYGC1TohuNxELTqHgoyz0GVeb0xhxz6UZrBkyugN3b+QKIoz2XSR3ozF
AD+SSCgJVRhINhK0oqMal1BOLjdm6lZ9no9LUhRmQzoKL/uf+gZIjTuuMwMBLGPxutVXOSpVEtRp
dRr2AlKR+2+Pkag2hoY+K7TIfKjJu979994rc/8TlMQ1wA66/HgPWKg/JAavagdA7PJSy17w0O+r
yfVwDHUfKEPjTcHw40tcQNoKKyufCMqLzeA4UOvKtRi9+x+5q3gqS/jDRxtXhflGNRB/CuyclcqG
GzV1TjutkiVYntk0Ki43selCiVRLPVTAIN6/tGA1QY/t3Y+34G+AbYDlmmWJWyip/bhhRvIodf9e
MubIHxtw7T9u9BoWMEgJZE4bcG9RVS8hldSbHy+iIlEG2sGbSjVBWWHtJQKswK1FI3PcWkveWpui
jhq/iXDqu3n5nmdhvtUR8OHOgmjaQwG7zMPTnBf22qVKZnY3BahFyLe7nPhVU3lZm7t+nK41SoA+
tDV0sUKykgjLAseTWkuIBFd5AYG/H1v7Ogurc2WAIyUQS+WAJwzxtFdnPIkmmU9Q5GU4DYO4Y3cT
tpqVKbo15ATOWTuqZdW4eWCgKmUN73FUNl4O7BaqkExG1L3pwQx9ZEFVcVT5hzGp+yUde8lhUp4m
lNwqDIFlcKACkY7JDQozc2aZFAr0PA7AR2/GaNgHgUhBntnjQIftJc1EfWpPcYD0WC1MUSwmtwwh
3pBk1UBpyDM82kxEMA/cnPamrsVQhrEHL0/tVWGP7UaH3V+llX+whxoHCdSDmN60fX4FeSLxYsfw
dRa2kC5V3AMnSWA9aGklLbxoIHE4+gq5b3ZpLKQWLMwELNp4bUF7vyrMtxLri9o+jyhelQRSFTIu
Mw51z9z5mKKmk2lF7nKLva8gqc5Kc5plY7Ymo4bSJw09miVbWEr+kJZilI4j89Rds//L2Jk1x8qr
WfoX0cEoIKKjLxhyttOzvX1D2HsAIZBAAyD9+lq5T1WdPtVdHX3xZXzettMJCOl913qWiI2EeUKT
ol22F2XTU89elpBDb4nWa2Pip1xOxzXv731qq2kWbxDj0e9zu6GV5K82xozrhCsXs3x2Y/5w+7NT
FsAqGVWRksmvOtr/Qry0WKDgw4izH83s12MTdYXnj8+IGr7HHhycBaLs0Pkf3GBmFU7+WmX0oXGE
SQ9hRBtMOiZUPzoLDVuEz1LfNhQiBYTKtIiter8dXRlDbrhjhLh97vRXurQPuYfiXCT4lB2mIdQT
ernv2wydW1yMfvIyNah/HG6PYRr4vpn811lv+yV06BKp+aVWjfIKfS4UcKyV4XHyY++s9EvYb02d
+KPGfJYdw5nuaShrzI1Y5edRFisdf7M4HuCYLKLituipkGXXSqyWyVbYRroiCuzLFOY/SZu4s5qg
QQVm5SWzSl89S9YiX2fUfTpBd99JKA77xECmz7w0KSOWLYe5o+SBQ8UUiRsLH14GGA9ej1Kbkjsc
Aoezdzt1MIqir5nZeom8z/tRoEsNG5gQqUk+PLJWrSbPgen3cCnjuxAWXL9or2xCaN5NAMG3me8k
iWhxux4SRvJOdjIvPKHuApu9L9L/wlwZVVxEPxYhM/SyOOZZLsWw2J9M2qnwhroNZbvX67Di2/KF
xAwCgiUobKJry6dpt66z3EGvYQXtk0sAse5AUuGfBt1/W57BC1GPlKg/KYMQ6hwr7CgW6ILeWtLc
DSWDEeHjKlbR1ha8iz7dlOHy5Fk5x/nF5fNTY6Jf67jIQjXQXIXixaT5UMT4n9u3KE3ngjH1K1R+
IbL4jVDcpA1dcDuKN5kG19wu6y5hy1rL2NsP8xuarLwEKZCV7RCTMl5lf8ybtlQMLeU4Ji9w1GMM
Uoi/+Zqic4s8qI1zHfWsL6haUDpTWs0/fOPmKhkbrKoUlyST5yQV776X3Md0HCrICH3n3tUyH8N4
veqg3VFN8JfDLC4ZNUdvTYLDQrqXvkvmXUbkrUyFeZd58b5tLWpjb8bE2d9qd3Rbebi3ikAYCQ3a
9wPU7A+vi9pdk2ExP7M0uEhJPmeUYCrhEdZSVjVT9jTn5DtL4dxg2PDI/A6Fe5zmhzQUtY0hA24N
xuLtG33CYATPzcdtwMvO1YbmtRe3xyj2TpsSECdM/MhYWnm2/1JLe8iJ2OGjucoQaHH56j/YBkoM
ioWwSuz22olJlj3znkY2XKbl22sbWWSLPrrEP9q5j0si26iIA5iHSVZHypQuMW0dTtlQzGleNZF3
YMTeQ6d6JCl5iAb9yI1XcE4qMUTXv3/X6qEvfMY6dHvDTqbiqVO+KEJQCYFDyR37FKOTpE2BAgkV
EbM7Ew+vabflcF1bBZrA/vZyvRdZ2GHlufWICUS2JJzr3jypFPfS4qeizCS/y3nzRAJWRXaV+zH+
yqHjFtiu4OeEeWu1cG3l/NrP/V7J7pxw7z7KlxPtMCtu+UMGNSnSEIpa3WEGi6MvNdiTZ9NPnWV/
suHbFw0r4J29cLAPqu8rn6dBwQRcd+kfMLmuEIWhsG7+wa3yEzIumsWsRxup9xwTrcfnr74dnwBT
XGWelMMUu4NemqFaxtTVqEEund+e/Dx+QZb8fRI4ZyMOALXlkdp0qHJ8FsAoc2GhvE9AKSbYMIUH
+RQ1eQ339dQnpIYd+OUbSMZmmF77ZTst9MlP9E+/RY0TslKvaj/gPsFCux/0cvWxGAQdLJvYHicB
mThw0CWzKRjLOYDbLj208Rae2NSHe+k7SMwivMsora0ff8zOv7lXzVk0uuKgE0xqB3SJ8FL8pEzn
6UdvlnfFtF+GlF6jTk6F7unjqvmvLIOCxGLzkQ1zrbT6nm38Oc78jQ8oCwx9ncnyI04ZKxa+PaLW
4Dv0jykWALqVw8q+Oh3tcrgTBeTSwnD5neB6NtkW4mZIi00EdTYE7JDZ57b39GMv/Mu0VaE/zyW8
vug6NMFQYqXhFfo2Vya4lURU0RRXdDLbVvOVYiQkcoZPOX1A0K/wXEgfhpeGLxmwLz2DCGiwUMAW
i3ZEz3f+CL84xokBTtB3cHjh34btD+WRnW/nM9eofOIMKyUQkjOU14fE87si7Y79Fn+tC4txql8y
G3xBNBvKYF32Xg6mIRo5dsiJHxvRzqXSpITENpVjqF25xeQFuz0el27B7EPgwq2RvSQpnLZMkrEg
YWoxlZpDm+rkqgxDAxp6P8WMd0m8N45Z01ezKciIuiWR8TvQgEPMiawRKLXHDpLx33I/1b9CAn1K
t54sci+4Lc1XvjQoVGZMmY6fAqZ/ejE+hfKCbyXb0nlr5fIRw4fXBCBPGcokB9YRHBl+7+Cd5oC+
spCbXStYgsbqwWc9PRs4JdF4s80cHBkBg1Q0LzklH34HX6BttjvLmjftL2eiMlYHszo3plP4K9Nv
O3NMGaF75L3bp5SNhRrZWaAdgqoAK0Rnc5FGPaim9CtS1BUsTap06wMISX1N2HbgY1DHcPjLQLSk
7CCDFHAP1r3wkvfZ0fU4qxEqXQB/MqXvc+iuBkXkvslCv8hD9ogSCIyCTT8A3hykk3mJckuWjW9x
RBE8bmPrwOdzPZh7C3F1MfOGKYN8bpAraicwr+DixjvudU/z3M510IimWPsdEe1VdOojdH1Qr1vk
Kg9gksojKKFpuw8iXuDsm1Pean2Ce1OmcFxhBp0nha5CqOQ+aJZ0H2XbK4aCxGLyECbregT28+il
/evqDxy6NZZayrGQzY2u+20VFfCwuUKxFqBqxpFjijpysEONhe6j1IBbBfdKYWeGIi/1AEyR3OzW
ns+HqT06t9KiRUPozxHs+RV2aaDjFToBecgtwBCR0LsButUenrO/XwL2lEzR99Sy/uInx5zdSzTZ
jyZw561royMsM+07XBI9orLBgjX2CyuSNnPHeHJrMflJ4aYerBTUvMmMqCM7v5D59qohC60hf9Ji
vcxLSEp4+G9aibGKko98+kl0qipP0abwQ/o0UvfEI8h0Ep6lVe361LDHTLRnB00k9SCLCaj3xAzr
bnDeH+kcLCW6EkzLW16KcDkmifkT5iOphsbu495/jb3PgZHffuzKlYf8HHGQM9FCLy5oXZ23YYLy
Parpyu9DN7zFCYY1zyc4GOAJnKrGbOA7j3RkZ6b2sCp9vwSbX8U2hDio9a7pAlpDj86KkM2ucJGP
OdHyqouwhuCqobbpj8rYmx/YlXZoSifyPdni7CB4us+2N8gz0AiJl+4yvXzzELbMODXP65Z+BOH2
Bjni1fAQC9ycy703kvuNG2jR9lcgocgOBiWNhGvTDoSWo2lmTBNHN/lmzzKzFsHaJhXWUAzTQT30
JO6KDimHKmXLTvPkOOfQ6tus/3IDujYzfqwD8KfGfKou3+Fp4/Dlp2ZGQbXewRC/sxucA39uySO8
2TTivwlfspI1cD2M2fpqRfvZuvGgXHrNaAbmzC1BabFkH4gLr0kbo9CC1JlEu07R/bKGrJi24Hu1
XJdsCKqx7Q9Y+9q9CF5NHo8lbGLAJ8PId5HXFdkwPvRJ16E6Wx5zHj4v6S/VjxXiYF2Jav170uaD
9GUzyfFuSHrUNvjPAVkq8nQY9k3jLpFv0OaGShU8jE+wuw+MklrnDlq68g/o+jzofvWKRkxuNRHj
K6Wm6MbIFVMsoyr33VbprmwM/zNzJurctEGVUfId220q2NiTeqHBUxf7+ritHFOzJR/mOxNhd2Az
3CRIjCYN/CKxA+QejZaLT7uuQUvL1tcsme+6kNB9lpFCO26rZH6ljZr3+eieSeixE8X9i4Jv6Gsd
TnFltk7t5GDCGpTMPtQazho/BJFeS/hbz65tQtys10RCWQ8a+kWykB6XcLkqL4E7v5mlGraxLzu6
2crFyT7nS/rkJbYkxL/0XrTWHeQV4JS8NEKakm4xcMXhADOnqYVdl0PiHcJpMY+sxScL+wWE3gIP
t53qyN9+/aWP/x2N/he09yfKLwmWTf+D9P3PL//XC0x2Mf59WPs///F/4unu//zqjv6UQok/+v/5
U3iWz20vJvVff+j2af7zvfDX//3T3eDof/mi/q+k9n/DYj/9VmbQ/803/z9BbTxMPP57qv7xFPv/
A9R++y+PyP5Ld//jl/6D0U7+B3Z3xz8hdpT9TXn/k9HGU8hSAHzYmBeZfAT1wIT/O6ONGAy2uPr7
3JgI+47iUVf/ZLQJtvYHtw1G+z+eKvsfx/gvFxJw+v+N0f77V/6V0cbfR7gT74mP4fsZDvh/Z7Sz
hQghbBsctJsf4ULNRcx4X6eXRFPoz23Py9zwfTrPezg2ZwxxFi/BHtJRPBRj1OiTBdl4WgMbHcP0
HkxdhVl0PQSbnE7ovdhhYWGNHONyGifvVUkU1Iv36oJbHWbghucd+MFhK41vq4HA+A22p5SKojXZ
afYVbsBXeNVQ5DlKrFTcDQExddrdsz9Yjd6nZvto0snfYZcjALzt9rmqB/omExUUcj07uqBvDqdP
EJDf201pHru8bCfyRENyyZTCPAIpbfGO9g+FrxinpNm1irMB3fZiD2mWA4YJoaX7LVyhEAp6w8kV
K0l4UmieDllqKpY0MN3jbgPnDUfFYVf/gqS0w93oLNoZlDCc/0lRMsFyItdZ5qhD4fdV1qBV2gYw
zax/kv7bkP9CMOolostdT/PXDY8ahPq66dOgiD7h8j3RZpG79ia+09vLCDHO6yP0IBuMz3Fqa2HA
NcXay0rRQe0IfW7RkjCsV57fxAAVTmDwukpKHn/0HjB619O9ds1NDcDnD6OI1BLD/rXp5g+wqOhS
+dmm6g8gkukygacfZhw22F/vFKISSURMH+AcgUKHI3leEs+gzVpa+GTtIbItvY6+/jXBB913GyiD
jjb5m41t8GZdcJxsUIUzWoNwHYODXZu+Zq4dK9RNwSHrHyOWYnHO192cdfF1sbI5ZhTiQiSN3rH8
wYLPOxkvUqgDXFxN/HWyOFM55NmSdAE+StyeF7qFQYl1t5BbFhzl5uH3lmEv8iruLBCcNvg0jQFp
Jdl6ArP9llDe7Yg/AwLcZH7cyIGmuPwZDCDUJ+3e9sPvZM1f1i7Yr6345TLvu3ON2GF1XWu/sVkB
GqEH+H2CL2l5Eu15xi8yWOUpDLjY0S473Spp6lRSjTgstH7sCchbtGPtAnFyHGHR+agF1hhAve3O
TKL3WyTKU0HG58n1QMwD+71t4QprtZcnNIiXlixAMG+3WrJB+eVhr4toyPjp74scN1MBqbiJDbBW
vNaGgPqhuKIc1Sd9e4mha4xrnxzyv+7G8IPK/Efsj+C4E6/QeRGP+ifLsn2rgYj0kutKYS+rapQb
Fnd0zXWYDH9G2oNYug1ZqtoLphcgTXju8JCO73L0mx0AjtbMqt7mpC96kfrHtUkKFGTq9Pel8QYo
AW7dJ+omZnTpfGKF5yIIIyP0wdQjSdl3MA3Ykm2HfEqr6HZiPMDi/Shfwc8derkNpc8SVaMhcyBy
e//UjK2oVw6kVdBWnYWvHqUhbO96cp+Rnuw0A9M9J96ewEHypv4hnW8kUdKpcgWNrNt2Pa2RWE9h
TOtBD+6oRb7TLaoOS8y16xHymMIYDcB0C1xAoYA5DrVdeeIA/0SWRMVwb4Hxn/olA762+Nd5XqHn
kTYoU9Md/vE5afKMJXrdLcK4kvuxKCKx7Jt58+Axdl9Zp8xO4YcCCOMnCRjnsNK5dL98lm+n8PbS
uKjI1ie2al2uxo/QjZR8duqEJ5nfT22KU0ugF4t+PG5DVKottWDTMVBmD2TL2ChbGDOd8hXCa+qF
BeSnr3WMxp2xwUMLuaAwmApKydW3BSa/m0RqK2VQ2y/B/JgEmGm8FFdppiw9pRETZRj29mnIsgsx
Drbj6Lm9PqL1lA+3fdDuM38shiF15wDtKQbvLttkenJT+yK7je+HHIJts64pZoQMLpANTjP4ddIp
XIyE/Qrt2taEtLxKVivOWg3QRgmQa8uOfxciYD93qu0nUPJ8vWwbewYV2OwbxR6ZkPJ+C3zxJPN8
3wZSvllI1ddxVj/+ftV26gZOUldF+h09TXAXBiq+dwmV5Tx4t8qZBQdjEDfhDVoo1pCuanPfq0IW
xJdgDn/rpTuNEvAhyy5rHFOkArT7CjtxD+HhpvdG6KpXqSDQ5NE7Tm2RGQsCwZ+2CyxmVJVM35mO
RjvuQuhw+QRdeIjoVpAmaEMkNABgt3leZTac9nDMY8jRGqNua9qKx9668wfALdAbCNohWMMY+GqX
K5Dryon2oe2+48YlZzHHw87KKai7zTyg3csw5c8Uww40dYJ7CrBr+z01fVbGG1sPLMjQAYr0FOYe
OZGOXmScZ/tUoqHmG3tXOvYvSSMSdHQ8ugh9g5CdgoEIh7DyhBfXzdAQUGZa1aHq34hFQ9tHCqRC
0qDJD4a5gjOdncCev5Nk5JfWgGaZKNp24KjksNkMXJQAc7ktuX4Gsh83g7o2fLp2uRBHk/pkz3S4
AORyQdkEdDqNwy8eYRWBu+2qGXj3SmNzBJX2QtcAEicqMswTRpxdFiSgQxG7Cng73Pl4r+rvN3AK
eZ1OZo9JCdokZQ8AokHAmeWZR5zsQQs8Ga/REM41lOOc87tJ4ivq90+D8emu8fMXcERHz4veGs2a
TwUjsaQLQwArAODRs+clcqcgjYHfbc5UwRboU5ZSjQDXfvBX7wRcb4RcPTTAqDKGVnQw+83Ozc6X
/RnwlQfnbCLb0xqpYwpurl9F/hivN+RzmeVZncEz96VZIN9uaQTg2uKqOiNRxgX5Yc30i8jMCCKd
GQyr4csz+VPkkfEKRrM0yTIDvUvthU8XA7YeJHMDCiLd7lK9kAouT7yDOXx1qVp3lCGlB541i5e2
lgt+yIFQKqZm/WFc1j4Emu95OOd1AsUR1lPFmyV6xiU6uY5cUJ3qJ89ODpyD97HQcayCnI+vYxvf
DX2/h4giL80K7R2rkDv78hkQkFd24Trcx03nV/DExTlU8XPik7ago/SuHXSqO49gas0+LYJiDygi
0PWyZjuYuNv3fQ/ZmbUCoGxqXhd4KaWRvTgFippXcPUJ5sw1LJ2DBAE6rrBI372OwYczgTy0Ky6P
gE3YyfQuEHBMvQwyUoGd0jbASz059Il71pQGF80o22tfhO803GeRIeccHWgZpFtymTQ9I+2Bxdfo
8dL37q7hi3eaVDiVS5e7nXEM6/6Mj4BOfdpPMY0u69Ilh2bLL/7mgyJPdARfkjVg8BNbd6T9kmhG
rrRfeQ2DNjn0rdCFila+XwUVxyEes8dtkde8t4+Ly+WL6xA2mVNIegzhjlO366U3nKfe9sCW+vRV
RuEnpr4imqh+pZveRS18mLHDiEMVNtZua6Erd3S4gIn62fcgdiIPRJvr4QUxeGLtZ8j4cu1QItZW
+V05SnCmAVbIqzXRU25ziMs2SGu4hn01JVCGEgoSG3Uz5BkF5826Nj61iB2WXqzlIWjBTzoWhWWo
bPAsbtgq46p53IR+16oTiLSk06sfbvhgS9z9SkBD0mXKXqVLCdzt0ttS+cr7QJbjtmFWn930Q/WA
YnjgtecxGcKSYxODqlnEdzpKhAaRHCyI4MmOq/mV//UVuu9+ldcEyhu1mOhjEKhVYydwBxSglclA
Ts0D0nUbcq+nnpi3DiTAsYn4UCXJJA7M+XuC2Q7TlAQ47Ct3R81vNRKE5NYUxVOH5VwzFMQLwejA
efW8m4Q0okhu5LttAnmJ2xatnPGQoPNIdExGGx88basQ4ZqzzB1coBECfG7S7KMDvEEHkjxai4hW
lMkLEyoDnTEOe4a4zL3I+y+8C3DLmWRlmorka4GeB7NjUTXN13aPvq92zRZ8aPSGs2uf2g3Wmls4
P4ixUzgIXx0DhHCKvo3rSaf2YeC3ECbIkjJ33QgbNlp2Q5cG+2TQf7ZIIBbIIH5E6frOJWKDY4Ti
0G+iKsbtD901Qsq00zsQ6hjGSV5AiG0elqF5NF2S4M7x/vAJgiDxjgCGj22P1BIfGfQ/LRy8IL2U
VHthObZrDANlOkyN8u5Cz156LJ8Kk/017ZsJyFJn4VJj5Hd0RNILZxSomHeH6uvasg6dUQhTQ2bq
iEViPnlG0CNPku9udcFO9SQt/BzYo2kVAhfLSkvPjOJuG8gjNfplzSd2QPmb1dsy5eiC28s0T1ml
w1DgnR1uiTaHxId3TufoT9KkBiCQL8Ht8f6K6Qb1xhSoJ9lDDrMdwoxjr3ME9LgudNM3Jx6lExyJ
cSk9VBgVEoj325iZ++aH74OHZbmShxEiRqE2fy74GEdHbdNHBK70Yds4UrULMGBQGV4ZL/BRw+HO
JTMFzAoNTBlkH5ou/bBRtx9lOrzyxr9CpMdYBOncudng+rB9jDxBl+Oq9VOPY0u2pRIQ6+qEwXBM
pQ/CahZnr11wq0MUPa0ju+QOWTHDHE5ykxZezwxEfAxMeAOU+0jYTfq3M/F8XkKAlognfsmWjeUK
f6ZKufZPnts07Mk1PwZLX7Y9dFmpCHQzgPVBFyIrN9EWVR9k+0DEA4iadq0Xu3SHcUgKmO3RAX5y
BEB82Q6Jn9FituMD7ZasnoCT7AKSadBr2U9tc3FOrGfgH4TnJoEZoWfgp2mzXmOu6zV1OeA95EIW
wV688SmJTPdMspbezXHw4HutO02LePKkyIssbxUpAP7dbeNyGXsUel2cXkRH8it8eoGAyS4fwY5Y
HcdnL/3lC23PIWt1kfYA6ZFiAAL4vBoVndiCbzVhWxsytMfRG+gxC1e03WF7Vi0cO6ui5iXOoLim
uag3N30CwcEICh64TLsfS4gkL6LwWxfeq6XZcJ4ktHvhw0f25bjLE4ZQ5W3FTZF+xow5bgdtfVEO
rQG7pDB6194/tBkFdkZU2ZFUlpOEc8njEDhcps89japABCgQM/ViwUrUrfaaggCpAjzWhXXoJ7Tm
DCFoHQ0HBSy+10n/iaU6BAbC7YmYtYLDa44dAiA9usBjEJPXtuNQ5a0AGB1yMKM+UD7yOnjltglU
LvMw7LY8EgVTKSlz1r0ROaCsGXA/hTjfOywBxfS9snZ73FwyAtpafgXb8tIJE+97lhyidU5qS+Pf
s5//ToYt3I/B+DMhTB47p3f51JM7NMPIcRKOF0nCtyg+glXMX8Ocf7EV3ITLHYrXAMBNZiCpkBm6
fwRiYFT8bAKYGsstq9IF6hln4gOx5vUo6BmlYPfI3UEoLD+QEoaPTt/PoAjem9YlR9xzUWXneHwa
o+yYC5jiML8uy2Le4LaC8cd2DcekA0aMW/zseWsIUz8AQQsI4FFA91d5eGwTpX/ipXITu+2rkD53
fVSlw7Lz1g71byox4pdVwTLoqg3l0pVSFVbxYumuhexEPLVnMc6oXSEbNkT+IIjtYg+EuK27KC7a
tIf95NHnbUHpaaXX7M2HVf2C9h3emgymCv8G1FPEqvSg2PveDqbLumtZAn1QI36vNXW3GMihCxcw
fhBXqmZ0FhDTCtJQGGSNCQS/JfiaHbLmD2G6vS+ruGUrBJZCE8qDcT6M49XemzWLHzD1Jw/DiDhd
MGChJGZ6bJTIziDrTRl6GSoypLFnOdEfYbcc0VANn6Nt6zj1gsLQubsb84iiUlcMJeIMd3juIpxb
KDEKiYNr4EN/yXBYFemaXwkTQ+ngX5extFBSvbE/Lj34ksxFD0i7RuWcYb+JLYLs4ecKoaweB02o
51dbYhXKmqA7SAy5GYyJn4LSjqbfI5zRMmjnKojVUs0QWB/i1qxI7UmN1R/8hp/T5C4nARwla9Ja
Z+HX4PJCzmCc+bDtLRZ0k/zFQHrcOqO4B2h5oYMvzn3G9yoy40vikK7wCd0ZEz/TNRPFrMOzpKZe
8uRFzK6pEFphOP9z97TcXjrCP2cw0I/JiAGKro+0025YN11mS461UQGT8qrUnFQPvHqbwVa0HSsX
296FqkEYnK2Fxn7EhRIRB+aMm5QgNQkYJS2FhxEmJvrtLUgf5fN7YOJ7eNBfGw0/ZWvAcCeq2CS/
yjUy1eQwYyFb3g1L9IqzvEjIJNcknH5sTXxgG7TukT46rIOoc5Dm5qDlE5AokDK+EyAXI2rFJH+Y
su6FhGtUgM27JZfAmMWU0EKIrs78Fi06Kp6C2/C6ESSJwmRvVnOGbA0CCSOx4GBmcR+/tqu948P8
iuAj0qfUe+UDKHA+mw7S7bQVrutwy5kfkY1uIXFsiYCiSVB4zkNEkt2SAy7a+vF9DVFYt5N4T6CN
eKg3knXcz3a5GI4QRbDhtybhfoT0oetQKUzDB8bkZzz6G/RHUFwTUT90F9N9GDRvyAb9ZBuL98zz
sYmKWQ9Y48sVCwB2JCw8xVBkhzaG+RQ8JRbCKTQKZGyRWGRDCsUIpzXuIK94T2kwg+5fo/QM8e2t
tUQA2ETqm2+xqeQYgr2dwKtm/Wss1BFbSiCHlmxoMgWy2dhND46Ct9VGISyEnTEqIXH5fN7/MNAH
AdaQBiVmBOAHB6tH92fwsgtrkebbsE4GW51NFwKLlcEoEzGCjalCRgL65bfJtm+Y3JCNIR+wCVOt
tf5Bjl5yDoJaBS2pUq1yUCiY4rb5N6HNpyPKVXJDCkUM96bPbrGx+IyaIQR/nubzATvLn8MY5l7s
2MUAlobpyP1yDNIHwaDSLDKG36AR0FuTrnJCfTYse0wDhn1KHLp3pDPPFnbIv7F3HkuOK1kS/SK0
BTSwJUBNpmDKqg0sS0Frja+fE6j3pqqrZ7pt9rOhgTKRJBCI8Ot+rmqnB8M91bhltiUyC4vp2HMT
EmltfG6q6muIN81a4njX1ENxVe2zOy5fRJYrPmqKuxNJfzaJVobG2B5TQmTodw+JmNWjWjv2Bgs9
eQzGKMfWLxZPwcQP/SAqdS+t2u9BbY73S5NscjX8OuKGfmemgoWG8KdJCHQkDGrLVKgh86FCJkVL
mRltZHqUgH39OZWJ0l5mSzuZMq1l3tSRyVOXCGons6izTKXyww2+RlB1Wkismmt2NSTFCp7oLkzJ
tRbUOxSCrg6BV0vmXsm/CpmEzZUfikzG9jIjm0l1wSQ2O8r8rJBJ2mTN1Mp07SxztubQv0QyeVsT
waWvL6INodxOpnM1mdMtZWI3k9ldyhv1s8mUdpK53kEmfEveYwxkflOZ/o1lDhjj+htLsuZTYpER
nmVaOJC5YVMmiCeZJcZPjZlM5osVmTR2iRw7RI/donpkdofN5EFZAtfXlLHerya6VuAGqmWC2SLK
3BJpLmS2uajmmzVhAUuJ/sysPf2CILQlA9HUbDGqsdqWWWl8pBggRkch0IjCXpfKg17eqS0DrwaB
pu/L+2XMbovoqm0ypqmX3OVNXmMx1A0/spzo3CbRfYjV4NgOy+eASHcvs93NxCKJdcwXhhu1C8q9
InDi6u2XcFTJgUXXeOjlRZ3EuC2z461MkWcyT14HUHpcK7L3LcdfkoXZpcB9cyyYHzg99BljfIvm
gJ+vDTEILYmMEsZeVzQc7sWwIezzI4iXHzN+6EdTUM5xk+kxlSaoOOWiIFUrw8KlbseMAWIpyP6S
n7frz5OM05vk6iOZr8dRO9XTI45j/Hea9oHh0zznsfJQpO2xm8rklAm18w08MKoM8Lsk+TkicvI3
Q1BVRIzxvjlCTa+Fy4yCwhI24aV7GYeYkmO/dBc9w+veuf7YOQoEkXrx87J5TdzuZknEgCNhAznp
HypBzNDhEBQSSIAy/zoTVWQZVat+H8/abmhm62JXnb909ktbC4yXQdltLVG2hybWzrpIsGghl+mK
+8UlMfqeic9lNAw7HT3ggC8MSMSsqIdlGSDBTG1wqI+9NbLMGXca5AUdAoON5rwNJJRhhM4wQWmI
oTUsUBtGiW+o4DioEuiQSLRDs0IeJO5BhftgSQCEDQmCsuSGH8Lx5yY6FPH7wLTymhB0nLEx+IuV
ndHgYYYgIyxwJiqVGZ5bzRv8+/221qkSjk4g/WU3hTGS9aH6nAQB16OKZFRAEimqVWq6E1EK8i61
wV+C22F5FQSMQqIwSuvbWOVo5xWe9DJVSiRSpv51jlGNb6ybyRpp1O9mpoXUkg59qYWeiV+MWMrE
blQK1Zv+1kHomNm5HaYxarg2WUIrak5KLuZHvFKPQ8u4VYMNMRqTi5hFasNWxuYuU0lhzGcRaf3j
TLpi7ptTkPC6Jj1alF7xFjpHJPXFt0ZtH1J780Zc60ezrXZVMoAiGfs3t0mwvGuvbYudspvsZ3yA
LxoUEwuaSQwEI0ytQ5iDOQnBcjxUEn2SSAgK7bGewmoQZwc+CqGW4c5kWC0lOoXaFxwVnPzlZZBo
FQFjxZawlVljKY0foXgvMBNXEFngSTgPE4wWptrAWqC2OBLfQow33ccV16o8fk1NXbvkqCaNhL5w
DjMBJje2cKHxWgM/21wSsLBghHTmjLu56RjOczhVNOrwzerOKcb7UaJmuLBK8IwFgWbQYYxMRv3e
f41zMRyKxZLB63hfiHz2RJ89zZrJ9xYLvAgAbpQB1E2PDOmUSBSqRRl72aYjXoF6xgnryLhdjmkJ
YI/22JB/SYoYtNCQUqXIh72j8PO0JOuhwhhTf3UpMeRNL3YjiA27yaqTkyrqtidYEidudGptyv5J
7WcV5ZEawg+ZNY+LGmNGqp/J1m9KMV8WhYponZRUU+3JpwiZ7TuVoS4y5aLDTZvrvMvxRj/S7jHc
tHFElHWqr4urNb46a4xOVAEoHzCH58CMui9JRVTKjopdSZZqs6iM0KXajnej+2WoQgqZy/xslRwo
BGxIvbCoNCAjZRKRlC6UJyOoSWbyo0/07+PSXCobZBw5Y0n0AC2UVYh6Toy9f0nIq4+q/WiHNogT
TBwLCq1bv6Kv5adO717tSgXlZJr3MEuwF8a5fo8TaquPwbfUhmZlFKZyrBUbSgbuZHLg5bY2b6rK
ONqOwYuzODc8izOFdaFdKmc6atZosDIe0D6b8uvSJywdljQ8DLYDR0Pr9tWo82sw3W1dEW3jfvoY
4BmpQ5X7lf0xkTbx2uzDVcE3OLW7GSMy7yQ8Jn/odWmhXkBl9aSkdD2GnaMkd0Meee4K1hruHThb
fIOkooIHM9Lq/ZB2h6EP/GYk6RKEKvn3yUn9bO4elFBWriTKa8CT2LupRjlsPKqLTnq7JFzt9N+V
9K2uuDjbTrUj3HK3pFO87ZcS3ExMzUV/hGbzDhGshSvWS8CYI1FjroSODSapGyBk09Jgah0Ak3US
USYkrMyR2LLcnHZdXN0l0/KNXBenzTx+4x8Cdab3ClyqWymKG8ChJRxfKHjtTMuprlZn3pmUEOfU
HDzHYEFrBsEtlWC1glWvLO0BdagRfdJ6z+FztaCxUa2t/aCLbmocAsRS2o0q0W3grU+dZLnlSbLV
Yjc70kX+LXCcLXWOcR/3/EALcxIqre6+k3i4CE4cxbVlUwbLPrdshAwiT7j4Qxb+k7VJckbXMmu3
qlU7WzQg+BSWgzrWjAeFIP48a/X9UEo0W2Bt4/hzmZK7DAob47r5WMO4wzB662ss3Ch0VzPExqBq
aEE9ZDx3+ppLUF4lkXlwlzyoK6NniaHzydoVRPY43wouR8rs9Z1evafRbJ6lt4m5a8a0qB1B9A1B
slGI7fUcEZj/RU9esq/8yB7V/eRkrGsiCyaQPYLLIEIYREO5QzSBkGXF6SWI5vfW6a5lMWbnOu9P
UwhMMCNZG8bqIZGYQUMCB2vIg6pEEPYxgUYCPndQJqgbSFDhJJGFEezCPmLxFLmQdzKKK4F1nEDm
+enMlcXpuWoSGBFV8SGfjcfpajT2fa24ZxZeW6S9Tai+Juy5BWqqAjzSw1c04Cya8BYnuIuC0uYC
h7GUQMas0p7FocU9DrzvqsJo8NvULY490IqktW5unE/PQaZs1ShNfMxPya6uo13o5PjTw7L2qxA6
pzWQS1c6VfGLhB205+q6SJiknAJLuCS1vNhnaT7fEzOiKBZ+1CyuPYCCIJkAUPZEZLtpeJpUJkmh
a4itITIgIcLKCHCYjaemibutDCxNbUoqaM4JDPWtMLbqGCtbRJXlIQ37qz0iigZxFINxeTKxfWzR
xCFKwtgMJGxzkthNEqAsafAOY9UoJJhzTMt7orkulxRJDAXeqUHxTCXO04Tr6UjApw7pc5TIT5IT
fEUSAzo45RHt2091IkO6W+0MpdY8XS0ObZZynoGqcAgpES+rtuGnIJ3e+iBLSW8ZpOOcziV0dMqi
3uIqdw4L5xrNIFGEHQV7edZ6hg0dZZBg0wTCaVeYH6LlZzBjmV9j0TDXiNkNweuhxYkuBuvYbNO0
6e8s9RI1Ij/GTvMxqakAazRl29QgLK2J8L5PUHadIPsOpizZGThFo4rzmqWaLi2kmTSTginpHy3l
UEmbaSkNpwnOU4Ib3iCtqBD1vViaU1NpU6VpBK6j2aMyad8ETtZYWlqjPk54dTX4wlFj8lTdPWbG
+KhJL6w0xXbNfaGji3HmP2nSNlvin9Xx0fb4aTHba9tBWmxZfxDalLbbRBpwbWnFRd57SqQ518Km
Lc26YrY3XHkThN72Ktr5xc3Nl0QafGecvhgKIDkiGhEoxBdsf7jSFDx86XAIz9IqHEvT8Ih7OJM2
YhJjBO5wFkdEavw4hoDYl/UPzESTIou3xaT7mcmUvWY1YuNUbicusslVc7a1tDF3IYbmHmdzhsO5
oLzMTKtYzI80meatwkXilFDxwsg+GchfxTUvIpaXnE+BnhXvKUH7qiD1Sqq8GUP7rFtUnVwmgROX
qxYddMua+FgyXXyd62vbzMNnMzJHnE4Cm+WRuZjLNhmfySyvtUgvBpo8CvNT4ZaPMgZ70bryFDT8
AwZhFM8NdRaf7tSySLYxyPccTky7mo0+V+UHyAuAGY22NRm9jkrs7nv9R+Ikxll8LVif+qJXzKNZ
Ydy0cmJrBA57BgG8XKm27MLIbEDopExl1B/xFMSy8PmsigD5wLLfe6Pfx7mlPqhKrz6gzqmbIUQY
1ikLU9pbvICS3B59nQTOmGGBGcx3AQqU4ocQIUvuqOAiNZqfcjUe7zPtcXLvYhzzb1wn+L8TqDyx
Hm5mc+nRVBxc8jZuqjQuSWUQzc3EvE9LftcK6osPvoTVkstAhu9s2WSJ/toNnwNKhiQhmmw/T/0j
R1G+H7rYt1vYDErD5JQ4UgL/wW6rh3hYrK3TkKWuWd9t0iZ+sytPVbr8pZny+w6deFeMAXmXudlG
lPO80Oq28Zxc+QnqJ5xR5Bbn2nMzcmp5dpst5zrUxafOdjLgMI2XmhqOlXQiY1QzJdYsylEzjtiu
Ivbc6jo5SwxXeWCnvt18bZOM6vTsMQ0/ma1pMjBA4pkX5XGYSFiGlUuxO0r9qdR34HpHz7Ay8MCl
XBkYbbYvAAxzeE/bNqhtrql+VlPlYSoEdzhYrkuOXVMYWcSZV3NgC8a9GQKJnS/HPAqYrGpwlfnC
ZxLkDvttl18GLvinxQEtosCA6BPkXUMr3lLGRbTtAIAoLIxRRPMB1QAm4SGL6oIQQ1CeUgs9w3Id
JvbJUS3xvrjdvWg5J/SlAO5am5TWgnyH8+pLTkBsn2q6vWlycuMGX7feIDdpLNS9xVZav4qApNpR
Yt+5TKCcpSW7i5/Kn50KgSXiFJxd41okFZRI1/TDAZxobCrXts6/B0ky7FhJT+IT6VSqcyQTmuZm
9vNwbuymOyqZemjKgfl9vpAE0/mN9WzBm+UYhwxjzIyAmxDsLs1B9c2CWJmVmHcRNBL8nsHCJZUF
XIEtT6I3s4nDMicvRQmI1VjHzGWhbjZPya0qctZdbfCitR9qo/zlBya3X22WuLX9NqYCGhlMVubK
DDYVuBS/kp6/Io6PsZH1W5Go35c5TwH6SqtyAq5iRqeqyY8flaozj3kT3eFvs3YYuMl0NKJ5zlwt
22WKClJWcLysBbUBA2E4BelJ1JNP4o3YO86VXZbV0dF0O682qvqEMwqmVI04N0WvRvxkq+pCRT64
6X1W71aLZ1GD8Ala7WA6U83yUEOTl2ZLrgT3xoKFzHXSk6Vrwx69ezpxhl2RnhFXuuqZIHB5GmYI
KJFosU+M9zZMFMInCOCbthvFqTFBckdBeFx3J7BsNEnu+mnyNDYCT9gMySK3527z0/29SPt6PHQ3
xO56p1SwGBSNUKcYAuEPwzIuHvgYqqlUMlJfMfvHPqhgDjAJmBOcHbVTegJWC8E8flVrjmLPUl0k
cRcDWggSZOco9T1EHHy8Iv5aOeVhHDk5LJkQyaIYsvTc1lvX/Ta0A0DSAcu4ah3GJEaYJMK7pByI
bU7MluswoRtpKoUs0p8Uu/goRQ4xxolM4LuG6y/OkGzDYP4knRiUaeznRfQOrkPcnJ7ahMbeNssD
7PF82y7KZzJ/PeWV4rFTA9MHvWtvOW2v+NATyqLa52JxydavN/VYHuOaAnFUgvcJmcO42kLI0EiZ
eJmOb2m3VFTONjEaSmIZa3V5U6fRiRNu2i8O0eMxjd+tAsurKu6sLj2PM7p2H06nJFZ3k1lQq8Nz
EvLQFsPjfeNELwupRicccHVgGc5cY6+bCZk0wzymqvYjVAaXyyz0r9QNVEmv4Gd2nAQNrIaijsWJ
aWbKRDJIuy32wXJjmNi2O3V81TVV39cMcnBzi2OC7n4KyFqdCHH4WmErG0dXVQ9NSnppo9n6kmma
tDAWtRfNHBJdaE2e1lUfLHHfnAnE4ZzbkIuARBmin4FHUOV3ysTY1V19wzo9buPcBpWBkZ4VSQ53
EEhi4GUFquY8Z2eU5xq7E2efwtLmqZ3K1yUySm8slXernTTWvmSNhuxjdQ7bzD5+ep1nRFTieO4j
CwcmT/OHmcpwQLekgLP7e8V1gZEAs+rDO9zasBSXriYlX94Dj44x5hWTR6HZOBUF2F9+MmynO2Fy
JvRcoilvqb7iImVWptnsGj17Ws8qIpwt4cOo3VYiOkMOedD57O16WK6u5/VmAQNiZcF9OBGD6JRH
Ys5UBeSel1Wd7zRnfs1Ud9gx6XgbbbiLXHrC3WxGAWcgDrygF/uxzdVTH+C7m8WFYRtjstzbpsS9
UssjRQQiORtzGPkiQRufrFFeHeZPkQouR6lDPgLuQVeRJtjY8hID/vPeXFiu1GUAogAilJXEB50x
yRryW0Y+YUd+sWVMjhT+vyH87hYj17kmYY6BwRnXaL4bLES1RFMOHRhNfOXGKYXgehLSbg+i1Dho
hMaFRfFnBPDRmWGwrxcD56WeH13mUwhzkycCiJUuMXP3EFMfxqo7fUMg57pvFpQYuaCvJ2CoMyQo
2kglU0GsjkPDCwc5yGnpUw+jD15E1qZ3vWr2XjtPGMPi8DakFFTdIQuxf+xszD4bt2o53aCXAhFP
WaP+Fof6H/JFKs0k/ildRK8Y0yF6o6PKqeReyDj9ni4K3bFnYT41ONST74sJnykxCSlC5mbdEpnk
wAeOX80xjRPGEw0JharZbH0Az4z3/35feNO/7Iyhq46pGbInmqmZcmd/a0eRRcNsmaItD0Jgn7bp
P7DLQIGcETyvWlU/sSLxI8lXUXBfIQVFdFro9MJvVWfBt1yGr2X5lHJqXYhcFxfphEZqvlVRmt5Z
KGXF0PqJMUeoTzBe4NaR+tQiaNZMJ2G0IovHsX7qshxSUpO2l8CwMVF2VDrVGDpS5yTzySmYOI1p
vo9VI711HWg1d7mrgiD+QeX+ixiEc1A1SHxDjtWIS07PCU89VuRFADKwN17gcREJCD08weJRqWJG
93Ewj1lK1cAsmdsb0CW2tHSonkMD5MqYqDsOR+VTiYdXr4+lVFHGWrnTJoqFeTTFmJ8EfRlcppZW
VmyxjpBQicJjYjkQl4wOZnZl3QP8eteaMb+EkVKeY52FDTiFm1I1Dhgji1hBM6h3hcNxXjWQDTRz
asHKyCvm4uj3QtYXiym4uIkSviKiZCE1c1bd+s4xkzsYKKgwLVUJLLf6PssCDG1l4hyFWRITZeGz
1xhKtwg/3R7zAzxsRbxn4G3IVTo3o86Wa4kY7XcVNDVg3wN9TZJ2jz1LatHNF4Cc4XnC7UtGoqBv
hZYpF5TDb1wq1FM6s5tpgog4qrlzNgJ9H9vjdLELBsFy7qYrTkHFyw3zXox1+WWKUnA7j1wlig+M
BmCiouhA1dL8cDE9+o4GhzWY0otClRJXm8FxH6SXyFi40CMtAsvUnjWFnFO2JJ+InRzsipQwrrYO
h6CxvOUuTKC4yn7olabtRc7BRB5lxj+dNq+u3X1WoSLitEYKG+dMXA24LkcjyB96eS+xhhGxQ24W
HFBXXYNZ4lQQ8gKnzmqOF3tBEaTaLyaiqkFoa5O/vnN9T1xQySJyHf18obAV27eGeT4EFqoE9rP0
ZHQVU3yybJul0ZiSmjF4T2x0x8h0p1s7Nc3BULG5TS2Sj/NqJPgHCgrRkWMbXhnaC57Z7Kmcy/pa
upbwASYIzkq01IWZFC4Q8L+ck8VTO57xDuUPIrfDQ0XbBEry88V1R3eTWZjHos46Wip4IE1pvtcK
vRBcu+UKUKJikPaCBFA2xo35Jq7q4D6rOfT7PsD3G9E/ISzBGOZ8sffdCGfCHVPnKpoiYSZu0EgD
sfCG/7zc5I6bHGFzUPAOSO0NheapVVLdp+aPOhwIGOOkMdUuhFmHSocz0zwD1NllAcGX1OnofpLh
8LWtBC1wpm9BWDYHRxuMSxD2Ty0MoOs0QIy31GkXV/q466qG2GK/IOWVTebznTW7wFgo5SLkKHgq
iBIt22CyNpQ6ylNU6HeJJcYTcM5tlpb9OdGJmaMxdawRoW2FZWR43TSOZ/riNT7F6WaHYTTe29by
BYm38TD7ZXsxlwcnc2LfDJFl/v3grP7ZKogAqGkZhuMw1AtisX9cKNJG1QILZM4BR4HH1LfxDFDE
J6HlycUctYAFSvq94TgmMZNhGXDiEv/7lPquKeKLBu9UrVkoFQUhEmotP1AT/8MuajIJ+3s3o3UX
XcugV7Ph0ETij10EM4LIhwfqMKmJvm3DRvVGhwIeXi/tLLKWIz7Pk+8BQzko89rrMo3ZqakrD0My
+qp4zAqk9wj5kJYewHKGZrKvFma1uHRMD1+SitBNvQrNsNq0TOglp0r7D1dBlejwH/+FI+gb6lr0
/6L7sflHT6ZKwUov5qnENlbUVyM0HwjgbSwWH76pAtxu81NVDpeQMRANq97HU2FQ0cSQx+gz4m+v
XowG9JQ7fVBOwjVX1gp+Xcgxm39/SBi0KPuXPTU04biaauvuv3zfxBAVmCAQpdMESqdWAx9sK2Ed
ICKD3KxJyLTj1ylsHuvOad476+s0U4q3LTrMdAXBDifIzxYUSX8KBvrF5O5bUUOjgUB3cTBxbxuo
+BQsa5cJtqbBoAJOaBWVeRoMMmQmBdBNldv6fhhhzrt5vtdYU7wF1vR9WMCsOdNjVYV4oDPjEMau
RVoWq7/okHdSgPkDyn6MmnRowEL9nFb9fyD/P3VOMyyN4/V/75z20n1EfzeyW8P4P9/wVxifHP0/
BB5tBzyiKm0tnOF/NUyj2PIPYQnNNVVBQk0YjE9/N0zT/iFUzaLtpMAS6aoGPUPb/26Yhj9e6Kx8
bJNaJS3c/y9hfGbG/3zIk753dV3ohrB02X9N/+PkLOsyjkp4MVeSTsTiCSCxPDGd6vTbpmX3oOcG
mWX/ufnnC3Cxy9YUOGjblDppaS/41eGltG6Jbwkba26N7utQmuOuL41LOOMjL2blgdTFeGh659JA
mj4ZgeFsFZWRtFTih4IGSp46A9ZspzTZlY1C4wxjoYIzhTZxbG3eJzZryUWiAKLkU6Qs75GaACwO
xvhA8SbdpOO01/K+piruMqk10Gey2kr9vKdM0cajuXjrf+LkblHCqea/VtTSWZ7WTSNfsuHsLOXo
D0FHHwwkmb/eECMh/fVV/PYx67t++5bWV60PCsvZx+2i7vskGsR2Xf5Bw7aG93Uz6MeMmlmEw5V1
4frQevNrKfc/PWaMknuyPpMZwd+bhkJaApwxi8D1qXUl+Ovu+tivP1Osb1zv/8vmv//r6wf9+tww
rkw4Pc107EZkLFILrD/lFkPZX1u/nmhRaH4+++t1oVnBXvvjLb+eXt+y3o2yLPJEnAnsl//0+euz
KpUSRBH5zG+f+PPR9QVmCCNms27G9mbAK/1zZ//Yp19/b/2sP/7UejeSB4WCUZES5t//TzUZfPvr
/QhwFclCWLvVjO6DJ1feMjwXp9FIJDlSbmYyAm3lNWuPptyvD/18YSGf+PWSn5+xvvrni+TTv+7+
9nTaRvydXpJ1f26ur/rj49a7//vT65/4bS/DDv473adKOJ8oT5tEqQtWKOz/+so6pPTIZBVja9Ph
fPx5v5RM4vVF68vXu4sSJSfyyvKt6wO/PmmxOj5kvZ/Jj1+3fr2zyCE7AtviM9cHHaW3mP2AUm9Y
7+oVenSnyqS9+WuzD4rmlKtQK9bnJ2JYfmW6lCihD3mmmuq4OWzDH2nI46fGY26a5nGFGgeYBU9F
3F5syCE7mzZdh4UFZLVQGtusnOWfm6qEFph8m+lGlMPfm+ujUWefDTpR7td76836xvV1v+7+9pHr
g+vT6wt/vW99LNCwqOPPiHZ1iIq5oW/TFwqMGKOCBo2+1BF9wN9Zph3TQaD77MjhbL3R0fAgEKxD
uyUfVfMG+h7NOz2DsvlplOI2ZTsLW5SQdf+7xaif6Q03+9rQAJF2SdicLPPS5C3cOinbO/L/Xrd+
3ayPFZZe+aWGeEEPreIEtZ6CQ14nDOyN/mYkFOI3NqpyRBODPcQBwAEhNxkrpl28qM/U/9HPnVVV
HIDTEQ6EHNaT3oG91sUNqd+xjlnOczcHH2h0/Bfa0OMCnNLllGgjK8UYqK+XYq+Fqw4Qo5IUbptZ
1z4EoNbFNe6a/tXUByTdXqURUVif46KvzmTS0KrcjisEnel2k7o8BZnjWVUvDmRe25MrAR2mlIDX
rdZpjAMNOLwVHM7cNNqaFpPymagfJzRDcFtJuW/d/PVgDIRBx1C0Y/YI0FveRFJ2+3V33WowVe70
3Lgb5EG/3qQRJG27oJcnOHYcsFKaU8L7WnQQJBqrAiExcgrgV1A9K8QWrIjBL5r+QXOH8eeBuELE
fx1+69b6WE0bt409oBJmtjizXM32jjwLVqq32Ujs+a/769ZPMPjsNvPB0cFX2CAxU1xp/MJ6xYBX
RAmWQnk/cniKeAW/ykguvmAhaFDn62u6pMJv7p1RUT2xGNPp52ZXH9y+1Y5YfHbB2BC1bZyaEiKg
fpK2Gycq3FMqpfL1pu6PhmSQWqzET3TPc06tRLPETiEbD+j4zaZFbwkj7pSUVolbnRN5gszCjOag
zo+gFuYnWJt6dGyfps9OtJegWaSpwltes4Pyo4xwMPm0VwA0z6GYfouTTUr5FZb+O847wJdQSuf+
fftVr+7qAUbvgXQSpqUBtXxrDzGcga0Jk262D7CB4+UuFA8q7UaNb33wMeTyo5PG012A7NsM7tgr
abBG2dISJNcvPVmQ7ORM5945ZHSqKvwE+bR8j+ZjvnzX4HabZCyiEyElMzzCghSKl6KxEWNxKBwa
L5ZxoEyh6zSKfbO/W9VxNl9MF2wPPTsPTXItrdeIEkSGqWgLkxEju4EJPro2eGjFgfaFbYddiWTF
njr10tM0VN/TkAJrxKZlwIFyl8VXzGe9e8Qwoy+e8mOqAGprdLjq35vJV5ctnxiAR8A3Xuwiegf1
l9m5FdkeR2qODYwuDVX3zRr21GzOaH6EN2jRYsanBKje5BfZMVJMz4H425+6/BSmN5yzAOwDAOPD
yXIOrfT9HvSPEU57Ue5Ff6rSo5Ze8vY4EOEQdySyADoRIcv051h/XfAgPszYt0hwunuwud0PDZ38
vXl1gP6KA6YDC7vUvr9Xrzn0wgyr/RYNE4ghaD+qq8MrbVLc7XgfYjJ4oYuMjy0nhG8X7EpaaUk8
y3HS91V0zEHqNt8721uyc1henRTp9VAGO2u5ONqXZGEeyTDZQ8W4CJcgnF9ae6fZR8upsR9SlJP4
NCycFzrLPtg16Q9EYaO9ApNczhXowcVLFuLle8oeGSLpD3hRkDcZwxQO04myV+iFOs4/YrT7pTqb
OEvQY78h10SkyjSfMKn6A05IkR4rKoxCfmF8T1RON5C2ODo1+1A7x4SWwGS0aVWBZES/1M+IOubk
xdOuLHY4nrH7mgSIEhLj28IlDuvZzll0QLl8caluJl4i49nNKAEdcE+3x7w7BI0/tTu7PGd0imiY
OlxsvHlYz+i8QCDHoMHOvNlOnyEqN5vkoLo0dnrstOMYKZthgBaG3WY37fk3QyALZnbosdUsZzIQ
6vfks6Wwq9MGJq8m/FG7IRPbsGIROX1D+SSKa2zfx+9AA/Vlbw0nVbrWvPyTq59aToUQ8+hDRRpF
xLdlyjcLxhrOWpDZAnItRR7V2BnSeuZlOUTEsyZTUgDIN0iRbKuzN6MMymrTJWm+dPk+Dak8qM+9
c99lfpMcAH6iw1jfKgjSL07nmVv9DgRzALOWa7MLGeoUBXjQduOndITttU8A5BS7Kt+zLCrfFeqe
DJwVRmhYjT6f0ir7BAcqRZ6DesfBbF/dO/2c7wnC03i323EdJ3ALUmiD4ybUvclGLvKxd+kl4aAX
Fk54V6pz/27q7zWRpWzbHfqb9i3Qt2lzYNdsRG/qX5lz11R79ilo905+0fSNRVnaC1+qt9b0SHLp
7jk7i34biB3we1kjEJ7LUKyOFxyAEpHzpY/vFtfv+6PykfFz1R1GUmXfxneYOKUuSW+bl+Itv9Ks
4t54VrbdcotiGgJutPqzrt9HdNcrqU6Dy1cxFfjYL/Tsqk4X0ssNhVsgC9XLXILw2trK2c0eB9Ca
tEZ5jFHZyWDCLSV4lR26B/eNdKj7tXy1z2gq08HYNk8FTfOMY/i4nMnXo3hOby4OtnkvCn9Mt/SQ
yTmXaa77LnTIkoTCqYYSlc+41gFg92igmaKJMgvm7LtUyrNJ++/l2VhO8/w4siilka64oNnYZFwA
EJv8yB4vpxFrCAEam1T59NxHzzNlWwecfufFyanP8L3ti/4pTH6M86fBYPmA+BtHbzmMy6EDhH8/
RFTyuAOYbvAETkbnhjib1QeClFh3BkaW+ESTg7j+GKuLSmuAdM83lHIpJIKELY10IFYZgrh4s+lT
xTYGqW/OB3t5H73HeLDaTXpmQYONDvhEam3IInr1frxRhFU1AiRbWrnBrS1YZ2Nn3cLf7b7Q86DE
RbyH6fJMrZRGoifNUzbwjTxO9a9m4lVveHuth3TbHA1oS7tll/gQ4B4gJeufg0NH1x2A11uONBsP
vie+VQwHr+FzEnviyaZn0JY9J91EFultgp4eHAh9hS/Gg/OtOoTX8Pq9eetpkHlHIpYcTRPAR/Po
4vPCHYRED5flrfUnLzhgVd9ga/fUTbQzb18336tt/7XdWf4xEhvtQb8rDtoDhHpc+umLQSSJCtxb
8iZpV7hn38zbEMCN2OTEBYi7PFukgKptlF156VjuWuwDOOf3eukHDwGAYu2/2DuP5caxdFu/yo07
Rwe8GdwJDegpUjalCUJKKeHthn/68wHq06pUdVfFOeMb3cGimDQgCGzs/f9rfeshwZYUbWqBehr5
DhmeC79fkh7MFCpf1WShdetdwhEXbIN6mb+ITXEToj9Fj7bxxS3LJeR+gKL9yh3W4V5fkU3FL0Fp
V3fxcY00lrABrt6cBbCubaSuG/ABTzvq9d0LOGLtOKz9rUXk3ln6KT9OXDaCol59ToN0n1+NbXqV
H/x9fMJkE2B4MJceOnfaTw/5hio0HcOr/QzEnH9TnpD1lISMEEbm+ihDgUZDod1BMMRqgEXUB3XD
vo1W4VXQm8CTxG5/AufNccYD8oNyjymhvcOacs5WmdtejCNIs/YSH8yltuJgdxsyL9lpS+OoHcW5
vVQ7b/Mi5YvxOB7LM007gFRb5KpHJ1ifOL1TINRg+o59u6juJ3VruyDoFfV3dscz8gVmivN4NNzg
ud4RRS5ehzXii/0LCdfH9NyvcHzbG2YfRzARR+JyR1ewH2G1rCHGL2hILaITnNsFT1kBiXQdV11G
l3oHqqS4j8/FvfQjvKWN9RrdQw+4B8jxq3zs1sXOWCCXjhf1s/+ELNJYwV9E1Ex/h7RNjh7yrleK
y1XjiZGMQ4c9TNBkQuccj/WCwAjG8O4y3lZHgLjFLj5LW2MFPfOe/uTKW2Yb54Jg1rWeyVyUcByf
oCeNz3jJl3T+loxQiPUJD3yWtC2EQS4uzynfauNvmJTsEIAsxGN0Xx+7X/HZ3rTH8hVcJLEp1g/5
14/0HN4Oa+9X8Jy9p1tocyvGGNTtB0wuEqzyBePnXXOiH+U2L/JDeDXzJcxrDitOqnBxL39kK54o
I1N5UPCnL+6dt+alVvll40N5Tbf2q/5QPQ9nBkIGSP0Vu+NPfdkRhLLq7+JDfFAfzGV7Ka/6Q7wm
Kmshb9QTt0uQl3zAG9wARh+XnKwVtULjaG3NJQ2pH9NBt5We+mwa3hrWtPWifCEKqDmFCxybbEl6
VbbZDZfEffnBsZo/QO3ejYfIFQ/jwWeMqZ9yjLEnrk7xx3zc10/RDZxi/t9zFq36A95GPVrVQALM
vebRZVkWdDjBmbIm/SAwon7i3ziZwmZlKjipGItRAy94WcpukhYkEPRv41t0J3lIY5Yekv3WRUms
I/OSFzhF5QfpTYZHyjBquP0OYgVnywXV/7bf9fwgw7l/r55xXomF5nK8Z/eEUmk/fTR5y/xRuhld
0kG3gHsasrAEBv7HTvsRb+Sdvwt3gJCJfChdfDd76aSd6jxcW7cp6PcFRIbAeY+HZYlUlBROp7/E
T3h6TccNrsOtvLFuRkKQrvGpOjClMPqYc0V+zpfOut16l4/w2rGrp+QhQhBWHVPlfXSD3f2pnwfA
eZTAEMGgUuoL8ZB/oMFhUAGf/NbwQtjkGQUMIqXX1hteEgaCx3pHm2WnsFR7rW/KvfOWJmtJWna3
DiykV+5Vz8EP49jeoI9iq8cj6DFxC7KBKF9+9/bOepIfqhv0zzEekus0P3hR3khtZegijsBYlR8t
nqsnLojt28jPiF8jmwZjBjamCN2JXvkKISqe0cWwH9Zv7ZYZHmvNW9iCK3/hM1aQ9LaubhhLuUy+
jOmpGzbiIblhyEtuuhP7lRzrZbmWDg1JETdEq3GGMgVaKi/yDse4eXTW9o4TH5stKtg1uW/bnuHG
3Dg38kY+51v6qca9/4Q8bDVQr1oEDGOP/vYtWBVrY9MDsN72V/OIWocLXnTDdvdw7xkk5WXvshp7
KrnivFnv4zOKeONdeTZubK7dkeucs6fiYO7qAyhK5xYSOgCoBlIiBPEL00HqMBy0D/2WYOxltcOz
u5IOyp29KTfMUHnnzYXu3i1ziu7Dnr69v28P+WbcNh8t48QWfPiSJIBt5EZ34TW+Ggcy/G7dij72
k8ohAF0AmCEJ2wtx5Zz1Hqkt8gPqH1q4ysI1LtbX4bW4VPfxbXqujxmjoPUTUs29dafc4G8ad97e
3KRn+yqvo1X0/BatpNv+0HI6a9vpf4i1g24BT9F8BEVxkYx1VCy6ZEv0DOZj6YecbAkRiplCLeGo
/bADQuE5XRBi27XLvHhv7uN1uHEo7+5YL1zJfyWFfjpq1QdHWYB5wR3Z7fp7f6/vnBGROjqz9Wh9
yPiNbf9Kvgu/4giN4b6+B6Po702OI8ID7vNb54mNePM3TPAn8W8zV1tbJlamClWZ+CdmXlMVTpoC
33L0IZ83n4/BrdBs1aRWQP3JnhoK8z1lUoTN9z6rUbaCobWLrqxCqD/pUzl5vpkrUV9/zvf8ocO/
0mn4MaZS1Lw9JPTum8ApVp2l3MXd2O8CvyPboCt2GhZupRbWDsMpCqXwIKSXlmKOMrYuLZV12RLy
Dq7HR3rEPmLzQwl6s4WkDZ39jUpNflNNssX5hqWLKUtEuJYIYquplDffI2ey2o4axpdJNiuiqaqv
JFMdvhLolOe7ZKOEXAW6Se4g8l0WmAs1tKlg2g++XQGKQ9Hmdll2m48lwtVsQkuPEf2kQSsvlU5t
MDSpOCjTQ/3E/Q1g4qzqIX5TEHmkoyovooAZddH7NKhAfDIpx4kZJ6ehmIJspy2mqkVHQI5ka2nE
ISkfHioH0ANnVdMYcEvphhrtlrTEhIGTbdJ8SDxG/tS3lrVs4gFT+aTfrZHjUNue7jbwTZZ5qBNT
Mpd05xrvXNed71lzs64ry0Pq+elmjk2cb4apf6dOwu2vxwqpCbdV4Lt+NrSUVCZccI0BYk8gcbWf
/5xv8H/ZU6wuFIepDjrfFBIGpPV8F5/jtW7S1p3rsp+1WsLzEtZrIbddgLkH7RBaZvIEyBWmMjz8
657RoBiZH5tvvv05P29+WSwVNDZopr8odk6hW3zEsviQexszo8UAQOw29U6uMzXsRaUmPtHBNF0X
fK+eIuV+QGlCMIrWb6J8PKfermt85MWNxkikUxUvpi5OL+jszfdi2zmMGYaFaOwvuWxmytorqTKm
ZWO1B0VrcH1XykS5Q2uOlm9PlBr8E9t8tFS72X3+Nf8D0bL4svwp3Gl+yvzg/LrPv+e7RJ06mVUc
tJGaq8GAr+Kn3td+Rf0YN0VAb2y+Pz8835CLzLk93Xz9+fWvpfCouLb4Kv71jPkfP99Fa6oK0O+/
/snssqvdWDW5mhZsGjmECDrIxil06IIugBpimKCy6ZGJw+7lHPSmqECAa3DWlf6ZxN0KuLW++/q3
+R7U82kMGvkO8ws0sxQysucpFXO6KVUMSkvcH1NQZAvdcHrX+UVUr4ngUeY24vTM3kp45udbfT36
+ff8gvml85uie+QyPN/9er/PZ84Pfr386zWfb//96b3hEx9XtXffXjJ/YGdV2AUqatpfb/P1vO9b
9oe//+2WfX10acTJRnUiOs/Tfpvf8g9b/4dv93l3fqX3tY//8Emfd+cnfH5BB8TS0kyo2n5t83/c
J/MnWyL87x/vD5/89T2/fZn5bf+0BV8fMb6Mtf5Am+5ZTFeSbBr8xynRdL759ti3P//dU+gBUNf6
9jbK3LT6evp87+s589vmpckK7Os5X//87x77/jHzW3x728/nWNp4W9Nvc5vp+9lzL9aPhnxTimhf
TxfyZrrezv/67U9r7nAyPmefT7Tnrur89M+78/Nzak3okJvNv3uL+RnzzdfbfH7K19b8x9d927D/
+Dbz874+aX6/r8f6qQs2C2r+v/bo77RHKIDQC/1n7dFTKH7mGT/dbwKkz1f9U4Bkm/9AeqSio1MN
27IdGX3PPwVIjvoP21ZM1XF0zSZlYtLl/bcAyfqHjN5QtxX+RbUsjc34pwBJV/+BYsiSkfHNSjm2
8H8gQFJ+lx/pqAINy9BkBPK8nfIn+ZGqyEHcGAEQ4kmCanl1f6PXtwad/K1R9oNr521wNigrFgAR
dplf9EuSa9ehRaZVo3enP+y+y6ey8v9kTYrQOqvF//u/ivybGupzcywV2ZWuoNoylUmQ+Qe9fsxO
KdQiNQ6IxAHNFEHhRurPdrCKGzl7daYEVsOmQCO1xQ3RZ8n+rz//d6XkPz9eN9m7DrEptjpt3h8+
3onMUTgwmw9V7z3ndtvcGb23xb+fHToZwlJn1umqLeqjMNq/Mysok9LrS2w6fziHCseKYYAWlCep
2h8/vAIr7jexoh/itDNec2+IN+ag0Q9s4N9DAroHVHpgaRcj79pLUfRupgkN2Cg9REKvN5oIK+h5
E025E+P2r3eM8ruR4nPjFCaxDko6xUEh8PvGdSWwJ1mq9AN+vWodifLZIL7XLUtvauBTcmhwBy9w
82KMy2x6X+kmafwEd6B6l+TSsCO9rux62/3r7ZpFwt92GmeD4qiGqdgmDPnftwthhUitntp40HrE
l5ZeT7uUJUHmOb9QYVKFBp+koexnGkk+hkhaY5+UqbFHfRFu4q2ICEjWROtCqRkOw1BbLqkpzbKz
/OhGVvaO064gyFR3Wo7pbbB0hLMgHg6d2b9DDTKvTf7MpMraOrG+DUcC5YLQz1/M2nmAVabfSnFx
4SSjhAunUiZs+mrKkcsSkHWEM1wb3/slMr0i/5DlbShs9PIRhUNTfZLVzDn+9d5S0C1+O8RQJNim
iQffMi1kzb/vrUgJvCbxPf0Q5rns+h7kVBOZ+gompaCZTKTs2JeUx3L6eXTvf+ZEwtB1/99tiKIw
8iic6ZxQ3040P9LkJBgG/UDmfLdvZBiaEJ5vx6bfFGp9N2BaM4pBYLtgTlunOyBb/f1f74zpu/5+
5Jgyqm7dMCzZsGXjmzUorItKMqG60lAJfknqljUMJvpm2OmOc9FDukFq8XfD259HWz6TLAG02LLC
JeHb0Sq3EcoLNdGBehnbviJsRxLqXe7bl9xLJTci9gzWeHRWa9iS8WidMFzD6FS0xwr0w19//0lG
+6cdoKkWQldN54ewvx0Mtqcp4DAU7UCW7jGPO+2oOQDraK4j/XduZXv4aVhSuEozC39q2FE8mKiD
fU6I25jRcA8K5dTUNBcwghv7jsSAtWMmt5pM5h3RAg3025j0HrBUaSUGN84ZvJUJNA5S72+U4+qf
R25T1rmOydPgqavfj2zip1XPM2P90E1K7mwsvJuqgkRu9EG66bGSlJ5j0w0U0pJSg74DM0KHdDBf
NCyItwJlRVeAxS6aOMMfzhpM66oYhgnA16ZDumGo0nli1nlygPoD5O+aJFqqj4NvuYlFHwqDCnkZ
hQg3ETKmvxl+f7dKTKMvX0rXHN2ZDldL/na6xIkDhS0uOG5io9z2UoEWZqJ4Y0HKD2X7A+9s/jnp
+4w1u/ybS/F0/H8/P0xTsxE6Mw35k3WuL+wqr6xSO4STgSclGfpShNVFKeA7OOiRXCdFqhMkmn2Y
b1Bb6uZ7XGbp31yUv117uNDr+BZkJMLMUKw/n6lFUOdJWRbSvvZiycU0fKcnToJVxY+XeNXQGEOb
dospyy/1JQ10LJV1X1REdami2eCIWfl+5d9lLEz+xlth/D6iTttm2czGyGybfiLtT94KOI+qqVjO
vgQ/aEqJtVYMGqZxS06X6TsDAscIiRJmatlSBWURSLSpZ99M1xW/S+Bcl3gx/FaTDp2BusXsw63R
+hoAi/IQe4ZDhjqHcZYZ1ranbu8wK1uEvnDWvcoLowFDJcCWQ6809OvKxKdXWCpnkhLL7VDbzqrX
vavs24vCt+HgC4P6HJ42Edky5WlQtbP1KA7ScJPGvVtWebpmehSvhjFUwWrnawVv9VZH+3XptqGS
54e/GYYU6/cjzWDqa3EN58TFOgpx3vx2dGd2H+l9qqEy80ktFob5II+o8/LQlFwzS2+03uu4aDfy
iqxjGopsO5FYJFAyQ0PSNGd4RRHXkVKGlRHaBrHReTnsU40soEiiYFsPcAFromaZdr2kerobIxrZ
QY+oJCAumTw7U9s7lnmFwxZukjjGvI1+cqVAKo6nLLjMFhEMk+5c+hHILp8u6OxED3R/WFZwc8kF
meqMSk8xNKJGRlVlqhXOf/dRQgPVsUB7zXLMwrLBYyEj0Ub0SRIs0nVXaBgoAyreqBidfddv0aQP
56xDf5c06UHt/GxZq2btMj3gEOriQ1322nIc0GRpDm0+uKabUoscZHNPSRG3uzGgrmobt4xrpEwx
LcJE9TKE/XpIAnEHFA3MeABP3ykl9Him6WFeIwtDTvVLzRh600l1jrJjDNamXBCmq4ybMgoEki47
xQXuowXQgB1Yg3COFLUKhFmEHAhDRcuaNd6yHBM0SH3BtCeVyCNDEhmV6g9LTqYDuElIiO1fBRfh
uyR5gfLxQyN4ZyTpVWnQxaDa649C7+hod/ITEYP+Dl/za1OjxChERDNYwi+f4z/fCCuhE2XJpJWl
rbZHD1US7o4LlqbyOWw08yScaDNS3ARGLJZJ7Vh36NScRU7wX2ljHnVAU0PCGB6gCBIVRQCAasjB
Tk7Nj6xHxEdOK6nGFhAqLYe+qytNBLav9i9tCzBUpoRLcE3wEmfDjW5n29QL21tL5TfvNCbydXNr
xi0CvCRDPklmHpwscMlxHtwDTbCugYL70AbXrqdptQGfVsNyKumDZskvYRIrJLVAUWUVf7FB+Hkb
YHzt65rJrIHDNfMf44Lqas5YEwJ9PtdeOixU8A0/uqKaEqpPZdRZBy+Y0I0CLwixCt0aZpq28oeh
um8IYSEXZkN4EREgYri10wDXcNCfJYPOfxoa67GQaZhzWO8UKAqgXWAn2sVZLcdsLWO43XKsaUCa
G+YzCr+NBrdjEagZraw46Val32Bwno7wKqP6mHocqQ73lNL75YQVuWxj/u74XIMdZ8wvgMXPjGQq
1JYRybBGI9YQ8kDcHVQWId4kTo0HT3uOsqnXGKrHsWNmobGSRu6nRwegYCepSVwimcs7oRH1oHfe
pUb6EQ0CeUKEIsMxP0KwfGsjrSDPSIFCFkCb71J/BGJqAW+LIuIAx8i/DlH5qms9LFbhFFvhw12Y
AFyR6ZxbXS8vfEHYZFFl7TzVe9UdbzjUaf6L0mx38htFpqaqUSHnV13g7wvvfYMjLAv3QgmHR927
q1Siv/ymsd7rI4D14DZXhbwobCbeuqVVNwRTwlZNU4C1mUYr/5fTKRKxu+JVJDU4EatdpM345ssZ
ftpmQOgaa/kmDqsfIT3MpLSeRF69hAowqdwIbojahVruQT4ZbCc+If5edp0FXlTwgX1upcu6ZAgc
SwoAcQPvGkr9Rpb4teTUQZckox6FihEd8QA+ViyHN0ZnlcuKbC0GgvxnypQC1Qd9AkUpLgQEIAC1
0YHmoXdSA0p+6pjdyX2A1MHRdq00vgTGoK2jcrAWimQlu7LVp8z6lwoYbZMKcnKFtWRtVPn1IiJG
uVHMI/ry7SA84LO9uGpwDrB6uGYNqFk3qojTDsVdJWqWobmq3GfW1q8t/75REE0ZCXQmPUKqphC1
Xur6hy/3A87iIWYZzZa0WaNdkwKq+uyZggeZn+lL0ZOFY7LKApnAO03KiIfUF32VjBM/+ImWk4Oy
za8wUzWIV1rnPpg8VqVoN1qv6DdSYK57gpZWZY/SQcuM4d4/9jKYvFRH1WX58jnMnfil9ctlp0S+
q+isqdPe2AlRSru2Vi6lV/JyvTl6QtgnaTxVLbS6eXGWsTJ21bpml1VVUEw163xTQXFZdgRuM1+8
GwXMk77Xy53D6HSNvQVQt36Ns904DPF4IYWaXaaC00vTsELTJ+4pc1kHP7UhfcbOi5ea+W06Otky
qiNAll3XEe3ca0+tjkSiiGCiSQxOMD65QqgCzJAAbtFp7S7z0FRKrIYWnVGiTc03HWuGVRDowzon
l56DRL36kkCMabCWcFQv4NSNDQR3iNSLLLm3pD45auI4tJW0dfKyWS1E4Q+HZiQBSy36i4ArXOkI
bQPhEaKlSg/AJKixS+hPiXCkEd8ApoOIxzW/spAPNYwpUOkgvEkkFtDdulG7uFnElnBVWDA/SjH8
aJOw2pJX39AMKJ+lkmm2P0yQMiU11zKRM6uslD0ymxAmFNPiwga7/j5EqKhqK5QPMU1NJBcTl1vP
fqUC7qstGdoRk/21NoEW20KRkMEUCAFw4LVtXV2Zh498nOOvHc9wk6IKDonQy5WvVHR7DLew+mwv
kRmw03D+y6PmAh6Wps4p6DxbkyFQxOauG3pWlxp4a0dqN7g6ZLdHZiH1qJhgT/THtgL0WUdRxe8I
ZzXo0Q8KnfqNUgJvJn9iD4mlOIQtMtZqbLs947CcsSR2rMFiPU4ok5nXK5gt5k2VlxDu8whpmR5M
smtFPqhtcnaa6r1UteElRPyS1OqmCgbp1AsdLXrUnIUHCNJTYijDrXOOSo1C31jkm37CK9g1JS+V
WioXfzUCFQn3DdTfNE+O7a03Qcpw33RrW0D6lBziNyMt9dwU9gy6MwoOdEkRFMyfGJVBsylMMK2x
8Zz4iGAjDwEWlTydMIPIIKwI0R1XXvWoJ3sNnz808sHYBUFmr73GjE9kiDUbzRQO57uNdDWRXK6M
5AWOzodV27+CvO12wtZf2gw5cRGx3IVomXkRkWaO/AZsDmyVSANsTu2lTWuwVlXP8a86tGu1ag1+
5Chr7TmDYrPy9fpZlZxd3YMv5fhOleJDN5QX3NKcXaqJxrmPNkofcu3QCdfuAmCO6Y8mjwNwgCHD
dI7AWDFvyeTpiZQ3zFWZBS+meZiKYX1AXpOVAyZU0KFnI4JDNX2zrebJEPHOkk3XDFFwFnmKaoJo
M6K10GuO2DI4ZdeCXAyoyC/CLuJNijtnPYAx9Mu+3iWO77mVnq2qAUeGFygnvUTn2UbiJKkktsoZ
4CEF9Np92ykB3g/t0ea/g8LP1tXDC4Ilk4jcfmcbaIUSA5a33+avwKFfGyXaQq36aaxbpUTTKCd3
LdmfqwIq4VIv9G1aPdJFJ9ArdsCaG0IDk/muJkYGPLRK1pFCWl6TIGjhxyBWhim2o5b0O/FHkF1w
JvgJuFIJIn9ICPnTClEsMtT2XlWOoDRyfRn42bWVSxiYQ7NW4Lt5mgSNAeESWhJ2DxlXVRiT314e
y96GiBaZhGx2PhRasiyZRa5yArNWiayLVRfmZ2BQ0Mpb11IVUoP7+q4pxhihsNruyMYOvRV+ZWUp
FIHusEsuft3iLR/7rWJilxjbgrWHb6wDo2CxU4vtoMK0b+FtS60RrwsJWkbqdyRkFEJfKBFsgrKH
dxgqEgklm7wOO+ayeDgjB+SYOd6UCBi1+LmJ5RfCu2xXN3tzWcM20YzsRrIq7DhyvWwdBnRWaivm
iDY5okjobCA0TRl+sOKFfR7U60r3slVb6Y9cGC7MRd/10SR/N+DK7ZNGxryzQ/tvXW0pJHBE6K5W
GSX5puVtkmG9wcVVrmM7cJmhL3py7tIcV3PTM8pZ8hZb4cdAvMVSy+MNw+ZT5XVkLFBKMjRid2uf
NJ7cV+/kgNEC0Bn6fqwN+oQ/TbX4jlXFfuxEToZnhu/OI37S15A95yZWpyJcRUIjN0L4UEQaK914
8TswtY+uB7UZaLLliiGCCWndh4gQ1nEZcCGIPCwZAIRM3z/Kila6Wo0iBdcPbJHUu6ZFfA7t7rZg
Esz4UWPVkZyfLXEVi7aiTE/bx3fhp5m29LMvzZXWGndap2MmgajdVdq7VkAq0hoK56mFZ6EMoZ+r
LqDxNalbCqmuOTPHnMuPqE2E9c2bll3GJEDy5UjGKianBMt2N5LYDNI9X6UtRqU8f0ukgfZ85ott
rL7HLUgronaNRTLiWZBQpw2ZIJULiWutkAQGjdesEzJYdYCUCeR2EsPwrxQWI20fPJHpW4qz7UGh
9jrHXya6uKoq7yl5BSI9R9oZHt9CoN9YtEjXp0hkZEixXlRnAJms1q1r1gYCfDH6a1lJ9ob5bFST
8lDP+5sB9WKkKgstMvBotQH0XmtS/Tihzf6Pz2rrp9ioWI7rFKvWeqrDWhsxVChvQKV7dOhgmF+T
EGGfBJ0htWGZ2w0Z68aSBhXzfIPYFhmp0cIu0Yhk/q1uklJfxFqz8AaixoRP0mLF1TVVjA0pN08a
EZGEBbWwQLYqxAzLbF8r40ei1u+SEzM9qYneqxeQlBqwKvpBaCFpi2GlbfJROYYVKopARjYoNTBz
umBLssJjJhe/iLB86Jue3MHOYTls2MvaTs4+VzlPhWweO+ZFqofC1ZJ4OVKe3kJq8Zeq7NySzUyc
RtYeKYF2d76TK2vWFuRyO1SJtLGs1oad5Vx94mitTLI6Bes7zEIHzpv+QsUTVKKHEIt2gbcK2ibZ
KsS8UsLqZaRvmQQl3YuXZWmR9tGRWdrn5Yfh2MrJNAkcYBjeKyET7ZVjuXJbIfGSc7ioeh+deZ/o
PN9L+iw6B3560YZg3H09LupJXz0OCqNOjv1ElwktUjkv5j/nGxYliHgtkytuoYFBbPRJ5ClaaCrw
Js+FpgETqKHk7xG/7erpsWp+bKiD94A8wm3eV/65g9HmyyDnrDLwz/ON8a97RFwiyPSR//W+/aB1
5g890dptY/YUnRJBlGDgS0d6PvxpdeUxxsW8MOJl4Sj0CdBYrYswKV4SNy9wQQgpSbdZ2HYsE8mF
z6zWXjYSiaxqKr+wKu5XljJ2rlPA5gQYKis+SMDiXWQRzluizMHIt1e725J4i9s012MXqRflFZCC
cSArh0Fw/ZaxrfGV2gxmsoEwmNL2qYLvELQwGxOahwyc+CAsU3qH2HccdSJUSLXL1gaXmdho7qLI
v2mSQN5AgsMTqNxQlJlMbazmHMVJFgu6tLEbRiopYe1wL0rtdQgFacgKiQOTtszUS06gqcYYaMz+
cUKDsidKlZIohXTQqDsBLuLWVtqjULXg0mDaUMLg1OnZpg+piGrCbI/TSEnUtMaV22dam0UaeZAd
ZkMsyDsjZjWYk3q8pOhhH/qiqY82GSnYILMbMeLkLPyEeBqrwoYGyh6RcCjdGo2y1dUOa11Qqjsh
98YhScf3YYoWpXtxstQ6ONp2KW2rAg5AP3jOjYlS0hDVVY4tZ1sxtViMqYKW1eBiQl5Au5KCOD0I
I71BDMbFmvi4bZQO6TaOB/DsXd3jC3aY0RScokHp75FwRbs+j4hotdHT1ojhWxGEm0pt84tMqYwI
5nxppQ5QuGhcW2r3lAaSv6K9YRxFlt2ZJXjCELBxPiXSl5Z56oowcG2I2IvMV+0N180OJPYlk4W1
hnagXI3gNk5IvOm80H9qBepbcgneciIU7Z6imxlaq6Ik2VJSa1SgRDGTbopNI6mxKfUlaY5DUm1z
Cy9azfDe9eOJz0piJXernuuAD8T+Lol2iaoDywnyn1VZiRs9ycPt2Nrg9QaurjDeXpzWehxV4mIQ
6KUHvnqwKVK1XZOsi1JW2zNRjTeVrZusUHTz0GeZa7G4jXXHR6J9UUdsM71PvjstSQdeoUkCk1A8
KL0M2fDhh9uC6X3tN+Uh9/MnNU9ljJCJsbWsWDraJf6SIXYdKS9d2+T6XwPgO+Yp9RPo9eu6d1Bs
F96rBKB8b+b27dDp1RHBxYOSGMpB6dVxYVKjI+RTeiA1Or9VNG3Hctte5SUhKvPiU81Lf1e35olK
kX9phB8gjfQYqDUfCTb1w1Mht1gF9Eg5CRmBHf1YxxVCBpA8Pzg/p8uM9mTfZRg3JN0U10CXg7uu
i4Ub0gOmYMUUYNnh7xnIhL+2DuQ9LoXABPoEGD8sF+OYe722Tk1tABOgE6HU9nQCtKajOpL5pFfc
K4VU7fWIMsaY40LIcpzPLH+Az5r3jqc527JKB8h66N0pixLMQdyGrdIDZ9Ppa6kdPuSI5XPiqUvU
yUA7poCpUfkh9z8iIjxWWjJFK2jxUchEu1hWAMi06Akn9r1gBUxRCRmwZNaha1LwiOs4JGwtg5ya
Iin3mNnZIZRbEwNAHryHZBJwJK1UPTvRzodOHBqZm0JjbYioZkG26PoBSztE2Z8auUzrUZIGwLHm
siEqdWsLAj91tTF3sv9YtABY5xvOo9tRx8ki2Yykdl8y7FJqGSd9Y9NRs5/v5TM9pIiwi2fUDRZR
7ecHmUX/ytEIwestE3quMNgriU1JMwBNs2/JFmU2th8VQtradmrKse7vMFc1eIlbWyEGr0UA7ffy
At0tCaoF9RNbOyJoTQ8yQ7PsS73rBIAXtcBa1E6S7ETFIkQdzLuhM38K3zKWkTmPr8p9V/bGplWK
awcKniQnq1z3Rn8TRj41KRzWnmA3a4Q05E2YsZxk/BJax+q/ifaBJpjjabVYB80HWW79ztLFQRo7
elVM1VcmKY0EorNg8PNfRhVLB0b/LVU4bK6NPmxjKDoFS77B1DrMkBW2eKjixWiF19DCCGL4H41e
mvt8YIt7Q4rWLRm5mFe0hZxU/kkxQXcXKTErkRQxy8omkl7uaVtWsX4CN6Nk5CR9xhv2QQkuP6iS
E4UmfEY1NlGZUsRCjp1HrZXUQ5dId30lTxUQ4pl8c+1YFPdtv8aK02HPiClQOUn10rKW3EUhhXUF
/bPVcnBHgwfbU183vVEuRiHHbpMQK6VGU8w2sbeUetx0UAekggrWn2i8aLDwux5fE6ESvqnfkrSD
nHxssI40CEuaHENd6ODPwE8X6SaZyBJ9DANmXsScRB4mkq8FEsGTtOdQUeWNlFSnWofQmPTKiuat
twmKZENLwV4GaWGuVTJObAOEGUunymQaSn3Rgo5PobJ8lykSpQnclKGcSj59Wq+D4tWK1eAc9Ncx
GPTtGEM48AmtQzkDoDezzyHJljuCELDuksQl5V0zEUhoYyvRulArf00xBL9SmK6CkdDP1mz4bjZW
SAscc1aYH6WeNq7lxDhEHYeFD3BlKX8yuTDgkmTVg7HXM7zn1JEJAlGcDg5yi1kpJogmZ1xajsV/
sXcmy40zaZZ9lbbeIw1wh2NY9IYkOEokNUuxgSlCCsyTY8bT16Eyu9KqrHvR+97I4tcfoYEEHO7f
vfdcOnMmdzPNnKv5Yogp1NtRGFU9DFlIC2L9u2UYvnf8cV/F5DoK5zGyKRDqRPilHeNbRRIsenhD
r+TNrwQ/zwqsfA7tGSmtcTkHJbF7NBsy2ywQL7FVPJnCi4LICT/Gwlk26eCV20kzJRhbfA0Zy/5O
l+g0XeHuc1NiAJevYRR9+FqO65pChHVJB+IGBpa1qfyEVYHTapzQZZmFiKky3GDDHHDKULixcG5v
WynO7py+drFE8cj0Y6r7P8vUcSn+HRN2Cw2yk0jG+hSWtctKQfqUoQiR/cV8X3TCCD8hCQz6K0cC
mLeLD7zCqCiljIrsxAGers0/PlDMtUaR3ow2lX66KXZGFbFNhzeemjsUYZ54+YQ5y5rvLEYUW2xk
L2qiZX5s81fl6Fu8ivLJQrFp9mtKvWllaDYZ1eSLYf+6lYuwHngCungZzJCCA19IvWbuPG7m0Gax
kLfL2/ir0tmEhd/kgTNTBMJwmpGHdWpusFTEV9b4ufnCIsbt4bVfJqT3zQR0ctWR2sD4b20ziyHQ
yHncd9mALwODDNPbNuPyYhTVAy3JO9+AYfCDc2/qoQlqe56ulKClt40kwy/N4yFBI2WqjRA3aSxg
Vvo0cYQ/0eok8c5tZrbeR+mn7Ekdomk4a9INy6paExywjyohrGQ3y4cbdYTwoaZdnHi49IMfPVBB
u/fVmD3naw9hVVOicTfmrAmhUac7WhzT7UgwAwYsVQAjezu6bzAeFweMlvVd2+xKX72Unvfp5FW9
96CPNFnnXmqi8z5z+u2S6HRrAp0dgb9ufKvNL8kynIpeTk8FkiFhpu55iYzwFNuld2f3MfsraEnS
D3dLb/u72mWjVBdtyshJcg4WnI6KWnAtNkHVOsj5M5k0dAOuv956AcxGu4OdbcoM0NpgR080kn33
dG1uODTTTFJNZwUABioH4XGzLv6Uy8ARI23bPa2Zn1i2BBAYab6KaAErkMiVoE9xXycJSRmPaIac
riUbLvijTF5s/626iR0hRYJyqt4KOudWiGtQW634j6j4baqhp72qKJCMlqXddakLO7zrJNKsdaVN
1wReV9yq1tiuJLWxtYYgj7NkW/o2NFj410UJgsNn1ETyvzKRglGJBr7RM8mBr8rt/9gNzXZdaN2r
yvHuZDLsM9wkB+3VUB5kDne/kjth5WMgFU9oNCRv08bUC/dxHe2p/KTMN6OPA2y6XI80OTOz6q0d
vpjf6NHdGnnwwWMt3kkvh4HkQA83W43/sOyIUzrzuaD7gg6SkLeH6WWiahSuyX6IrGLnSE6iRZMd
mcRvFKURQW+z+ZnDgt2WTbYn8puOTS8YlMR/7LWC9B5RWRdNHrU1U7hum+K+VCMYlTmDVkL/5mC4
lMuUPbIkergVF2LlRzx06atytzIRH+HAOxdjjsjFVOMzyA4mKyc1cYiiDHQz1VFvMHC1QxmwwVS3
cKHYqGMfSNt9CE73KANgVibVZqt0auLX+hYONdmKVCg3axNfajAs4C8bd5h51Dh0jpeRtRUmRULD
gj3KX5z65MfpKXOJkA76XbtFuRtu2qBtkpZVYfp3Tshm1qP8PSlqbnpvIRs3c0JvomjTtfOuicDl
aErF4QnblGcloKkNIzOewmbnZWqjE0L1jKOLi+O6el1+u0ZJY0Vt31XdRMucS8SRFvJd5iixr6st
zRrGxYAbaknNwxv3DLgdCp16N0E9Gxm2jj71M/Wqa1tSpU7NFRqTJ2YMCozAAKUyWXjNGo7XrRPu
ZUUAKc04UBkciyKBJG7gU1ozG+eA4ILSSAoOn5FrB0Jn/tFjYHzFRPVs4koD7C7O+WgbW69jB5eK
JtxZjRU472IqLEpTOcvY6OvGlH5wyvZ4uvrmNtSQhz0yUqmHZRDCTZEUZF/j5PbYaHFS++ORB+h5
yLudzbGUFngaFg2LeiBNjiZ3Iiy0fX03OJoSmrDbygoO0UDjcbNYnD8Xy2VyQN65w0u+0vM0AICe
GjYlLeVwdAzDFW5e3JlbxTPyl9rs620cjszLzfa0tDEdzvgyNmpQy7nnlcNP08E841vX7aBXi+8t
m3COENWS/oAvZh+Jbi/9RnDChU3FQIKwT83ZNdV0Trs2JBGfOuTjzTVPGBMFZdbROrXovqOMY76O
CigETxwv8PrmDtcCbAx7uRpO2QaSU9haiBpjg9sRDm/tAqSKNe+AxdcrLVwQUCnAoEl64TGDNLQG
UywuLqV8gGVNkDkTDpJ4cGnYbeRW0CVBHTBKTj2gmVCV9hhhFXwqfHHKNK9bY6XhMTRJEE990BrD
W8LLtzYjBdBl0Zs08k/j5L+oJf1t9fGefeG/ij1+ahR+Pvx8bviv/+Pnc0YOfWaUcqKtNjMCilfe
phv9LLmlT1P3llv7+ePPJ38+NC69GG3rjOte0xhRYdEMm1aDbkspQV0seux+/vvfn3SNW3CPZxe0
y9sff/5mG3KdxR0ie+G6nL9HVotVmOkZ9Z6vVpTLKax4TGZmxc/w853jnx/n54+w64sD2QMeIMRi
//2hGWZilv/+b3dmH5o46R8jjUn48euRVDIfNbixra0qtTNEu/v5f//+C2YTEpITNeVxSDL//Gn/
WeTw84P/fIhvv6zbD3cDrdhs6x1odmLiQ0KfysjtnwPU3/8wNpFVn5pMFtsfSqef4d1zHEaht2Tv
z6dGT8IWiewn+hMLVlAAaVGW0ZLChLVjCL8Uu0rOyX64dWU0lOE5i/r6N76ztqFNWeVzS0m4KyY2
x4aP5eHHZff/IzzPc/39v/7n51fBUpi0nU7+dP8ljAO7Fzvh/z3C83TD+v6P9aeu8qT8/D/803/l
eFzvH4ovxZgZ57YipPGfMR5P/oOCTM+hYoJwBKRw7I3/ivFI9Q8MyZbyyBI7tuBv/WeMR4IYpsee
8I3632Di/4cYj5D/zQCtbN9VgI5tly/qSEv+d4swAmhW6jQB8l110c4KB/cuafrngqk+Lrw3PQ7t
49Ci1etpGKiJstRdOp+GpQhXvQKPS8WzX21tCNoMxx9Cl4o0f/GXXWVYUOSjaWPHYYhj+jzrWu8H
0/+T3lxsBq1EG2cykOXsNAZ/Dd2DOXm1ic5ekadPfoYkrUv5QsUES8Uk2cQttHjhh6J5L5O7zowq
8PKet861x9xfU1zeYkwPTJSRlSrLdC+oetjW9Jm4JS3evhK30TOFcxZCBz/oSndsJbGwlYcqTCD1
TTcg4IjEQefarqyTIJsZvYVdBFJ+dM6tjaOvrXMaqWA8YBl02Jcv+8Sgo6uh//ZkAqyRzegdimRW
OxFPL37sxVAAU31nqF0/ecmpnoSznv2xheLCbLVF34nS1N9SyGmfw45Jfsj1ciTX+6WzGWJF1eEF
xo60a8lb4YeZqpXF7iOwk/adCSrmFiN+7fJyn3IIYUoGntNv/IPgqjr1lWsdc7ZDuk2Aa7QNRrzo
4CaWevYbHBVV0hxKAXMItYMyDiJLPZvuo2UP0RqNEr3/cxnw5XAK9JV/kgYSEYMJnPppucemCdPZ
zL17rGTR4MJ5d4rHsEsUfY+tfRln/LKtz4k0i0OQfxF0StUbFGbO+THOuuRMj+QUmH79QtsnG4ee
EMzCQYqy0WoGzoLdZghxLYG3HCGqeDIet/qWeVkq662sl+bO1O4rMk+H4gylag5N93HM8JcMBuHe
hkgGKu3INp/h7Tw2MYIkttAkVK8hD3/GA/LAAOPRnhO5bdiFew1lKU1RXs3QCSlUbGgDEgmW5thZ
bm4nqFCdetCuzB55QTGQOHuU4fG5Nnzsx77ZUasaMxIfUmez1KAXWM1H6rFwZUf6y+LXXQkGQFeM
LJhI5UeNSeNzXsv0Lg+H8sG4mZJxdQ1rZv3OW5wopptU5ZU1BLPKzSkqo7cjm2qG/RE0P6+Z74vY
Na7t8OxEZn2Kp+LRK0WQ9N2TTbvWcSbSSYlKfKoxv/ltKG/ABrUnKu4+hHSG16KI4OZGe6Zv+i6Z
OGLLjnEPQ9pDinE66Eh1rXnwatCEfXvqjOWhqYaMmsisOS1fqVEtRzxLLRdQ8eRMHfy6ZH6oovAL
a9KNQGgCNeuhk7URDLy4YTqTFk7CPlOuKBnGUmGLCfhpOe4NC4VKhOw6f7mz/9wkurlk4aZIG7Xj
jYpHDlhz6t3xkBsD2q4p2OpbaKI6e8F6vDaU79/NeUncj42BR8p/ElN+KXdodq5zqpwJ7qP0wChF
JrWxqQCSgLHdN3Da+TGN96oiHI9QtIM/Gwf0ZWnKyKe13zVbX5bxsxa0XjvrwkOGK00rOUeRizPZ
B86E//BKgPqZJci9jmP/N24lI8MybElEsbF0itm5M+E70jLIsKjvE6Rc29mljS7p3qFfxHKa8xQl
LscMzui5ZzAFS6BGYls27m2vfyzqZrwNq/GCjUDQxqiXgZE2gGxqP+H1Eb8sFwwi/Vc4ruL+q3Wy
bURabGdEebZPZVuu2PZ9uz1Zm2nMrE1nGnEw3vpQNjPmqNOojZc8DcU2kVm3LuoKXIuDcEixCrXN
kXFd4nQOlikeglh6f/Grvmp6e9a1VYKUMRx7V73N2GnOs3cbgDdhyM89XXhp1zEDrMem/EYv6l84
BCNCMN+0fbU37bQPOG2trAz8hjeuuygdDtrCsmSATcb4d+vtHjB+jzwEYu/m756/w7pMdghb8O8s
7P5d27ylysrWCSLyxuTv+GX5TmNDQ91GVDEynF5K16w289S5qEDhHTAQwZm8/LMwe+grcmxGOf4p
rKhYCwigvU6HwJ1jcgJ5HkjLbWl2sXaWCciul4xkE6IUISUteATnreDMGSCvvtbz1DIaYPySLFQH
R5LeLH70/eTHh4aG3zvbNqYr7iW8CMth0o557N2Kx8PCwoGhhfLSaCxY5qnPXexiZsf/ZifRy9wy
/1Q1rtcZniFVu79RS6c1CZxp5zttwamn+WCw8tuL8/BB64Mz2cNjO9MJkqkHz7STK8FDrMvdgKuB
CsnNjHy3bu3kgWMeS9zMrakLGW36xQjKzL5Hs8CsimFja2VRzcjQWmP08Y+5hReFrFEbLLdiKtO8
9ziWXTo35ZBclzBny/T3sqgIrVdhmLYDrAP+rjKZI7mMDqJWleeCCcWasfyyitCtEaCEOLplDyOl
TBVn5bkDztgEoYtuQDYS04LUb7Jz4r3oEmtllcwW07H8nAHrTR1tOsuSQVtkb7wRauIq4QLDEsUC
67b+oaqvBD5wSHBuLkAoLXG07NvF/qLENr5fUoiIOfkBw+r+zoWH57fdm1Xxbrlj/cgY+q1qlj/M
a5lyd1wzxUyjTaXaC0OG3JDIA3CEDONo9frDc7JmT45mZOo00oSk0nTttsAffXcpnihKPGQhxNyE
9XvbqFBcQ34BqVFfORYEKVOF91vqZGJ26AmRBQTwzK1NyxXGlqh7Q9B+8pLpoS1pjB+EtS5VQ5li
2qtnLzReWJbA1cfdm2tFX7E9tGsny9qzm/QaS2gHSrarzD3NBdUmIwrxZCeMOb1cUy9msuaZjcQm
gwv2fXLmX2LuurOVlPbGT++cSNifA0kggEFjeOocQkINNtU4HulicDr3E/fte4gsGpsLmgVWmmeY
3ECUUGZomF7s58HV2H1N7hcrGrYI6NEjmZ4RAHxc7Jc5t4IuMew1JtXs2Kvp0S6G4V4OutyIxaj3
TrRnbBjTyYRvgCl0+kQRbL9DObAOYS/VJR15PbD9OBgkRbyXtInW2WgD3E1ZGvO7UczfsWfeubHL
FG2Kb+1H1nZp6miH73VmymaFOz1bWGQZZWHW6xDZHrOCqsUmro8+EJpnv+MiVr4c/kxAwWqneUw8
pgENx/pDTfF1Tt8bLxVKUJvUB+rj+60TLhSCo1+dvCb9TCLXIcji9bwpiswDfeNqSgBxptfbPmso
lq3IQ2fnxqWCO9e88OzdOjrCXtngmetN9djX7VWMh7DS3i8vtCX73cV/Wly6ruLbHDZhu8paDX8l
X7A4JuG34OG/tjsExbqUgPZuF06GSyHIGPyvmPnBLixhJrej2sSd7eyL0rx6+BqX9o3CZP0le/8j
FHXybmIUWA9zzQMutQGl4hiRMdbrqHqdvLSlZQd7oUkjadAWKUg9tcQf4bWUyT3uvek7oh6Zitnl
Y27lk+Gq3y3NHY8lNu/Z7u9Zj1hBYJHvcru5c0YvuVhclqupH7udM76rEcMjqgN1Z2u/DjBEabqT
eB+hnDgXb7BPS1zA3Tb+yrCPT8yzUNfMFHYaukcwtU4bQKlC3jFwmFDQ2K3LJUyuDjWuUWK8er19
ZB+H0darzQtNXjEErOyr9rKMTIA1Q32e3hqyAU1tzDROLf5HNuj7sOHHT0ld7hVM8imxX0PP69au
Kf6ORTdB/fWghPUmNXF0AG45JnzJclpljuhPZTuIlVkzjRIief2hc3H0wMJXAW5Wt3/z8w/xF/TH
2C7w3zGXY4AbPtUjY7mlyrAp7qo0J3dixhjBKhdO9PTlKTShVFQ1a2CH5O2Fr44JN5eNx3DsqYf7
5wfWZ8io9YOB8XBT0Rx3jJMDGArSAKlzrqxh2LEBu58E/ZhhjVH1p2/g58NP6QAepQ+romHPTixw
pObN1eTb7poG5cFB3M4iUH/5IOCyRguG/zlaNqbbNYSSb6OVcEzLDUXKctXU6ZtFanvbd83ZaN1k
ZyE4renEs9eJAMs0tv2JOm5Aq7ENb1zd/I63elTx0wfL3jKQxXjbNju/CbbBuu6p1PVzmknpfnmG
REGsw0s40y2wsgR2imJ2B1Bg8UOjwEqrqPcObE+Wxn1EVKDr+fdP5qr7ilFyOD+kl0Jhdcf8iu3N
InI05dEhNJQNnfSISmLuss7xD9ScxfeWQQShzNL9orz04rmw6VNQ+lGRuiD4Xf9+WPJX5AtgkZmd
PGZjzoAWKGbvs0GOs/TRKtxdrZrvW1rmyUjRv0YKRwLyX/EqC1OCWsvwYYwGbLGlNLdZ5L2XAp5f
1aFI+mrVj9ySDNzjI3UTdLLI7mlJkS2NyPtI6fGa9RBjqc7f+9z9oPd819UW7O74N117eMoK+83Q
94zvATv7HEQba1iLlIfWEC6Xvps/uszfLsROzDFngt4YJMGc8OjdVrbYxEdiDgcOJqeMNjY7P+cJ
pnM8nLdIlq3MeTdyKtbxgBd0QqvtDbFrZyalIc+sVbEotrucAVcaG/S+Rw/JoY9tsT9cbGdyjwQ0
EGjso+ybzwHpnDpb9Wi0Y8q3rc0At2hGEPI1G5HNcBFz717LPnsLZe0cfdjz1mSeIXj0Gzb2P1+o
WiZr39TZvgHZbbc1D45awgozwbi5y5uICsEkkvs41h7HwqELqdKFUqpul1+fFSOnIMYHsZ+fQt8X
h1Bj1CiKeTcXcp83uXPUI2njLDMuwzitO0U5mj9TJuYWFNNHgt+pHWBzW7kYNonvUUE4908sPA9J
L9njFGwii1Akm0FzHAnkuISrsbgkxFFOt/7z+VJPqXVA1DWOPQLHSVMSezCwk/YcerVPYq/oe4ND
oD570+xtk4wB9VxMP0qXfSwMSIKq8p45WamjLRt1TNm8Hf24lzvF16uZMK5pfYOvbxnIS7c1ze/H
J3spPpBxLqJPgHKO47ypjBtZWmMZaiocjL47bhHhOtSjCNV5JPkXRSRjY7UzhXoZp1Bu/MF4BDGe
Wv2j5VlZkHUgtgcXth/uVXPpFuafdUpRQPtqUom9Mpz4ngagr8IDouoNpQ1uY2eY7JVFBmBxzIFd
uzb6ZAYKwh4gLZpm+ILvNN701vw9lh9tMxVPQnw7i/9aTEm0Fbe2hQHjSNbLbCWpd97l8aWYR2KQ
jjtuJqM69Hm7CePJOmFt+42asseuvmkW4e464V3TyPrVky0se3Wwe/OjYwZ4rDw8PPPirrq+T/fV
uFpCHPBxiloqrU+fiQSCTwc7elZBlHG20XMzrSPxjVHdvz/3s+//EkzKPPB2PdaJkclY5EUnp8XB
4LczgHIB703N5iq+NZFHHXGhTI6XborjdWKmYqtC+McJdYiCrf6aiBYtx3lPR3lbHyub8CJvxhx6
q1lZX+OEpT8n9LXVTEa4Lp1TaETuKkm9Iaik1VxG/laqqhez7tIAEY5ZtFo27QTce8TsuybO4waG
HcUXt0U39OSYbYZe9Jswu6VnqkpC4gRsi61s1XBZ73U+BfWSX7OyIa9SfTecdWGuR2TjcLwa+XSp
X2K3243YrYqYllLD1vDN82vr523QJr9oyoXpqchmFDfgR+G+xB0LWsUoZBFn7ustBrgj5Tffdcfl
gCoNEKSZ10pTqngLdxUUsU+Cll1kg5Vdl58mIlDTOE8NCAs8ozjfQ2muhG1O+Mn7z7mc9vTP4imU
7VnwLIHsbeAtVgD68YW6iudCxZ5FLtin4CXbX14afzE3RK98mqKiJ/MseYP0e+ZkH+TBv9vuYGve
OQsYju32OxWqhzjiF9Y0dFOafT9MIIdLGgxQ3zdZbBzcLsSIXH55usEfimKYd4pC3xbqRkzTLjvl
VWHS8DB05sGGVnnHoepkpsa1rsIV055LpNPnZKifvJjGVVb4bcr+hs3RI/dIF9UPOI+/HUo02VY6
b9EwnSuHF4cRhU7rRwZMx0QYv5MQkKmd29s6o3LT62Hcsszf3FOhGSD6FtDSGa1KW15154CgnVhx
Bztm1/q2+PrPMtrf6dK+FLYDxpOKU2+EzUqWopz+JCFd8Jae741E/jam5mkZC6JAyddgWo/uMm5M
n3h6Vn4MOdj2tGJ+pLJy0/f5J2gLMNvj9GV11SpEAhw83gcOKmc8fTyGennwExxfKrJepEPjGTUj
EYYcv4X/XncfVaOeR04BYwVkh8U8r0D8DPYaqudqiY1dUbib2K2Yuqp9vKoMuhUkeZmstjDqmpLM
h09o1FpWRPiQ97qbXQZJPg3bR4BAO5M8/AoWTbPJBaKqV/9mDHyNSW5/VYTODa3vpR55sJoZWHRy
eOQh5vuqa353wj6Faj5UI+jvdCpfJxXRemKRUMjYl3Umc88q/57tQ2mEXOH57XTjAZS2d5PlfZF1
+bAHjJ8YX24CvwcIuLw09IkY8prbAT6k15LfHZTL1eeawkdWUNMUNlC2b/a+KKNzW4VbO8Lb2knm
uHQ2YcxLZIBCTjTUBrOMm7ddaaheq1gZ1DBwCgpT+zWTL1nmHX3F/INmqdXCDLoDXckwdPpb21jY
68x/0YY9k69YPmIEUL6VXHCqmlC0mbb4YwzlSJ47RV9Hw1S79/pAdKToZVya9031PTMHo4gzSCRV
OGXvGXunf2yWwiaEv4qZcawVglxA5R7vSP/Y+hPWDW8ID50f34cUqXEqz7f5QriebNGlIA7FzWby
miQ1VlqWXktZDsHbcacHUx6seIDJHk6/oyz+VYJC0El8Qpgv1pzCMesV49qbkUMZnp5ooMrjPdLj
sBtMYOJNGG1IFSU7QzOWsmvuOqMXGEoh3iw+TzwCUrdDMa7AZO4ZVYXVfGdwW4kck3NSNMxkLbVu
XVoubBKfq6no2XgWlNmV6acDxvcwmQ1uWD9ZG1z6K8Jx5tpzVYJ1TDl3Ew0Gk7daBIxtqQoG/C66
pcceiKqiflAvEe0nzXh2lPVZ5n+acJAvOOEPpW77lQjN9NTOFvEhV42HtIKwmUdmznKtt1aPFB8m
gj2GxVxS2kFMeeSmHFK5bQVFLCkxNvKWHTBghp8EkjipRwbmcxDsWtV7Pej+rC5L/8esoRWPSwVQ
nPXZVjEWEIgNm3EYnmdSKyvDeFxq6myw7HicKSgEiFMCAqV/E3bGVZaTY0zqbNrxXLT3Yuqpjemy
lvJf+llkWL7OTOF0FD3Xfq5wACRvWaeZPo32ZWDR8i2sA4njX83GfrZi4hDCixNI/FiYkiiX625Q
j3Wb6sMcE7Dos+E3GN7nziGsbLcR607EXLUSZKHb9snLYb/3xNIA/OfYeDhMHrq5pHGdCRC4cp4Q
NYP6rV64O6H5QM22TfYiMgYlRUJDARJZzVHDlRKad9pfBrqKBFakkj2K5/0tU+gxJWuVs5CDGxr6
2Rps2kn6RglZfbWJ0FrElXNSW0GP2zowb57PoVonvvnKBlev3drNjoKZCDuQ/A/WY7GqxEuUuc0h
8zmEKb+gcD1afrWqcLiuZQUtW2+LvHkpQmLPUtGDreacQ95IjVkRftb9gmHQEuQWJNGpeoaKmvNl
s4HzdjMABOd0PvbfpOaPkyy+xo4iRgEkfjGcD9spL0sUBU4FdGKQ1Sodlveyhavi+OXT5PJDmQ+e
W7HyMNUnt8J++Jdwxyf62uljsEYzqBUDhSjjHiDosOVUQU85vTLYd2xquLc6ImSpZxOmcbJN7ZLU
EpAGC/jyJiMtY3f49GYsUvopZKSToKtTa8MBzhSo/GP4YIQucIjwwraA0f/iB4wxqcFI5ca9FQa0
YuSsmSKGZQwU0CEeZ41zDjIeVQpmTicLTTJ29LeYv9Ss710zFBurRvaTSf0ocEeCHCHQsivm9FwX
+pceO67Y/EOx3XWIYONYWjP/JbZTzwzDXBrOJV0bt7OBXAK2M/dd8eZMKIckutlzmc33Dd3txwWn
FMZdEmNF/yCm8Q11MSBdvtFgagy//7vwkgzK/vamXG8w8b3h6t8XXHuJ/JRhG4is+MLsNUWUXc2w
+S1Rr11/vBOkf20ddkExOA+aBqulpYwvygI4S/dN0v5qXRpiqvaVXZ69TXrv3E/uveGkmwjbJRkY
K38e+u69VuHx9rW0yu7LyqYmu991VBr55ObGm+Q0HS2erYk97sKkhDBwadzy3Rd4dkznkdq5TRfu
yAi+C+He8U5CedyIudypFIOtctmnsPrIYC6tnWCJhGrQbyCpBTmLlO5u5xNzoXdu4ahTz/eyZqnE
3Pbkzctz0pbvE4OOTmLkcYe7AieaHCmasJ951TbcpYfE1EGPHqIn/6LG/nJ7vzCQHtIivfAtz2a2
Jt72EHbtr7FmqrWktDw4PWftacTLTnrTCPfhOO5xfJC2z+HiaPyhK5vZei01jI25eXDy/o2kPS93
yxNAPFKETVGIwi+4XB1S+RpDCXL2R6pku6pwGLb+Q2k552aOcS7OWycGK822eDU26jWhU8a5WQN7
SC+6l4QXjWcS8xRdjA9pyqTKcH3EmlhjdMnT18mYvlAVcbi0mAuB2Mgeyr4Hm6Ym3jl1+mTn6Aat
YW/ijPxFPdiXRkTbtI+/qvzmtmqAY0zJK7NnzLuWHlYEqsgkY5FyzqH9i8HWidpssSknhtZDujf9
aFeOgmTRwkZ/M7I82v01cqag4xoxrPk+sS1qxOID9bzPImXjbcjt0s27rK33YWhsFdSZ0EF1qctj
WE+oSvjNPDpRc4JsIUPg7tbH5ZMrsyt0G/qdBN0ZeEaebhd+Z6SfVc7Ug2daNZzJdK8H2Wy0dN/z
LD5pwz+T/A4AhrwgtL+PWbVJFWUiU8dy1Zhv1uiplTn/LSWp2KloH2Zu+ZUFIptEx0jlhVVSoRbe
gS454HPc0f6IlzF8FkwfavYvVSHOU5Kcy7T+RL7+aCdvTy4bbVwUO3f8U5KbL5E9bWPZaDYusDCO
Xmf8JlLy1Rf2yyy8lzZm7s4w4qvsnOc5c6jaELQZNa/omL8InKg+/GWq8MFe2r+kk1/KMttmKntA
cz6MxbLOZoRW/BV+CdZywDDePDtxv0Gk2iZ+/luY6MCOfCqjJEhU/4cxzJ5uhLnPPrWB3ypvPwru
eqOs7/o4fRf1+DF2hruObLkZMnefFcV1ucFOKrTvSOhtk/EAIrtEtfMxdlOy3+3Bc6IXIa1rxXsC
fZV0+I0JGkPtwIZWvJgoaQ7Pz8Yqrun0jL70Hc4exC1xbvPsV06eOHLTfR5Hd8kynT0Hz4lR3i/S
PmlZfydDttbZcFJG/y65qRw8XeR1KGhHM83Mh7xNPspCHHNN8D/lgNuzmHCDvSlD3Snq7U2GjbXb
rOKkPsekAOWAmGJ24wU74mUUgPkXeTYKi/Ezz0svOrZhdged/5nh0pPmmbJaUEQqyI0R6duu4tJm
9VQW3Woet2chrj24r/ARxy6oqnUEbnrt9N0JCCWnL62DnLIC96Jm6ASDwvzil3O8vl0sJKWuYXSF
E7WNa48kH/Mr1hmDUQlUr3VYMrSiIDzEc497oqarm0ad6EJ4Yu935bNFrfdA4sqtlCQp2wSdWV9g
ogW9+yTT8QCAB3MCE/5IvKu5lLAdGAG585Pr3KYxI4FopS/LYN+ns7j6RvNbTvE+ghkVF8tdiIoK
P/FcZO1/sHce25EbWxb9ImjBBoBpJtLSe1ZNsFhVJEzAe+DrewdKepSq9aTV8x4wVxqmhYmIe8/Z
52veJ/dl/ujHMSEYrvsye19Dfz5hUPpeahWdFMO87lp5H0KSn55GgyS0fj807eXYtq+xPX9xe2MH
x+E5VtFrBWF3dtt9n83kyqYKTlvkUOklXUyketSpytPUmSToRUeJBJHWGJ0NdDEJQokRvF5CXuIk
y6s0XrDzM0fijLHD6cvCjLg+dxI42TQs3r1RIJTXMHvYDwZAx2BwjSe6W1c+yXKoA86scY6JnT3b
A4f9uES8+nKhU37Aj3wsjIbdj8KTY98y532feTw0APX5MwG2N4BeHsusAWN1Ny3JSzs2D8Jx9srL
S3eAcnm8BTLJuq7aa1pMgZpkUGHYH+p95SzudNL84jq+ig3qwo2JVEe9YW4bD27uJEES+5dT1N/7
sYKds6fEyZOZm/tuIFJv2xjLlWPAdSE3gHVIPBwyx7vQYvrP6p+mvH7pcRWxx7+bbYysNhePpVnd
9fHejbdke2Rl8eAhKbH7JZC5/w1HRM2s1iGVBegXqSkLCzhY9imV4QmGjFieyU84pE6LZbk9tLj0
hU1RRGsocjPZwWhqUmBupXY1ItXdkEMdjNN4bNwBbx/xZrp9Csf2Ztbwn0bWKYq7Qwp32n4deorY
8+OwJMGUkHfr9Td28iVSpcyxfE9H7xvV1hP+MmQTCtHrfqv9J1o0xyjM3kPbuwpjZO7o80+e3r7B
e7sPczJ1+vjkFVRwesIioQhstDaDfMgpssrlgRLetp/drwXdtMChQ55l5dmQIz+lxD62MGptXWBY
gUtbFS5SjnQB2QAdqGKLHZK5bW5+UafMqJ1eRV4XW7o/Yqu1N8LrrK2f6jX85qNvcnpENXHlzIh/
mU+cC+0nHvX/5Z//Iv80UWrC4P3v8s/b96Jo52x4K5K/iD9/f+If4k/7N+GbwvYhmli6RwvsU/2p
/+YYvoGNTpjCB6P7qf6E1M5dwtMRlBg+RwXM2t8h7pb/mwv+V7jUxC1f2GCr/w/qTwyCfwXEOraH
KsiCg4343jWMFVv/Z3Z4llvtklf6fJyy6mFMx2XH7v1gz0x18CRXLTlh8FFuikynPa1TuvZMG6YF
qrC2wDft1252X5E93BKutaxdqIWETJHYEcqOiJzVSWculA3TZem2dyOmwl2udVUwxVODzR5GDtAz
ZrFNiFEz7/mzWP1F1nQ/jYQx+Aj9QsJewmTBfotQj9eSeNktDaVZjBHgus6c8Lb8ljZDcmokkzgH
eM0y+vGRlZLY2ZnAOVEQ7tbWsgLl1XuH2bUV4id68S16CZnm9OfezwDyjCK96FvcXPF9kjJKzf6A
tTId8BS4XyBgI7cm8RHWy8fYikNrGeEOWts2Q4N1aZcGVQhzoqueZecMM+XWFSNw1CFDJSCsdo+M
h/5uwYkwSojZy1KQ4CG9CYKOKIXpGpYa12y+Mf//oNdeB6WlPQl8p7sl1bGdzmQQDRna0iEmfk6Y
V25IvJ+feukpsdsraV2NSt/E2pK8pIEpToGVMhQLOYa2650mXJ4s1/r6tJgYLRsAiNeIbdDj+T4x
Z8NVAkHqwhDf2riVlxZjtqVZ7pVwMwbDtO13TQW8qcmIp9ZFbQbD5Mq91aJDFeEAAADD0VypqMNu
SMmhsb0NHCjtYFFfsU0K5/FE1jCCDHLzKqgt5UKlDOXCo6AUOTTjcvQr70gKmvSgJOCM+R4a5Rv0
ANZpi7jpfTdnxa1WnGJ2A03H/tW13dWSZRq12ugG9Z57xM5jXvvUDafS/uIaeXcTRtXlVPlUO2mr
+yzCyZAl8XzEIGgBl39ELQB2Y0opN47+xbwws8N9ecoUxyTswyf6lNB5S9fdgTnLAT1Zm33RFfpG
k/FIl2jBhRbVbSCFPRyBxEzHHiEINbcRV2P8o8lKLEUhhfmcOa7h4gUotPdaYrSU02LCJuShKLLu
O28fj5p7SpeB9XjaXxYtiwRsd9VeF5lxyVOga3TsJ2HGD+dq4ICFHd32Q0QEM23601INOEIG92sX
x4TTTVQHiBuDhFAj/lk6/XUCK7sdAGBv7akGKlz/GAuCnBEcPfiwDGDOhF9zbbzM9eJhiQ32uILZ
E145mo4uXjaWDlC09cAYrFe/yR5aGsGByYw16Nvm1IQaXzWr2gO1gavyLVnEvBkmEuBm82FO9PwY
FeOdr3l73ajho+BbbOc8OmRJ+BiN2ruXsLiT08gsgWI3LFCccvJhFnG9yzsd2ZsBCg+exdKi9o0X
rN9kOujEUu09I2ouocHj62sMa1u0nLcgEV3wYa07fuVvSTqey4JgpIIT0i4zGeHdknWDX99Yvv/Y
GM1l27AcEa6K8fTz7qKTTxh/LscQxgkmdSUuy+/kV2MafsiRiuAy9SxxSAuNE8xyY9XVO87f0ybt
SfReliV9pXXubCNYPCX5q0u1RwpCQKCpvMmU870BGUI3GcgAJM7Y2v5miWw5GzXqgYlM5NEd2P1g
R+4d038s0FhvDERDSAsMUDksn3eIwHuJ4TepAYX2AFgIKR/2eok62YqG6wp4OShaTkaG7R7GJTm2
aDWi+TBtTL94ogeBMi6vD5V/IfuakF/W+jrnB6jR2HfNY2MuQRIqdZ5XvzreCH4ss+oDkSabWrde
yqwyNt3cJ/t+YOpB4YlZrOE0x36Sz0MyhPiFFZK6AFgwtKe5BiiJcrp9XmxOdGP32Dli3jL3io5E
y4FAzuOLoYbTIaz8ZjbtO3cw92M5AqeJcDuX6fxUZRahf27n3b8ukMNRQ/QLreLTPHQ0ARU1QJcB
+rGE+G5KLaybrDTTL6kKO7Z1BgWQXi8zUbI9mWVXUiQi6JzvtTpd+z3N6DmnRJe73zVEqcCZQuxB
wHCHRsdB39kh0Ah8gGI8ayIMqH//sHPjHo8GjdcQ4lvjGoEQ8DnqMvm2dPDAQCi8dKjamBhiTQ10
zMU0fxsqVMI7hUe0Pd9geLKgAqunLeDdqso4RiXAF0gVJy0OWTmlCGfMLqAD9VGL4lk6nDDmhoqM
1SRb7FYEF3rklvcOggxECFfhIu/NcmZX6Ey0Ko31YLH+ceyQ1n1d90etUGovy6AZIWxoz1FQtdSz
ln7eO/NWn608KOuugrMgcfgrtmp33Q3hHTy+vZ2bSGh8dqJKkBdmfKnjDL1qO8f7KIbPo8EG6vQR
/IJp4M8QKI8y74ElF1Jil/q2o+osE/IQ8MLm3qpchuLM7rchNDzK8kgNsVgIwpYkEw8RRnesQE6F
CaMwru6mbDmVKbvcTEdzG4fJ10F3nKtIIyGyJ+qbugM9StB0Gzr8m8i3rnO/OGqtXLYgq+jf+TQk
V/2eP47foayl28Y7mGn4Fs3uE+o+D9dGs4ucfGIhzeKinr9LDf9+Z0U0a5YRGIJNh1R+H3331Avi
lGsHL5733YkpiPbNc+tpB4wHt4Y90jhd5iCt2xvFugXjCcDBRzWZ3oR8wA5A4BbBm2bT0cbjelVH
cDeTjEHWHXAaci7Y9nQSGNvmXRfSX2K2cciq8JQMJ6eBQRFpo9h4c/sN416O4UOTIiZHzruEr890
xI72vZlGl3ln3ZTD8EwOIXWtybtikWtTKrauiOaIDjQSbfrG5ikqy5emJ4qr4ezGQt89JEb75PsN
6/BZ/sBW5u0nzbqpiuFpSRvq8YaEeex0LL9c8yKi1sbOrUwGhDJXqC5wbi4pEGpSD++LhHpSXf/Q
BrGXeYEfG31jBOATDMoj+m+kOwieQmKBRIyOx4rZ+1C37AkfrZhbUfbEZoOTZ9ML0F1hOtBwLkiA
1EfryMge7T4jNMfOgfiXIbaXkt73ZoTe3od1dgJUPJ2pif75Yr1PKDj8+gA7gII9DOTH9oQIZv+5
8ByvOjc6h6wW7WfljkwdiUVytSOutzk4s9NAuS+vca+HyuS4DNDpKNjENMRKCCLVQ86ibzskjabA
t925RRnz80Iin/15bX3AqUbQDOqLIMvDqAswtjiD2CvOa0Do3BWAsYz2sN7vqQfXa+vF+h9tXxPL
zhT786712voaP1/z8+WMCu3ARTXL6pTW35YUkH05PESJ7p+Ea8oDhCvAa4VjbQH/2sRr8g/uMuuH
xAtPLr4yKknqs3lLwdWfb6Fuh33abyfGrC2hTMW5GQiJbHKXBMj16nrn58Uv962v+Mt9YdIG9ClA
JKuX+runevQDtimqAs5bnMjjWMMgS9/13KgLOrUkQ4rRXUhX57btOs9ZNfu7UW3Rz82aKudrtrpO
182cTQ1Ri+vjqEifc5mFOyrT3KdjKzi2kIU+n7xe++UFG4lCQNAcVoDK6vx5obsD3lV1sd6X0FoL
Ghcm/voR1peS6z62vuDPq1EoXkwJIG9aY+hU2Nx6TS5A9uDkoitDc/xjVZL6WWwEywhfPBUFnXNS
VnJ4VdkpMtrUoZ2l4gLWzRZBSpK/X19/+1RwNi+dDpZoMVFe6tRvXqnw1vWaSKqSWisXY3clq1w/
mT9jUidQSD+vruGpmRcdnFqTfK3uZT2M1gvXTdkKlTqiCgdfm5ewqDEq39kuKuPTglt3nlXk53pz
vaarm/aQ1iir1VX6ApKVKCzVwhUo9sovmu/1F2UCM4aW4HGWbXPL3dtWq6A5GOei4VRigopt8cNT
N5ru8a7bcyPvvcQ5OE34Cp8jO7vamIC3msy97GpimYEbAEk9j4VdPRal5eyll98VFqxoCBHpIS5n
hkt0Y+p8yWJOYAIpFzXzMEGf2Q5m5LhnglZDd8BvIL5jOkyPQ496VUr8LosLOj3Vr+s+w5mRQHpv
G7wMxsQsIpLayWvpk6NblhdjD7nBGLBXmmbJCCngLXUuS+vKEhLt5LxBEULKmUO8tKObF/00fBnM
grSBChlTHDXtLs1g1dQRrAdshR8c4Y82A/2pwdNHOz2Jj72uZ3vEgnMAdT8GcHnboSrehEJEp1mb
7SvfC7dEnzWoy4cEARQzQqNpEhUQi+BPmgiZFuJWmVEQnphTojuPap8DvM3Qsl79vPOX/1kfBV77
+1PW/4NB8qUBtYH1xL9aH8vW2Mf1Ksg4EpAnDBQloaMrf8tQOK715s8LliVogCXjfG8Tq8FyRkni
a4Hm+SAq4n4ZhPygFhyBhJTcTroKOFavQZn1d6RXo0JlZUM8Mu2jz8dCULPBoElUfer/a7XE12dx
sT5xBYJ9vsTnTeJT6NfPMJLaxGQok2GcHeeo3UHdK85VliuTpLr6eZEhqj8gFFM+PMVNJSdhWvd/
XG9nfG61WoLSjVX3fT7weVM09D83DbL8Azz3n/+yPhrJ+c1sU50TyR9PhVxsbw3meZtK/V7r75JW
LolEJH5Vic42tIV9SWStt3fVllq3g/ASHli3V5STIkF8HNvdVOOSbjkvoO+mbaNDVVsv5r60zmZM
93poFurtgHuCXglhUa2a5zGtzKPHxMlR5xbm5Vjk1TUALr9f+7yPsB9vC6XRz4LSDkGc8zUKNfz6
KtgP+XBzAfQwSXfhckfdNDlpCy3KhEnkOF/9JAQMfMv12qD0upk2HpVb62yLaj44g3lk4RrtGg6N
DYsctInrZ1nWE2KpPtv6YZoRfnhZ6DE8d94d44wDxtO6tojwPKeZRt+K3JR0hAvQz4eq0s1DqAZI
UyR0cD3vjo5/eW7X8TGVUXex3p4ySJMw7vx0l+IIJB7BATHmRsuMpLqZTp58R7P1e9Jo2vl2DuSa
YFI91wjEiFRiqU/C96juWy/aTqJ3cPm5DbWHrU9eH+gdtOXQe9X4ka6XvaIwxDn71p/+S73Q5zuu
77U+/b/e9zM79fMV1mvr8z7v+7z5+TKfH+/zvrTmYA0jamatmz6Hayrr+uj6zy6dsD8+++dz4syL
j4thKm3bH7/T+vU0E02ScJBV9soNscz9cK6GSEBTlzemiiCHP5fQ3CIHaFEDmqb2PopXcXlcQ3nW
O5GNP41EJuyJ+lD+32i7IhngSSaB3ViGinVhl1n33HU/+byYXO+6QSaF3CdFsj7epRY0CY98iHOC
nYEWkVsGC10DwPwwQzadGoernwnp6vOsH0JvhofRFKSNefMuSqz8uAYKuXDBAs+jQeXlRnLmKxBU
2J0t1Hyn2G4wRWhjmJ5WWEUyG7cGcTbJliEbLaGk4am57RkO1oLjYnG6QwNQucpo/CRd/oFPvv7/
xsJ70SXd/C+NBYshmEr/f28sPL83eVn8lUXx8zl/9BSM38hvofhv6STwqc7Bf3oKrvWbbdkusAnb
QGlOD+M/RAnb+U03uJvYQlen2QCG4veWAt0G1wTMqwINPUN3bPf/0lL4azYg5SiHroYPgRyBL60F
/ZegQpi9/ZKQHnXEAPSdYHJkTXeLMVIbi9C5/umH+ZukORVm+6ekOZoXwrD4prRXLDIdaLDw+J9S
V8N+qE0QEyG+FoNJodebG3cg3MqoLeZyTPf1HxB7Tr3c1fpMV9Z7JbLqlOXU05Ih/5q7+bnMStqj
mL9YeCGznuji2jKCY1okT4mnP1aZ7WyJprlIMod8A0I+WO+3LCQkISAcz5vUSS7JYTyOLbUibYBk
O2jN7T9/Ufd/dWn4oo7QPd1nS2FX/+VXjUn+nixy7Zkz2ChtvHZjpZ6k8Ofg6EWjYWRo8BLzu61n
H1liHaupudWTgkwecIG7pOqI7MyPsZ5/kGF2mWXkcHjoXokycXaywKU1C4pR4DI2Zgkpt8mNFwk0
7mweiPJBm0K6KOK9FjOXbcJZs67cSF5lKf4t3doZamTXTJ1uDefohL6tan/gVYChDQ0xtnRIi3GQ
UdJRiiI+qc3H7gaITyN8gI1PbY0BrnudawRrcVQfY894KhL8DVGBosrz02PqkWmgWmU8Jfkw0hnd
wXg7CDYAXnsZmBtMZO8I/W6lHn0IaZL2JpOHihmtOVLY4GtBD7AlOm/koaE/vA21k24ByY/Bv2wr
tdN9xh/+3Cldm+3k+LrDEfrLTqmzxiQMZPGPLENhktfhY2rJrz6y9KEAFFfIgsyZou+RwKROMMCJ
k2UzEtXkHFsNRTVoioOBbjiSLApctMg0ucUuHKmYA4A8V3EBw632XhHuZ1vTNjG6DKwcY9ICQxEd
mopibpN10d6b74yXgZgtqvQJyEVlHqcvt4H+QN5PyX5fD9QuRwhli+1/y/B9nRGavWZxQTcLAa6W
UBCHMYmqW17kZvXcj8VtXrLjUWilBT9cJoZEF1rchu2MVpX6wXiaTRGAxbtOQ+2mN4mmcrfZlJ8t
HaxFNyDF4R+wRrIV7YJIpNjz73RUm0DzSURDyUvAIUxhO3ucWvnhNfLMhrrPffaYf9lOf7OZPFf4
hkf2ryvMX7IDW9tiueOO/jGxqjFodAY+L3LmvUG0X2c+dLZ8/ec3NP7uIAaXYbGLOB6c+192DIfI
t7wyeEdrsi4qIdSqIt/a6mBAfvBSJcW1xZx+k3j9q5zZgxP8F5Tk8ILTPjg1SfQBojeq0Rj3X/75
s/3dPktQJrANTqambzFu/PlEahptUeRa5h9dE0xIGWNC5qMxkkE+gES07WkQYpnN/2Ub/M3b2rpB
+CVRmKCO7F+2AWZtXJyj5h1zJ/uYHO9RrzgfeGX60dZ9uIsQrMvWe/zn72ro6mV/OUIdk7tBrTBM
/a8xCtOW6TOD8o56hzYkiW4oEbKyHbPLEPQ2imiUWPYABcN+Clv3UaYAy+rJhFTo6h909C/ygb4f
HATO/nF+JVIsjiknmVCX8yHhZTBE0Tt2I+JgsBfxQbJtlQkZZCK/JUeGUNw5eSka7a6wxbkY+Kln
V0Vek3lS87478jGIPrLFPq3Gjn3zVljlGLiiJYMvy09IB1rwEheYfsWm/BrNMPUhHJGPG+MfYjZK
H8ICs+813zv9SWKFD0i+QydTh/grpgy5GW1CCq7kNnIOlq4MZE02XehLf4vk4GPqnQsD/kaQJt0A
J3TaecpjV1GHZWY7qxNPNi2XeEJ2pW4Dk57ZbFW91wQ6x2QCkWpl86M1lE+ErvG/DK0bf57vcTBl
21obdPoj1CAiDjySJFhe1darmBcK72p0mF3Aw3WN+d/f6x7NzIbkubJH6zbZWF+yJv/JOPuHxFr7
lzRWVlu6TivAcU2AXCra/q8HAAl8WR8vzXSMfHNASb1PC1iu87IctLBF9enD0ZjQXRrVlWXRUIk7
92oZ0SRkwNzniVIggNHBszaxXuCE8PSj4Y39JsvTfp+nDETMVbbOSGZen1M31fvoEqTTU58Sbmnm
pGpk+54TeoC1pYCxBSioqHukBM73xM1qiMiqEJmbW3pxUQBHBaep61DmdbettdANKyOiGPL5oyvE
2TUTHeOE/63UT0083vvlWO+TwSBos+0OprSbq3Kxf8Bocmgyzo9TFSJ795xdye7UyiCplgdLjy8J
Qrr3sNITLdsgDi6hbFSG+er32Qi60N075DuTeUOqTJdqgePBB116pliRQez2QjcPbQPCz6Lfx4P2
Ikigmpp4PnjQpNql/BKW2Kqb1sGp0NIXzZKHNNUomOHDEyGp66F76WWkj4lWAyXZnybK0MHQuXe8
b7sN0VlGfXPqco+2WzyiR6yOJtBjT8+TQMjxqiFIOvD4hdyMn8p+7kbW0lM93GN3+iBjrzzkTbUv
qqZXFUg6vwgGTmEaE6tJfKXrgDoREtKwn+JEXkyei6RjCjGluBS6+K2INykRQ2iQTuxkIRTa8ukT
MPnCWjZNOXsyz92aYn5jaobtxscO1s14hGrL2NvkKs50NDaLEXsqbwJfvhhuwIsle7RqmLFBu9ap
hVQRiwt7A7sE5YKY3d9O9iNAH+R0OUlSMgUUKk0SMh1w+2pwtpSVBHEMUSpYjKSRv84OyTeKubpE
2UPq1BdJStFfxOaWfhuuMiqAeV/jWYZojQp0dJ1DbLMzzBBAdBfqMKpmyW53rFFks3eX/dac/Ts/
EtU212gatDWMSqOBQhJj4jWsu3h0CR+keklxdHkr+rOQvAxDiThUof3s1M61wKqEYTDWOA1h3dIZ
XWrSOwNpQi3SY3xUDuWgMnkq5AS2GaLJWOrgU7PqaTLJ3FmUF9SfSgvZEFxdvCxHWzKWxpL+nK+5
E4qKDUJaSt0F5tNxxhw7IJMtkwpahEVCUE/mlfYG5eyOSStsBRIKEstk9oS+cQMIT5VR7yOd7Z83
un4B5OHculS8B2aoDrOV0qnyfdFrD7gj6LoWnGJtYPotoUFZmtylShqPo+secidu9V7DIKSZl0vT
gk0zOKo7KsKzTICab6YvFocNegC8ByFhXSCir2SqfE35oa7LLwj7UUlSO9yIHEF2CW5lM2XWm9+d
Q2hPNWebUzNyHBNseQBxdE3u9UPhOae7PVKoq2rGLeaheWaFvxfky1UuTvl8eK9hi2wwpx05s123
00Uv6i8d9D9sLF+lfZb1cq5R0aKML2GGzC41iYYogsUdXzLHCfouZNLdHRxZ47qFO7IUboNlB3g0
9b5NFZOZmQ0udgb/TYJ9wa45PWS+ss+SlE63X2xcupT7jFN9QarGDU6sBR4V4lqMhxizJ4NOPDYr
XbSBm2WXQxE+KvwB2rDlemgjEhTNjEBXfp3Yfq70MScyHlunJip9y9T2xTcZTbRUR9Cu0RR2Sxx9
WLzucEZp+5LVgUzjozZ1edDPIONojACBFQjssTlnNihmXvMJAQROGmu4rzGBpTYHc1Wa/qa2uyfX
h9vWVTfSIj2n8IaAep+P09Pb1a0yqS3uE9EixYmqDo6IKeEcubRKDxTKQwvs1+viDM8PVGqcwm9h
8ti0frcdZ06asXVXwCpj0dUDTj90kx0fjDh9dGvOpGkjztJH25xUYQeJ2KddDDGxG2qgiK7tgvu1
4HJ5ONvG8anyZ4wZJm1yf0HsZpyg/zDcztohIVJ2I/35m5Z85SindZiOaeD4/nOPd2QyGKsjXz61
VQP9F4Vbp2MnuNMbuHGgpw6yTtwdHJgyiKsaJO/Q7/Vcv9Q9Vn7MI8km6duNs1ivlW9/oQFtVjmJ
WSXjZjL0F46g+G1F3y3kZFn0naABnNk1NkpmU09dlSfg6Ks0qJzxbIbti04KWpgD+offjkVLe5YC
iYRrQF9ctujkyknSyUDy28yPOaeXzZx5NynJl5hyEbQPfiBHlpEyOyMn+0hTk6wwj2jPdihfRt9S
fm7CGUlCLq34NYxeW/Miw+6/0aVdblPLPxgVxMYuNkEt8txxTiI8Av2+xQQ2kyJDfDFTA9AqM3En
26WW0xaR9EssRpRempduBlga28a1PdJeIdUTNZyMADkKkjsCIDqbQuec28kPZwCR52ZyPBqz8VLC
rILS5OzM2jZ2ut2eEQzm1CIAVZCGdEEwwcek3mzxSg61KHuOqw6+PQimuY6eICi7k5VujXT80mkl
1lz31YwM51Vr7tJEv8/HpdlpbqdtTG0h4YAsnU3R5PkXWWrgQJNgnNP0IAZvAkIGkk7zjfc4pVvX
z294Sm7HEbqxSxXhpFXTK52pyy4OzwOJsH6hIVJ3tKd5NmysqR0QxmrYTEx4doa92AHDQBb0rn0r
qwuT7ratKue02j0S/kKaWQcYda1aADY/LxwqkxtI50PQCeeO6SpZ76rL4KFy2PaLRl1nwr6uk7uK
hIzC+wRs+bxe+7yIVIEiT+FF6v0w0jMMl/NAu3IuMu8gVMffUqVgGP9i3y3l9TzJhVSRbiGePUkV
WgaqtHpxr4MC0WfToXaio+35F5GXe5ss667R3DecO4vnBonGHkdVd05Ck5FjxBQZuxRTZQqb3TKv
KuJ+iGcm8NasmFSaVynEJk76T+ziDLu2xHcRAX/pkeEJZ8CUrdHgxop4sRAvXiu/UKTJ975JbscF
Gj5jzrtjZFdufFclrD2WOboNwwlPoAfK0I1vx7J9wk4JmDghL6B8b8bpIjHtwPDMN68XX4nBU8vP
wadInpfvZhbdmp2+NUx0kMggfYAdMAE9eUUrk3G9J3oue2cOhX5LTVPsGO7SwtBHMczDT9jMXrzV
0BjQoeZdcLk6u8rPv670nhWkMiqEzwDHaQO6Hw2w43C4mqBSBvLtz1V1+Ox3C3MKd6TjPK8N6LUf
LdnQsnUwA3KIagkl+JUos14UJL2c9UReM+8O9z+1GUh47Qxt5ioEaMiEWbZJ3ggc7OVjKrvvbcdc
Zd2667V1X0kWxwiSOWSebUV9/FN+seotVnGFZ/cWZR6R7+LYV13cR4EcJ3Dy5ZtZ5uC2RHxKGv1L
lFL9GYcCSFSoAh4w+6fyIx3CRxZMR8Kw7K1fOJdmFz35Vp8cZuGfF6hfx0Sl7BYYd0lqjM64yydw
CyML16FDQOUriyGTuASuPOZtFuu21YEkKByw68sPex5Paw2zSyHEYfz1o1bbeiXmogpF4dL0r6za
mB4BidqJ5UrAHEp5wOK8uRsFyxPCKzZNl34MNgU5x9HeJ0X5bxq+QGdqG6dCxwiqmskNU8yzy/Ky
QZm8mebZ3NXiAyGVeaNKf+siMQTpUglIvXbeHb2SHNB1yb0MvLaRIBnNh+4EldQLJvV2wCaeDGPe
+QgFWL14wVrm0nLwoHr2tV4W5rWS9piepd8xVX3YE/g2ggjExPdLm+tY1whfiGCsmLoe08/X71PT
o8YGDuDkzjfagBLTLxldCYQqtj3nw11P1mSFWrSaogXdJprZzlgCQ/hxIOg5d0irx5kpXJpUb14X
PjgN6N0Z9lVjyaOb9W+5mEmUGWBIUCK/NJNLBEUQjPF7EyNDEpYwx6NLPbV7a0tWUGqPmZaYuF1V
xxSLucvj/WBQPWi6vNo59PXtZk62Ef4CygiUo72QrZ8WeoY/imO8V2XFkeQbpRe+69zmRyioCBTj
DPYVFmc4UKgQafsSetXBnalwOHr5bPTIZew6pIYhx4vGNsMAEQkL1AYssMWkiZp7EeSNa26lxocS
Wnc7DaeyvegxE5BJzuaJOdMkMRAgEaZfOzYECQ7Fs6kzlCET+zo65U3qYwyQgAEDDW7wYmN2DZeK
w0NiibO8O2QL7Mk1s2nP9+61hFiXyacq0fGroFPJNigrviR9omzXuATUXieneJcb+oA5idnJOOlb
bn0sC/MH9ONrIYQ+JlF/VoTFiIoj/Qc+a+g9Irlv2S14jFVbzQ5FarC5bgCkZypli0oM7qi7prG/
I3GlxoOSjELSe6Lp15i84qFMN3MMElr9pAkA250FP5NC5RxxjDqIjNdXK+Ubc1tgI8sQX7q5quOC
u94QBoC/AZnf2MkHUpav05Lq/FCylssTBPO9DigrW5ZuE+XGVQaZqqDYgEPTIpmFHX4zdWzXtbhd
UIyjsk1sJbm2ulIRayInAkX25jFfcuYLY0oWFIXhsrKTI2z+jqKTpGxEUlffjTWtzvRrZFOFMbTL
waAo0aSon3L7HuuB3FO+ZziO3Yt6NOJdoZUNIare3s/RYrV20R398CFuQVnEIYIVxVhn+VX0Jey6
tJT7bGSlgGH7RJ7oqdGc14jWA6uCalcX4Rkl5bcxkqRJ9nWKFHD5yPWnTu3ADpnaUOzl12QMAYGF
LI8L3kRSNzMa/W6s3ENuUZ3TU8pKCyGH1IUoWbDjUb8gmVVerD2ZTEs/KK+wmUfvMclIxVicuzZk
t2UC1YIu3bnABU2SVJUWilHSLqA9YQM3gARx6DbmTu/ru7a1WQmU8gMcFQs4EC2cKqEG5CaJEw7V
MMO8ME1bCyjY66ipIfn524ngqVwnLm3UqtMsERXiK6MdXLbfQ5i4qoqL+7Or5/sYvKhOWBdiOZMQ
JsLN/KFVdTRmwdHgnUToxMHM8cw3bN8BlTUwgeMLx6jIn6bHd0xtCqTkEx01zinbOF4IG6OUiaNg
AMeCPn43ApkT01tTD2eG2CC05xML/kucbwVOlIhoNJdZ4sQyp4UHdTA77Sbyj3mZnMr6iPi5DvDg
SHs8RFVVnugUvCR2d6e3BG1RkTIQmioZDP4/lh1EEWD6ZHCG7bqFNKgHIyIeI6PRkc1PYnGP0O3e
BjKLm65MsBhC/DSZwdW47wymhUmaUIpCbtiwvqnM9IX2M0zfefoKb0TbtIM8DbA8ZW6wrinwJ/jZ
AGJCtNehbx6dznxcacpLcq3X2TUumru+1JNdlieXi5+KTUhEpd/o0UVdCuIystcuYrFI3x2ruY7Y
ImN/hNj3P+ydx5LcyJZtf6Wt57gGh8agJ6FVSqYgOYFlkkxorfH1b7ln1Q1evn79uudtZQUDEJHB
EBDu5+y99iZADMS9yP4qApCBwLduAZfUe0q2yTmHpof5hHtd1w+MhNPyTKbgcHK6h9iinrmK+8O8
gO41bPNXsBi1t9aDGk+v4K0GJrBstQj1upec97+3G5KRUfkgL29L79zUotmbWviIcA1TQJ7hJLK4
hgyTNp9bUtG4luCD5rqENUbXT2Vkzki8nUY/qW0/Cu6gw6BjBsFNddEsLsS5o1TwCnp17lanWIBz
0wi3xYgcCmX/atZMcerSlNRs7pjiVElNjlpTCxB2dEy5d4OcmjFCy0VABCxz3JTRWpSan/vUA0sU
X6j5T9swoU7YlN4uCc0v8KrjS7UJ67EGeamlJcHLlEUORUB/kpIpU+P22HM7ss8A4ROUvUiigiLB
//zPhe3DrTKBUEI7rYszULCTag38r9vx/yNKoEvo/5dux7sUMEmZ/6vT8fOP/lIl+BbSAyFc2/jL
skiLWkLM/uPfNaGb/9B1B/uMa+gGnnEe+jvnwpWPuMJ1PPpwtOGQE/ztdDT/Qb4FkgRH9jD5W+9/
Ikvg4o5p8veuDztMl94WfVnXECb/3L+W+JshJW7PEUwwY/eclRTZRhhxrpv6pB5HLyO63mpaNJhU
k0H+1JcUB+YamNsEzSJfkaI6nmdUCOtCszI6Hmhm6o7TJbGgOkoGtE6p42RZ6E3Dxtz2xjEai/gM
SrHSCXw2B9BZY9O9TzUFlKUFC5hT+TNJL7JmcYAime4sx/dOiwn4oPVCKkkR4zqjdPCRO/ZLZWPL
oDjEjVrXnNPQgo9Ua9cFF1TiCqbTrEOpdn2CouQzmesDf1er9VhiDs/Ddldq6YufcRpXM2e6WoRt
xVmND5PQd9dcqU3oDLRvFgSu1yerB9Qiln+h1q4vgPOKUpnNlWbCtpk3oPBHgmm8HBOanuVntdBF
n58bvNQH1OpbZzaMky/jVz/XOhLnybpaQ4Ud1qEg7Auvzxo0ZXYGCqEzYPe1h57C064MCLRaxGZo
MZx4DPfO1wUVY2INHWQaM+RUrrbxQLfdp5xj2EZ1JtP4AuBq2bakydvjum6NZF+kJfW/Jr83Ru+H
U6UERgJB26Jl/5otebYB8PDd84hI9WfyE0Yq9HrkMJ1g1n1mLM88KZQaLO0b+ZdEcQzZbkADTQbV
tBxKBxY0dN7V2PQupvfawJJhiJuJmIx5hWeBry109F3SwD0BO3XU6Ca5RhvihehFdNHmD7MQxc2A
rpVBYn4ztsWB2sm5ASx5CWaov53xHo4MoOjAyVqSbtzUGpuiQUVm2qV5UzUkR2nDyNg1G77MJTZc
Sn8XZ+r9LSNrjVqCHd0YQ8PR2S3Zbsz89jBa5qGtivzWiqT+N2+AdYzhYMHspx4BUXHeW7UGQIXy
r6dTvTDy8VK4gXUxnW5VjlN79kBFXvQsBm7tLS/qMUkF3cg5J/MikizkE5wEWbjRUHTio9/M3mze
CPmuuzZ6Ibh1hk8Z7dRji3wCxA+8YjZYPn15dsKk2XdW18K8L5YL4NX5Mjox34ed7X1D++EuKCKW
uRanUSwQlub+xumllp9YQ2wdienuWqf9l31j862J0tu4CxEPp/CTNMPXDzNIAqMIuxM3bcwb/ONM
eOWq2nldFBFMTPratH+dDmMdYmFqXsmeFtBZbRlS0ZfqgLzI4vWYW4bzSouDbU2+iR0+YxYOuUJZ
xpk5xxSWzcmeOFlq07nPQvHJQI6B0MNHGG6B80+n3l4qbE6NtTEIlmeiUFji6E33aQS5qko8Yzt4
+XdVuACIPhxKnz6JMpooG83nauVaG8RU5UEPqmxZ/8g8hjfccqnAysWYvVk2v5znm8ApDdwseYuH
pRm6TQvK9KB2+Q3DeiGsAR6RaLZcEnDwSNtSXA0wth1ov3oZylxDmQzm16R+pQZCyIy4rnQaZMAE
YtxELua4/2tN7Zu8YZ+kmb1vJZC2ZbSwWYRzyDsnPlSDv2ytivq+G/hvZuNnZGvhtFFviSnRm4gb
QcSC/Cb70ZJhztoa8S3iYSuDcQVNgp59vTHsRay4jYEgKpAnTxzY65oAS4guZQYPkpGLqw1cG5SL
Qxk4Oh1puYNLLiZzpdUL/dQl6DLNGAwutcG4YPjY+9Eu18j/GpLu2Vxm51RD4NkZZfHkkHWwiQeQ
i/hvwXkGgtCYWScSsCQWwelMfzPGToOA3PSJFKC/HxaXdsAtasfaTxjq/pHMHdEX5BjQjFQWEEdJ
Y9VqL2WwrVyotbGmjuXFAFRLRrJ7HxwU2eoot5VLRK21ZfnY6QTxqQJXLG08DqCbZa1cPkEvb15Z
UGLnSpi6uhg54qRj9Nqk48kqrH4F9H6CS2uC6R6MHwaIdOp2gbUzl/YBtWtwqsfWPPQkVLTf7PZX
KMz2RMCZLFhq3EXdtWFzpsIRTteTiMx15DkfsZfg0ZPPpFSGGL5i0KyenZKKswlkRlpAmoib0wj2
RvKAbbPbNfOxLmbvGOeji4hDg7E4z9oGy+WrkT2Otaxo/OtnV5uD0rynS3hDpcf7/BraBBmZHiwH
9aWohXLM2JNzyYz5fSwETUDpkrIG8M02UxhgYr5+MnKoZQnpQzAUTkzlOEBTG52vRAQ3hk/juAbk
CZaWet/t5Jolgl6xU/VHr8CFbJfpPjPoHvYOccG9n4CwEnTKldKuCQmxlGF1gu4kYTsVjvnT7DMK
0IfoC2Eo2q7PccoxTZSDbLc/6PawqeuFL1wukDRzAUPFbpHww4geslDiV8eIyoEqsOY4mhNSSA+Z
w72gIgFYmYGuPiC1pva1S/+gh023U5c3tTDlZe+6SfcRKm+s9ZKO02yiEs4fhxn+Ec7+UJcJgmpV
LTzcKVjPXHtlW90lCRO6brqQagR8e2rRib7dQ5b5vAblC5f0qKMIXQB3a43hDvk2Uy9L/67+XXW9
Ve/lj80l0LU96bM7VfynxC2CzjsGaUWw6FDP0CS87LW1adEN3aif1KLVMmvT5nwjpR5aF+HWTP87
+yNn/LWdIi06y7rAUlQTduInLXAAcRbyyMSguS3RKdCwklYZXynaLQdNC6Gd3RpfKz6YoNaOFVS3
QcIvx/AbqT7bhD+MvXrcta7BhZliIelebfpZHjeksj9XIne1asltVThXC7VP5Ie2B3VzfUztVk/A
51Ed3eG76ny4Y0LwFEodtaV8W8oXed38XMN+dDRHLu21gwNU7SvTEA2p+h4r+LfDOaEuYBXoCUw+
cWHgwrSkLRtOwXKxe/84VJq3D11mzHFT/IrzQZyEnIDWVbnsEBo/KDMcOUZ/G/XkWhE3yJCuXrnr
c/6zfW47jesSIcCnlU89WS2QrzQHUQ+fLj6164+/V/scmdeo1vqp1tYadNPPU6+iQQl+UraT6sYp
xNqb6ApS80/WExf0ntIJ6SDZYUK89dst9Lqp1oYFsARYO26ualvdZq+bObw55GbzCXZ0DMJJBwSv
ki+le7AB95jBpsVcOMrzCOXhZshbTDCqA6UW6JaIKfG63jsMNeVds+ovajGB7yU9auC65FDVq2hu
Ak520e1SfyXaQLojgqUM2gNwomAv3UpoRCgTYQCswmlZq9XJl7dCnEHl6c+HfntW3CeAOSdClz+f
VWx7vayOi8vVhyoENx9qicVJralFTwntr0cqurzNWe1l1lKDl5fPX+SJIpT7TK3O5sTpen0Vo7XB
17hU485hGaU425kLYKOTfrTPF/99z/UlA2lvUq+o9k2t4R17YAxy9x/PiubIQzMgH/lcVf/65xtR
T1XbMbGp81ptf/6L15ciRK9eG77TFWeXuvznk9S//ce7+Hzb13/++ur/jX1lDru+xjWyYyJ0XIJ5
bpmPQntBmrQBXFGZywHnPuRHixZyPBK1LupbizbephvxXsuSfhKjbCj96iXFOMNgdoFF0egW7WH3
nryq6itT4Q+G6G8dzU0ylgBT1YtW7EqDp4vSCte5YUO5aqPnyYaJ1SdpcHL8hUiAnvJxYJubtnXm
bRb73a4ruycTlc6mwgS5WrijrBzgv9Sv0N5DVXQkLLMDRAwl44wXEy5ZjOjEKIjLlh/TAig2j327
yzRufI6762B2yFIV0/YuaTgXunaTtER/D02V7aui+xU4UczpO5JwrQ/fjI7ALcf56iXwdNwqIaTX
HdZW0+zmSXw3YTuvht1Qgg+lwAeKwSEJyu2dU87pckjb9BSheltlrXUuy67n0hfDtu6K2yj6Oc7v
GQFviYkIHDXAsEPh/toNBIUgyj5aNRPSopxOoWnuTVQlogo7fqqa8mfY/3QCbPW6T7JkQEUCay8g
bWZufdO9aq7z09Y2jSMLGPnMvZU/BREyP6ZTsDPTnd3MxGNWOfSBzNkSGf2O/v8BBTvAjvydTviW
aBVxN4NSzxvGunUjhWT6fT1jMC2RRa1Ya5ByFsw4rL5ah853spcRGhZ+eyzTbKAJB3ooMQlBY5a9
nxpK6bmj5RtSG6AzgODzve5NX9poMzXhSzv5JHlrabGmcIIgienjlqruXrNShy6+vZ0aC30Ecve1
ML23hCP9lHCnXlvWsOz0KH4C8/8cuPStKkO7WRwGoDnWw8J2xH7qAq6IxA1E1WQexhCKK32tvZmV
xyivrUe6LV+8KrsdfcHsndBdjqfwrm+TPRkyaPENbUuftNoQA5ntgUHvtbGuyHGByxMnATyD9sL/
sPrx8q4xfEJ5ibnASXf+esH3e4gZW6HC3SRlsuxtKyPwV7/zaQMfMfo1J91NLqj25zt/BhGL8vq2
qi2yjjlehQgkG9zZDzUs/BKNmzXS/fP6xdxNBvCb3h/vjYR4p9CqT23XvRtykOXp7nQcq1fN8ris
0ufNzAq4DwEeACHJLC86+8ZbSoNwSuQHhp8mZ8sYTBjL7mOxNpNZJ4EU/n1hp19r0363W/uRxFj9
a9WWrxWXqPU8pGiz657E5mlp9sYyDje6fhPTOSAn1sMiatAlmgfEulSUg6AhP6DYWIAqkRiLB2CV
7f1c0EuJv5RIiM9cWVf6FHHte3IvCAvTR+ITj3U4WRSwtJ+LEC9FHOyyKAL1g7bAwQOyzkOn26cZ
wAWaWfG6GNqfWGltOhv+F3As7aE+o6m19hYGhlXt1IjoeyJCyJcaV44VcLrZp4Wq1olI3i0dmoR+
XHBpM6rlY9D/YpBL1NEEwDDg4oTQpN12WbKPe5cmI2GT6BunXWkntzXxf1snTL+Xqc49wCfmHiDK
2iy58rk1g9COuo9RFeALo+A1D4DcNE5Cdkx2IDbtS+VqASVz+mwu2Mauts6pTniuNllIOEiA2blp
+3PsfFgPXKNgsxAgEXfMca2JWXTXQoQd70MCaHe9Q2SBjHDB5Ok7RbfxDP0ndLAzbE7Q8mP8towZ
ou4I3Y8RRquW42tX+MNNYDQvJvzs1azPxW5GgxcZL0QtflQxWgzPb9wDMDWJ8LKt6o0yBZ+JPsnK
Euk3P5gOi1OCR3cBlpfpz750ieZaoAvTkwL0a5n5l9yhXwjpkZS2/p4kuBa1374ts8eBoLVNiKF4
O4Zdtu2qGOfQbG6qpIJNLhYaAtNbH47fJw/m1TI+d2F2on5F/7PNvvjx8KzN0niML2JqozM497vC
cN6HYtfBgFnHbgIkwDFpNaaopEekBPrHGFX0o8Tw4YnikEYDihbfHXbFwuEXgxiilLncCvkFFUhY
Adsj8Z7QwHipFWw1kcNzTKtiU5mFITFiyLX6+L0at14GFTXpB+gvPYoZghCA2MYHj1sVWWZ+f5Ph
WtuaPnRpvDf1Wi/ET/DvFeqBr3BqCwSuFnLOdniHOyfWtD44L6QHhIjKDdbgjfF9cGtjHVSwcqlD
VeUAFaC3bsM2JqmIGAF9nslxcddOR4KJnzvkJWrRN8u+IaD5dqoIK43GMt5bQf/NMlNAWAQBNaN9
7gmsvqVld9PoNANDn2xjzOe31Jtp2ACnYopG/7+nPEwYQfVQZ+LAXbje+p21S1ziH4xkeS2jhDSY
pHO2g2MgXGfQiMSlpA9GipETYzFqqbFjS3iziFLZJPwibZu9NNEyMWY0fhnlfWhThrLKmQYs3clc
e6G/fW7fqih5JtLkDZNqfZpA760hRaVHpqu3cwBedSFtxhzEjYVuY29Xd3kh7r2FOMPCT4jd1KYt
iQolaNdQkDDHxTgKamhV5nNXR7CzIu7LFBAeLc18dgMukGlc6Q9VWPR79K0mZR7tEaLfQpwY1L0B
6kPfIUeMSgv9WoKcJPL1PZGQ9ylqHMON5QGxXMCc3U+lTrGan4x0++MczlwdIB1tcfWdtSKMjmVZ
ofZpsh1UUT/I0jtGfjB9XfeZBu+5L6J7N67bczlY7xYZXqJqSOzBMoL1FNVFQC0wSgjxkDaCQOjF
Ie6CHyKanvqF75FEWKwEAZge7mMRdckW6l3NCHYwHoUNcSIEgwVM29DMbqtHLgroNgk3Iok21lC8
Z+VY7uwaSWSEMp3iL3HWtveGTD2miMoQ0PTbO31uECpX5now3b3MCArtMvzFnIMqvhX2/mujFY9+
FdJEteKZknCFFRGORrkfCzc7GQl5ZYOu+1sCPnZVPz4yy+VGzVlHS5grnE0o0xxxsluhvjbE/MRk
70tpACUcY+SZcBpzDTY5RqYb8nKQHOePJKKgG9cHVGzpcjOb1YOICRPWOtIHCu3cJh2UkabqAbcQ
KrssdfXgDw21Zk+QQWMCIgwrWAV1eaYkHkFEYXTrMufTvmouFbiWudc6tSBTlSmRjNlcEKjqu3dz
vJu60v/O5QhsHYP5XUUuC6nVk7gdmvTc6PrJlyp1MvJQCWL/kxkMdGDGrTvb5rE05sfKmqd719Rz
wgvhg1EDj9d9XMEBozJ5sJwEyld/MEJKXwVRajNaE9eGN91zT0LAWPwoE+tnrDHWytxepqVREBoz
fbobCT5Mxycii5e9UVbOFnb8sRp1FJmFWPCgIcIZBWEKYzddorQ27hbk4o5FbTfDEcgwSVvbA5oD
5rDr3G5vUytC4sHLrsqBAqXvouLSdNQZ4I8wClnNcRSQ4k0HsDSy3XhP2JiTEebRGbGzA7cHq1q8
Q8+qdkvGVTk20HPZbXBJ0Akz0Io+4vYmKcQu5/7KMDI42Hn1aDpfgNCLp6ARmzEc253vyRiPFO1o
/Y2kIQ8NuvFiGQzufdd8yEP7FbjyhgLeg/AcSTQruu0klnAztT5Qm3J5LA0Ny1KO3lfnG58jraPi
E6IXq/pDNp2HPpVOBZ1i8vTYO6O+1soxR0N7ciGYryGh3Xc0OtedPv2wC2/eDB4anKxnF2TtYKU3
y4vnynlBYGxHE3m1BVx5NWrt9z6kMycq+OhuBRZ1pi8GIS7vp2hdzNxtUKU9zXmDbDjOiYqEKkfs
kMN8jGw4gQZpVdYGZTtSPfNuR4bstOlSUr1m/1A2jg1rh+5gGpXVAR0LImq3qrYZHAlmOZZkE+7o
Ld5kDv8ypmfUJm3CvcG803tuWpOVbqt4STZkoUptW/8deyTJjn287MGTfkMB2HPB87ZBabmcTP2b
M3VPae8/WDVV9XqhxiCaaB0s26ZFImrOE6FZwNJzw38dsEBRLkeSVdVguZaK6Vo05xzZI4np1hl7
YMSZivqzpQCUe/4xbTT5KcFo24DTkK0N+n5s8+FUnoc4frdj11kNcPhXtvECtfajWbgr2ZO9c8Lh
lzVLqLj8AZ3qyG/GtA3ga5Y3M2aI8tmruX/Muf+aLmJfucOvPp+ekd0eS2I3GNa/BWk0H0OfwXLh
O496W5AZNmEDhGiYad2ps/t9UWJOKeDapUi6sD6hTpws7EnmRPQIuMkgILDBfTMWBOHVGOKwrQw0
miGN5hAW6Io6mbj0OjxTx6mnc2fd0hoKNw7hVqtoAWmfgipcJFPXzMn4zuY75i5Ugmzt3DEm5Srs
U67Ru/5lKczyllmKkaKWguVLJvAcEMbSkHYadT/o235EPYqWdqHwGBoc2o71zFXiJ74Oe1fl5l4M
YPXBXhmrzueqHdhkKC9TeBm0gZtoiOiSzjqSU1oLvk2SCIlRhIENu01CrOQjZ89oVymzFJiF8Oq3
OLl+6ktEakpufyuJo5zJoi3S1t348bvb2BT9OCZbVwIBaVcjt4JQVYDn1gTFxLYpPyKk88iZ5gPB
4e+iICKiHpJjEMg3oA/FQUR4toglS2vtax9O+Ldc95YxwqvZmV8aY7g3C+3BE/Gdn/Ar5UlIKTUf
f5j+sif17LVhIl/3yMbjOHoOXRCK2Cd2Zph61HGQQjnIqdDyhve+UQpI9RHjvojInj6DMT/4ecEI
3KLCzFVtFkTAFB6VUn9eCYPRez8VfCEBt0hLh5EHSWs9hfRu4AST9zojV4thRV9SKgyxLfEr7vhm
1u03r9fW+YIzOq7QlmZj8jKLN2CK3wgPxXXRIjcrZu7OHbGoGIlvycN1M3IUjMm5MUzy52SU7GQh
XkVOsdDuP1N9SjEA+Nkha/X6liRywIP9czzbqNDGU+Y53IcN473sQRGmPc4NjWk8a+PjXLk7gdNj
O6Tph9/Qn9ZqhDhIK3etGYXbyM0Ya5rjzCeCVZJ3WDBmsLyZVpa73n6cSu25Hz/8iKq3I55Hu+4J
3fK+a/YzcAPucuaA8RlgLzBbQg86Gt0ScgVUgF4q1qk1za9jVLm3dqXX66UMxaUg9tDtGanWicXI
Ac7nVFbxWrRcQfTOXedeex9pNAUh5XJ5SO79CLURmE0RBs1+5i1gUOPKx3uOTA+fLT1zwXC08fUb
OUdFlRrg+RI1JyQfadKn175vtBWYjV2iGcY6DG2G306NE9K7R0gcbzXyZXo/rLaEMD9DHfvo8vJD
akqIV7wbilKsmKkE/MZtHb9Eo+/h3/fIms4YnWtfzRi9Y9/a840b/7Cy/B7BuH2sl8Za5Yw7h8WE
GFWbN3qrPRO7RZfYKYrNAPNWvOQBhD2mAlyMl2IjuuiHNoQx0RmHidk94erVEzfNG7NaHtyQwzPf
mvJ3EoSxr8cBWxIQ7XgNPKNhHM3RgkIRMkOM6Qoa8qD7j+YovpEt7MPfnjamc6wSJ1lHpvslogC9
8qyb1EZikAXFicyEe+px48oe03vXpn2KzKJuxydE0E/xsDxOU/wQogKNu4oEh3xHGKmdGt9KPkJA
nrNb/6giJhsj0Y32wuGlXaa4Qm+zQLplYrpgI+PEZUAbijszDd8MJOGL0UNBXfp9n9QfSYRC0mKW
MORQlG3t2fPng/RVDD2s1CYmZqckiHJNcvB3axkeDH4tcuy2E8PBiEz1ZXmqrSk5iG80FcyMASKz
0rWbDPmuyzliGqsA6GzDbsXmQ8rP98V1vzs5Une+Yl3kHxilvpt9/14U72MbgEqmwZGTPUob6aHW
SLB0ig+DN5st1UcYpV8yu3wqBnNZU7GEBFe47z7H855ogG8FA2xi8rgkJfVMDFhXvmUkjTWN+6VA
m+xZGYWC6WjNBTmC1RfbTs5Nq7+6ov0yApeOJlrFpRc8eNNCZXloPlIvxab5Mlr9ndFqF2DmR1TG
PyqdrlLjaudMI190gTash5G1a4aaZOHWryA41K9afF8t8be0a3/l4a3ZNkiZwNTy9Xg3ULCQ3kZ3
AWy9WjNv3MH+sEXeArWQxSrDvB0Go1zTQ6OKxEg7qrYEI56C7tW02kMUfm2mUDvm3Yyum6mgq6NA
ix+XeP+/gr7/FmWI1AEs7P9vytDrDPmsCP/93z6hRcef//Hv5uff/KXnE7r1D91GJkcwM6/lSvbO
33o+IXiIAhkQIg8LAyihv+R8CjJkIlPjP92CJAFH4i85n6X/g2KPiyjVMwEeeML4n8j5/gBHAMKx
JTfCh69i8e+YvIXfeRUCO3ba+EQVmvVXbC+u3dPb3zErtK17BmS/fTP3n2CIfyv6/L6MIRvKL+Jf
lYP/178mH/8NM1SHpl5BJh9vg5v5YyK166XEAI489QGvEoE59muZnsMbc18+xQBsv1LA+hXu46MF
UnFFbRhO+GV8EZdp4x7R7JZr7IuLRtDPtjz/128VytMfMkddCin53QzIFj4gHQW/+O3NQlERmZ1Z
4sZtERpWssdfyIU/mlhzLIn5GsLIXVcof2gdPqEnmY5aPg8YSaTRrhMj1j65loRMSZhQEudl4ICq
rYLCQR+nZ7UYkFHtAprrtWTrSt35yRTLuKbJXa7VviJA8iOcucLHTh0wpa6Iw7aWpEUsO1c42ycv
rgAEjjwfPo0pm9ex4rDGErertgfJalWbIDruC9kIT2UvGF3Ksi4FQwFTmgevCzjfzQnDsrMLMfGB
MSIyRS7yJmDUjyrnuqsRCKlWi4uZji/J3wgpU9ClCbB3wRjDDGd82004cmL5T9ruaByI/vzkvqFi
ZtTiqKUCwemyHbtYqA+jjDzN0WuCvYnHuVTsWUke1BLs/pZc8+Wa2mybS9kJ42i3M+/RjFrKDhG6
DrWo5Zog4nYz6rCRfYkZDnQ8hi5iG/q1/9wurYz6wxS8QkI6dLVu7AcJd8ulA3HhlqhTLcJbxK5O
uSW5UIMW8uJvnl63pxDrqTckNaIMttQutbhuijr5ao9JxngQnpH6uLZsjyedrMSoT65+Fa8JL2RB
U3b856dUaySKMg5Rq7qXVjv09F+un9BItfqvj+12I85lHaBtFWmYkqVGzJsqDtLrh1VrwsqyA6fD
dpbCIcIdgGPKtbguh/1gLQjgasLLXPtFPUbcQHik5cnIl5gQR8MLN0mJWVQQ2L7yMd/tPAyGn5um
FD7NhFdyJCBUBhkp19TRYYBsQxkJnFHuV7v4xb1153PMY5jmK/rE/sEVwSgR4a71qFYwF9DcU+fj
cLDsLt1oUc2w3VTKOsBWwMshgG/jhc4VcQ3TKZaqnhFvWVoWy8GV/5Y6bAf5nj/XEN3kdtDtfjte
fyMGouTydm3Q3Kh3c2VXqk1b8ievnMKgxQoTl4t9GGaOkMDjUpGXHDlqUy2U7Pm6+cdTMot0saZF
X2WV/F6K3BvmUuNnU0/bOz4eEYn5VY8qwu8fm4VEH/h+C0gxYRjZZpD0cUAZYqv+xIGau62y/uv1
5dVah3aA3I3h81lN1HLWTTMdF4vva2w56We5UGtq31xNXL6LJrbW6UDimNq54K6ERONn28+Hf3tm
p//SBi0/JlJEB0K4OKm1yUqq5qtanUOKalu1qha1Z79F3DK2bajRGrs+oP66vu68vpp6DkJpEmkK
D+m0/ObTf379jjXie9KMxz6qxyOpD1SZOUeqU4gpm6F9XvuHEZjjqD4aeOC/Pq/60HThMQqF+vnz
UYvMFSQis7zqfT4eGR4CHIIdZiKgncRET+xubfkin89Vz1LbpUCVed1Ua2rf58v99jeF1udMvLKz
aPBJm7q2m0DZcizIl/3jZa77jBFJ/Npoup9uSzHWBIaA6ro8eaM9bkXmvqktvJflSZfHaxaBQ1b7
RgGYVa1dF3/uyyXS2rHNeK/xbeSahslEPadYoo9Zfvj/9G/Vn10fKdXfXbfV2p//lHyH131hb0W6
z9cwg5HCWPWB+hTrn7zNmpHYulOVkc+gf7WC2N4q+rhaKP43EnQ51zemaj9IZEEddkR/k16DWqOh
7d7NxHNYDZhZufBs/dFM8manZEHXhf5P3Ph1XxHXv9qYKqGSN+lVmRCfkkxrJYMqRqY/226kZITt
ucES8beCVOnGrptq7XOfvOs1aT1xvcrkYe8SXl1YfMnF2BKUQA1kzSzvkGAC2hm+dfSyHn9Z033n
6xiOOEkuiYwojR13goB6snUqfpo+fLHurDRNP/WrSjfnqjOotkoC7NPcRUDulxRU+HqaBrmGXbuH
Io67LWBqDLDy/vipi1KrV3FU00Ug6Jxw2XhzuUOKHyAj/qG+INvUivKAQXM5thgI5Y3/KgdL3RZn
qyzZta29zUf7o09MWs/MIOfJe6vbCOeYGx78tJ1Jtt/0ogxpjjxHWEaPrRxhKR2y7yJFWg9V8BiX
Q71T++ThYBpWdmimhKZKC5PhOBqXUXALaWtMfFFAa034Lx1j3XkO01M8nksk21hCaLDatJjgERgn
JaNTi4XJn2876WHo5gNqd++2AuoUGcx7aUzvkjk/DWP1GEvLcSnQZdoaCEjw6g+JRfMZNYzYKF2i
WsiL7UmJhq/79HgeIJMVVO0SqYaSi88jQK3GwH9gNEjLOvYLZhvarRvhK0bi1WyayCJoZ0TYbBCB
1y3tkXp6eNdNtpA1BcbLBuNWp3fvnAXWAmaagRtqLj7aiaaJEnWqhVB3aSmFUJuoosV+cTwqtdZP
LOr3RQbyN/U0QvLkWp3k00pEkVShchLmfAJqXwu/zG/bPg7IEwweuTv1QVGoxzwuHYPdZPvrLvWM
z9fIqaTxszm0nNqwJK1d3oRqucgyj0m/Wu2tpJeOFBoBVs+ISB99CmHqqVXKGEM9Sa3R8q5Pau36
gHre558sU/wzS0h8UPtQofp7j8qvQ8T2iczbnjwT1O0rtc3BLgDPF3h0lwDir3zYJYgkW1XNhaY8
3R+5Sz1Ilvxfa2juQHbXUtXRS7ExFV5AQ/D7e/t+ChyKBkHBLd2IjlkTjBDLQ4p+n/u65lfo0bky
KkbmapedC22jm4gsAJM2p+sD183xjsK2j7sk2w5EJtFi1zYcABTA3L3whttsHya7zjzTaLORcLwW
v0jCuEGwQTfK2Lcb5ym7ZdrxqG2xhUYr9JCPs2zm77tky4oRnGuH4flmbh7b8dLgFmWWlGySEFj9
S2+8SSJAhODao8q4jdIXK7kTCcm8gK5wYty5yb4zOGf2rjh7A2ihgPP7UqAImS79dEHIHfh4/c8d
CH+01PYDjaXR34TxMc3x3pbrZtpR8Rh2gP8uRHEt3LHX3Q/6UwRdfSASb7p9H+Ew+E4T1+bzf+nc
o50k9PnvZtJQ0leKdmayCjcRppdV/S6gjxG4Zjz1EU07Wmzrng71CvFHp+2QPFrm3tV3Tn7sETDF
hBuALbrzkI89N8l9q79nN4jGVxf7BM1gldziNuIUXdO9OtEuXiff5wtiuY95Z0IrWA3bcqPdU4fH
0TF99/egV47GT/FQbMdj+lXfVC/1Br3FAfEM7fnDcMAksorvXegBK+eeSWez0o+wEG7EoXqPmVh2
t/R+u2qbktgaw+g4Qp91SJ/bVP1OMMLuNqW2Cjbv0M7uiiO8iicH4ek2fdBuw1/zz+il+igv9QUs
Dyy5bf61sFcO0+znDmXFrfHUfrU2v7rDcj7234Mj7yreL/+HvfNabhzZuvSrzAvgBLyJmJgLEqCn
RMpLNwippIL3Hk8/X0LdXdU954y7/i8aDZASVSSBRObea31rS9X4yjUHrvRy0MadtSUqbdI9mf4I
YjDAYoB8tnnmmdVLG5MieDcEoHdcugZmtfMpidpw/Yi6rRHKrs17wu5xiMifenGFMDa9BsVGoDQ0
BP7umK1ILx+63ciyVsiCaTKibjm0QNdQiileqYAXIuT9eLKudMSv+R6D4b05HuirU23cK4Kb8IxC
swi28+QxQs6cHI/dhtRodFFXsrLPwWZ8ayGPfKoneFgZYXSg8SK3HN3pHq8YCY7tuGuJO/H32DUK
KnLFKn/XyiORjq+Ar2L1micI2W9wq/woJa+cPS/kTir+IwJ5+rA+kfn0iKiNI4g0Sz76TIVJub9V
nFXyVE3ro/HQAys8KpvSLZ6Nz5D7YBOvG86kkw9BzbVeewRk/jqFg+tKmnhSP+r6Dj7+g1OeVH1H
VJcXXtM35Qs1BJUJ+cOhZXfo32XOyuqkFGtmPxj0XPqWwZ5eRmyuw3GN9kUwF8KV+pxv295FWWM9
oQW6ZhdIhPvxnGGoH+gtnrj8pX5vE01235tITlfdZ7CuvxwuH8XLydUr6LNu0mKj0wREhWWidWTR
v6aMfgDEBfpv9JxsN4D2+JLPw7v0I71AylizSHtQX4LP5AGSGn4hwL4mIc3+TfJcPRdH+Up1INiE
HrSrcmXeFDsEDPNLutdvnqY7417aaZf4C+I+AiqNNG5X/glMwTwgM/OqdsVAUz+2W6rWO/2IeJBy
9JMauv07q+Nk37jjSvekF7lYWxvfRYDkdg8RhI1ipaxZFcREmKVupbiEBScM2Swgrv1bRj0ZBSBv
kbL5Sj4FSJWCZ105UPm+L3yXt154GaqXlcrqlwyylbqxd/nVeSUj7Wn0THfeJW/Z1vCIPo7sW/AV
MiS+NYOmGxxgMw6uqa/9VXHicos3FOlgGVMk4zw8IdxTVpS+yAhZceXjuZxv4hDp7cbYjtcf/g56
1MHf5buZCzUlTeXS7uQ9QTY9kQnOamYE1FBJrVS3uucz3bfHcZWATSnWKG4nrFa8h95NkRpxWV+c
F5EaQ6UapqQGUWqlceajZL2h8wRGhfNw61Pe2QZesq628etwLupH1l6xtEZZlTsb4xkICHmOJWzV
ExGJ++rkb4jSedL5N29J19uNyfrWghpyrMpNudO4p6x17urrgHIkBMzY+5puk5Pzrl+Sx+AcbMMP
jALGzShSHH/d/uy8ouCz3CKxhiH4T9sdxSM8xVa9DTWfdh8Tm1ascHwReqKLtVE3DJAQUIN54CVf
kEcyt0YxAmxMK8vO1aiAHXrxK8teIBYky96AMSrffe86MsQb0AdHIinROYqfSZfVzX/+bQ0ooLDL
sihp4UMXnblOWrAwtvUzhGfDgip0YMz9tYlruTtIGpaCZW95AszlGygykzqSDY8Pbe4hmOdNmCTq
vqFyZQ+SAigPIPX37ihTe6QHWgHB1Rvda0ImnEOFUjaw+/FAqzCFrAJ/gnGXGgTZJRz7Fk9ZpH1O
STLtzCUPRRYJQ+QFNYdlr8WdTNnnr+O6EKuPUD6aPZ7AMq3pwS15JmKzJJ/Q8CHB46/HFKcf4Ih2
Fx/1UaRw8psTXzDLE1a6Va6U7hQr0taHMWyiBrIJecowZir7OKybbSfm0sumTYwbosSVzRKt8WsT
iALor0N1CPmUerolYj0yiprosleXNkPurwd1Ew2nFdWhp4pqpKnS6wK4tlvKwUvew7K3hD5EiSrv
MtBViqncp7Lmb2yCRrl99DhmSm4TfldWaJkUoKUa43H3NFZApQbMjZIxouoWIRlLPYlwtg63tSku
xgjARSSgabiS4rXW1ozqTsVyHS+q2fWEcYO1+T6Uh4gUVaZKDiwsK2jkQ5iNA3O2WXkoa7sCNsuJ
QB9gPNCORBgf2UghxTdc68ZzNpWE1C+hKbGo14FMo1MM6si1RdiKI76qX5tfj/W9PO1V/7Q4KL4N
FnoHEHLSqwe5aW4sVj2ahUW9F4W4pUQnuiBoonpGPVFJ1htRRfouHv8qJqtq/2YYFgOrVOgkpI3a
IZ/aI2tf0Ghm9QHfz+EaIb99UzTac9/YCis3NjLkulwmPq+pwRAuZdXlC142vw5t4Cm8SRaGMnPy
5etVxNIeERohR0pFllY54fBGFkp5pxJF5++NqCEbGPi4HeEfzhyc2lrV+mtpFr67pcIaCx/e9zG2
ocz7r2bc/00zDoi5SZfmPzfjbr4+6vcm+Ttd4/uX/qRrGP/SFM5wUvUMk4gO8Xp/duOWRh3gXI2m
mgVGnV7Zn+04wd3QVFs2v6PCNZ76qx33/9J+U1Trf2kz0VoyRAvOkjXT4J/2955YqnWSPPlhf8p7
vR2nEJlgfV6upV/+puXw//OxQNQQwL4h9P7fv0yth4Bcg6KjT6VoGT0pYcj6tlotv9nrLJd6K9Kn
kpkPphc/HYojENqOksOwrWzUL1RSH8LhqbALdZ/PA/RUzI0rlOuvmaTusY4h2DbS7pDn9XN20C0L
MjuzM/0dqi/ULeB2RsTsgoENcvGIaKuft4NTPvh2+FJidlrV2cR6DPUxa7usqbqLUTL9AI4TAAUp
JiA3PXka/ROG332a1ubZiWsidhEwHcrB2qv0tTahL5VIlWRPIWwZ5Q3z6iB7shzzfRiQpej+SKKW
mXP5gwwxZISLiSq9ZiaiwKx1lH1Hgu7UaZ8K1NhsQNvP31l1mgp4ZCTdFjH5mXxmmvaFjhzGtrpb
uaA+1EZQ9kyWHfoUk7KoNBTmN1Zsd+uYUGoWbxDf4mDXmEa3pxn2c9DJJw+G/D6RERF3ndO5PtT6
jYEvwIbFWmrpU8AX5Vn2AXW9Ss75YO/GvE9cZUfiVmlIuMuG/CbvUwee8ejl0Zhu8wmnx+Bsehvf
tw6SfwMl4URL5MkJkOcjW6+8viYs2fxsA4fIEVluzwRPj2Cj00sdVuG2azdzlpN9riFJjJV7LAwG
0/1y21jZFSjda19UMPEkcmPzoKK121GBwAgBxrZvCFCXznas7bUqcZCkaD/6qJq8YeQ8iBT9LXaY
h/oDfMPUfJIHrdhgqmaGLWNf66whgvsJRLaLXQlJDkbOG7+WMZ6MyOt00NdJ6YB4r8B+0/opcw9D
zHtvKrz5MlQ3PuatugTjocg/4CXnbmy8S1aIxU3OSjcyHYKBk+pk92mGkJuvT0noS3dpwrdXlLdl
5pjAiWOaUAr+PCyrt/OYY1gzuqOlIbvMWm3fRQPinwFtFEG8T3lhlbtOBerf9f2wATSxNzONNPHM
0ysCdNUZmdfEUjgIi7VKdghKcbjJ2lgfygo3s2kNuPA6Zt5dgRYSHG/skTB9kxFkRm1H2ilm3K35
p4auUlkfQP0/wqpzCyxwq1637uI2/ZJlatyhsQfCiHzZQFkl6e+5hV/daiiT9+oEyczYIzD8jHvQ
oFp71XsKH1LMWg4zw1Uhpg8e7lsSJlCvxg8ysl/Dsap3BvVzCh35u10yO2lAvUua9miXrAqYVUdU
kirK8O1Rcj5GpbwX4yuZu7rDl6ZjO8zPaA9YUzP1tX3wJdKgy9t89Mtj60c/zSS7Y3gU2sl4WzAL
9yLKm5IJBmQIhdHIgxj6oOblQ00WDIH0BoszZi7fG0sCjq0/R9nUoapWL4Cer0krOQDxkXYZzZyv
lI54a1MlnQ+JjpVgPkGKQaddPs6R063rQD+M6K3RMEFtr6GAr/LuTAjNQ5t1P2KuLl2aNwwAmkGZ
DEWi1mX4MxX9WEmeNkfPxoxwHnMDzv8K8xDNsyM6vdqNmKSr3cbQBgPu0TCdSKje8l4+56DXz1o2
3sC35tRQCXgnxzhox0uVBkxEg8bagUGMiLN5nKQSYL1Vam7kkOFs2R+YUynEGTs8ZKBvSNxgZWrf
FZDZNkGqAlSu6EWRKrUy0CoTZYwvHl8/cs3JkwwWdbg7pmvUD/mtXxlQOlxEg4R1q/Gr7vSHrNQy
VmMTWkV0t9BXjHWoUxLIbH/T2DMOi/mrzAzMLd2wBaqUe0w330p/XDfduZ68uKqxJukJdtQJT3yY
GRdWzZ1SW2t4Iv5aHTrEtYmRkfsX3Slmt64mW8OvVyPInqWPTrdZ8JcIRVWdSXnqRxEauY76jO1c
ct/1eymAaMHKttWAqFo6ZWlpQoA6QtjrO9ZTobxR55Ag8E7X1lPsb8SlNc7dQEIDntkk/lTJYfUN
/VDPZLgrZt5z0Ulf1dC/MCDxaAyLuVNORVh8lsVwy83gVAc29YGQQTfUhQ80bb2gODnEB7r18DNS
4cfkWf0VmtQUW3/gVtn+nKAMAbAIH+K2KQmhqdxCgZHamu3PeKRUItm229qWfoqMkkqc4iUYY7jt
RaTuwfpibEtHT/Ltn3Obaauc1suQ9LTj234XZwa2DiooigMiqUuNW9mSzBsNlzcL+LA4h3gHCGe9
q6fp1FKcFoSK/NT7mzYIICep6ZPSUsLImf1v29xhqI2mi+3nj5WcU0GMHa6dmPrKbKqbyc9mSuIw
8wb/3FKzaUgaBarqaokxEm81Wp6ffTlRTikN620PT2wtz/rRQbXt5fb42tKX2Pq19k6iCqJaXjuw
up9wjS3Ut8SBteZ8mpvoOmVPNvgtQsYulo4iz5JTSg2T+dNIR2tjkxVY9mrv+qGwTBjWHS+5rTDt
rvEIxpdIFv4fNTglQwWjswuPcukggGWtRhuHimKhbvlhIoarajra7d2A83dN593tSyqTWUqYisz1
tKo60gDpMN10kyOM/spX1Tueo6M+H8zyJasMxKBx/tPpFcysciVASljBDdLenTbY9U0zwbro4Z/h
Q5JrzC563eOIwT+zhsPjJkiOXLsi4MlkYAuy6BgFhbSJEopURuSpYnGpJf2FeSSQ1DGMXCcPp5XG
cOw10cByf3z3W6ridtFYm14bvoIDQAFr1+TA2YpZelXjONqOjdUdmStQXkNpwM0eUVGpaK1bjcCf
04RaeCqmeHa78yUzObFAOsIMvp1aFYcPWDUX/4VnAVcheJTEFh09+BTAIdZGGtUtdceGL2vVI+VF
4lq68oS5LYUMu+Lzi9exXX11HQOGphW2C3TFcBnL8DhPSnhT0S5c4dilHqdJtAisrDi3iGkV5J2r
DhHxWh5jaJVa9mVNWoLGFbo3pa0h+sz5JqtZnZhfZQNQ4ghFZiqsh6MPw8qqtY1Nvu/KkFQuIwmh
SzUZ2wFR9LoMLC+OEzy9/F2H7j8ukqbayDImxWbIU7fVM0IqRvkqNRrCtCoEiGMCl+zj8I7gk+Rk
SKXKMpQJg252Z84B5iApImQZv3wghPF5Tx8++Zxj+aNBhOqHI1FGOqXvpOveqnC2vamzjUMd5y1G
UjUEVzw9gk+Od2aejefa1x5wcFIVLiaIynT0/P5THx1PakPaUCCIKVCyqadwyz1s8PAMHnOt+4EQ
x7h1COPMAE1tzVJ6yDK7vBLZFvnG3q4UOh15jQHesc9VEWG0VriRY+PCo2bnZCbQsj41ZICYsVxR
raKrmVYRetdpRpY1ZLdQCIatYaFinoYwW9eIehGKSf2DNBq3BSLlJA2DnaLpkLDwrq8IvQD+U5DK
gCmj9dsIeC9VThzVBs2aUDmYUtav5RLFF3BKcpog0aCchl0U56WorUTlSY4DuAFJ9YXZucKVRsd4
2evU4VZD8LhXJZghWFY1qPQDIpYQGmpQDM/SlEk4TKeTbnTGTbhk6EXtboqnbj8I63UMrncby8S5
MUm/GbMEIIEtpu1QAMmOYCqnFjiApQAFo9KNbtyXxmYwwDQD7dhxozjVjdUeU3+Kdg2xuRNYckqb
iJkHmexgC4V+gseHDHDrLu0xwjqRnhCWU8lPmU0BW4E8qEwtLbOAklNseZOCuWCStWNXjvEZrOc5
YyChDX5qSMm+kEWz1pQpPHWa+dpGBkAw3fd3yVg8VM1sH7Oyuof26c5ybu3U7K6R7fkyYx0n1TGr
Nnae+Z7jFPk2Uk1zHcu+tRnsOT50pnQvZ9ixfFYWG5K1SB6RlecW9Bkzt1XdZ8PNoObFbT6cAh/W
1mwzOS1I1zmQekskrMgLWDb/eIz8qx9RwIzDR0dxKO2e22LQ+UG2WqBXy6MyAaygc4ddKRSRC6FI
pieOAeiv417EEZvU3jVHlaELZqi98jz4CWyD5dpCs1o2xcLC0nr1SGrme9RqNBUWqZ8khHCOk9Fi
loQA8Pu4rd4DMB6eKcSDyqKiA7Mz7iIAwrWo+yxPLJsIngxmgW7X6WPYHxnIDSCMydoayYFYLzKH
TPeRry27fRbYXqc0zyQAUnUWwsxfm0GUH5fDSZKulW7Umw7I8roLMMss1JzlNZaNzMDOAsTa/nro
+w/UAhXXh/R4haxqeTU0Gpgmlt1fDzpQrAtVnraL/GORHjDX8qdvYlLtBDPh9qdskZ0sooNvnN2y
u7C6CDwYcURJtwvWioUHLLC2Gc0ttKZNQr/+4HSwL+tQmlmi9goOcYQ2rPgF4K8KAMkVPjJjPIAd
cA0++mUjLRrUU1IZRNYkEKhqdJmbhV/1i2uH15BWXyStNO7ah1oESC9grGXvW9Cgj9ZLxwjuLRil
BaBUlB04kQk1VOAL7uAiUxRMvGTRKi7H0BLxPVgqfk5A94t+pBWaomVPr5NuZxB53AnByaI6WfbS
utW9Vh1fF/mRL7ttm4VIDZFOLiffshfZEe+7H2l8KTGNmOVsC5jrKN7yxhchjeNAV48tLaEDQeWw
Fada5xhjuRuydBvGirkNEhSuy8YQUtBS1CNxSUDnCPBti4dmEXqMd5M1cP5oLDraRYBDnlhxUET5
ejnM9bL2RgShhi238ALwVrRawBxWnJnxohb+pZuawjiiDYqWbhEnOYta6BcCb3lwOZwlXGsQ/Onh
d3DTMWexEJPn7sQijswIUTyWWDJ4oZ+9hNCGqPeKd7C8oeW9YBEt0N5USK7Q/uQhXTdVlGMXuRVM
mnxrQoZZUGuW0F7XkQOH2tZjhhL1zlhUfZ2QW8ZC6pcuoj8h/6uLWFnBPgdoIjZc03/sTWbLgP/r
eHlaXh4ExTR4zsQa+a/fM2Xhg1yO207N6pd/vNoMlWHfyF/jIhtcZCffu/oihBSSyOVBUGRktAnB
5G8/2QttyiJQWfaWH+yF8JLqzUReAaeECpGvNMxstxzJQv257Dla/VJ1reUtRzWsXZJtAjA4w1wa
binlWIqLnk6WEJIuP2OIvX8cmnj/HZNRZbBZpK5+vbymNZKbCDnq8tkuHyvG4YbMGj7qZQMT6I+9
f/cj4SKDFZHai8B3Ud5qhYKcTQpqc2dR8GSZrWe3EBAEoxCylhwEIW1vEeeOH4Ezc9nFZXmGSGFu
nPFSTAYdaNGV8BHfJ+RQcXrZyy5l3MpdGP9tcZWWb3PpC/22u4ChbLAcVhT2W8TPDJLcwtkWTq7v
ElQgSxdCM3ubYDMZwOGfuuXln78cLo2LZW/ZhGX1Og8dMAchnJJEJ6dn8OIc/uvYHyZ5iztx+/12
xNtb9nLGz7GHdUGZuAaaKQPi/+tJowGLAM8gx7M9scKbqP2J8YULCBP5sjtKWrGmpk0ugRh8l1zy
WOwth2NQswIlb6c7tKCpB6Xf90LduGw07vqMTeJ4UKQbVD7/PAnFiWkKnelyThrU3zbKoF9+O7+X
XYh75ioZTPtblVVqQvijKMfffm45s+VWuVEMCQDPr8tk+Zlff6NSSkH4K8P18lgUChBePjKDhTX0
xz9w+ZXGhEq4Hk2rXNnyMAOiQtBHp567Hzb+HAuqkBf//XB5QksK6zv48r945/9n3rlGKOx/7sjc
hlHxuzcKz6z4hT+6Mbb8L1ofDgBl2TIoSPyWwG7r/6ILQ63M4R6tEsKAA+rPbozyL2wGJLZr4M75
nwFx/Y9ujGb/SzRSMFtpqqlYgk3+P/773+JLm38c/7ff/Eo6L/Q76Vy3gJzbKk1GwFgYpARv/Xe/
kj9IQR/mhrHnduQS+jvdAihipWUAawWQ8KF1E6vZD7tX7mCgyOvU0RMY2ghmHDvf0OwhqXkIfK/W
e3hME/JAnne0eN4kdn9JiwzY7DD6B/Kg5h1WHNdw6mupmJRUSbhZKQNBpcAPAIhlFZqz0NnP8U3R
qvSTU4JeDPk1SUjjsXISiZoHwCCsykigpNSxnhuUq02nfrce//YR/f6RqP/mI1FlPnM+FSwtpvha
fv9InA4XjjKgOJ5JIN+B6GFhlUo3YCqmLXLurZmr6ipsiMwYZw1JYLhT5+RNUqAqxCWzwol32pZO
An2LLL+YCA2RFNwQhKQmhbmxCavC9mG+TBbIgd/OvH9jP1P4+v7xheK0M2xFN+n9Wbapiz7e7/96
P1TT0uyiau8HPuUaX1tT1LxmoymLzk6xnWaFFc1zHoEHm8qKZEILnbFe289FLA1bpQ5YUQapuR4G
YidJlPbMYdp1beKZI9OMmFKG2kTzKqs++pJ7nqZKFXxkkE4B3azGSI9amtMlgGWmqPM1UuBq5VL9
lRkkypA/eKzSKPXKYjxOPUoidT4nA6CccLRf1D54tEpc60Wk7OWZ+WJvEtkVR0fTvtA7gBBUdt0m
ImNwPkEGnndSr4IBQkUZ2TNEm8ZjkkirGsRWQrAmdbgP8EEVqu3+x4R6orL1NQyvmdXyrQ1CRTgu
aorh5KWa7aeKjx/rOb282IfpkAKxDNVsR7byczVQxlDoxa0K2Fmm9ERHz0RIKf1ou0SiXdMat2Ha
EYkNn0DG98+yf1n1yaeKMHZkLj31RBnIj24+5Cr083rM0HLyIlIRVGgE9Kue5T9gPsQrdei3VpwD
KcHWn0wPiCtgDo36ux3uFUG/8Kv2Ehn2UZdhv8w1Pv4ka45JZlMDj1/n2fSABYWrotZ1dMJUs6Os
OVc6UDg5ZOpszOrWyvP3OZlsVKeoyqHcuF1fv5RGzXc5ROW66uilVQV6fjChbR0eM2ee11mLrdwQ
eToR+uRb1e+qtaK6mq+cgqnqrol0T3h3sksJxXFie5XNioDIjQe4zx8+zS0ye8Axwt8Io/ydFKKR
lxwsYlQAcs3FfA1sbPZTOb1m/WPd0+JKq/ypnPS3um0+rBR8lt69WDZ1/b7NP5s4uqphTeUsim7r
hOi5qOufzap8nY21pJMK1Fpk6M7MPgK7cw3dP5ZUCTDs6y9WFHljoZ4rea7XRaxuCW0jfKqmo0IQ
1tYqFTLN5y5B0WUTGgxuSg6rDemKNIB7kQe7RZ1yCgtI8lIscJB7XKY/LPWq0UfonOyxUfyUGev4
LikGBIHukGixN9d8LTaWzoLO1sj8n8VXRbfIegsnQGFS2O1JLCZ8uaCFKuvPdmI9YL8/0IQ5xWUo
U+mPMzeMA3lHHPi6y6bbPiruYrN5h3r0Gqb9FgfFxuBKombevbX2TstRPBaWCebD3jWK0pHgSbVO
FkGMjs/Aaj4AbiXcKP1obPsnZp63Op3gnGvvUhMKST8DuiUUmqNzIRfhhfbZAQjUbeJHx6SifllX
jyO1hKoPLpZh/PAN3kCuv5MmV6N8ptGZ+3d2XJ5jRwJBFsSIr427FGY6JUcW9Cq8vgCoJnCmfpsF
ylfOlbcCngdMS08fqVpvTJkJXmxa5FuR0bdS5wJd8+gjaCPhobGKO6tNN0qS8Bog+Bg1EE6VqXZL
zAKaM2nFK18nCxTDmFxjc7pxNOBRFubNksbGxATcg2LLcO14xdDcTBFJimZQ6ALRt2/8bh/jE6Mb
86Ea2UnKw3tWlDXirfGxTE3VnX2DGO9Bvnz/3aSdYUFC3+gDpEfxe5pYrri+pwY4f82lVGfR3k9p
Qca059Fpz3rA8rqYVnM/fqVZQK61j7Bc0vDBKxe/VK7iidixXpKBXsTofKgtSlkzpXBL2HbkN0SD
2G/2qJ0C++gne6txgo1f9S/zHmAfCe8KaqrS3xbpPHoR/W66p6T4SRD6ZOCRBXmpxJnSiI1Cgx6u
GT74g0FkVNTt0avo67A1kQwrwUbRB2Ay9T5vlWeNnOy4BqUFT8W0iufAqY8JSUhtyhBmz3rlmu+y
xdqsipC6RzmCJaf28i7A90GKtZU3CBQ6Yl5Z2T00dU/VWgnXyNfiPfgLQrW5va2JdPa5fz0BwNil
qTJ4Y64OG03XbtOyfqLCfDEtnJJBbj0pxGHFkBBDCOcrh0ajhu68aNGxikiB2o9QqWY9OmyempwK
mJZzyh0SP0obln6ovanU1vG60S+vEcw7c8oQIg3An0AbEi9CltpMfXTuf1JYgFdHeleQfZjySJJS
Ta5WZJp0mFHWBRG5yYXWlxt1Mm6DVjfxEmT7Iu0eRuhQqwA1xtbi3jORsm4kyo+swpmloSmmPQup
RTNek7HR6OGq7yWC7jrszpoPWg54T47vR95qOpGvvnzOrKiApGbQTagnad1NBAOzpD+XarIdJpv0
7tGVbOuF2HPwIai43Le4jN4JiPc6jG3vBhORGG1ZLamIOHQgF2XU5l5SWze6TTN17jgVy9a8zDZv
UNYCMiBKRpYhgbbT1vQ2iTyTCbZB7Tis7FJrb9GB52uSV8qzmUcy/KHgc7blB9j584r3QL+SE15q
mnpt0T0B7IxbyEnJeSi+IhnFf6oU8mrSGi+bMEwpzr4N0EwgOfA923hogwjUkL8nOLJHJmNdZH3g
y9aHzzkiY6JSMeBO6iNyyXyrS0QhY0Bcd5b1MJjcQQP7oLb9zQhbLETnWBiQR9Gy2Ixb/ty+pyb0
M4NT4rwx0vgM4vN5JoaIsThDe4qrqtXv09FwrTZpX8VH1/pCf8H3MRiE1lXd5yxxEWeh/DJYME6k
XGBEredAgW9piVzWlkC5QnmxarXcWDSGWz39JPsWKwSzbSrbBEg41dFJpQt9YvgjBcA6MEEDnUkz
n8Z1n+LzIOH7ycaENmjpTWhW+24y7ySaAthLsSwkD0w/D1I3PsAREzT8jqEJVxjqe3KCZhAuxuPy
7rg90kQqyGagiSP+rIY9R02cezs2v/D1cc6P1lNpRdeed4iQ1hsSfWf7N+ZU3UpOzT9cH9wQ+ImP
8qatbfh28OsuXf8x91j2gwTePrJVUpA0jxBmCznCsG+zydq3owkQcMiumpAnM9QrIv0zLx+Hdnqd
KwtB8IBYWtJHWEmYfFUDK0w+RNa6rSPUCjRH9UiKdxI1XSQ3xaY09XoDV8vTy6w9Fs4AQlRVPamA
JAa/izamqh0AjkVeTTCP0fXlKdHTB6UlFjdWWcEkuvbDbmPlOGD0mvBQbgmffSTzj7mCBK8x1G0S
X0MT0kzD1wil1k/keyIc0K7mnm/EW8QrXP7KsGde0uHycb6ioPa9fJaDtR3zwSdIRU6TOqt0QOsB
1XGUE1hQ34xTJ9/lOS4cJYiuVZZIWMUkiW4aeqk+6xo6YdBzkBQFIPCktFnj0EZkYJuKO6r4iGXB
pU0HeV8JRItutESiU5bOAx2inp+drQz1e2gh7pjT1u3D8NgRELFtsNGiqM4gVCBtggMZpruWyixY
mykChQdsaLV4hvsB47C8SMrF3nK4PKFM5rE2h2i7PDlI6GdAWVeAwP/6Be2S1hAjGmFT+/USy95E
ct7G6qVL1VHXLQbZcadK5t6ubcNgNvdSJySqfURFOBReU4nIG+bKnDDLRhX/oOWFlsNyVC95jHSh
EtXMcSG3L7uJ7LO+8EFQ2/brKDjwORL5dW4MpWfFKtEJqrLPagIzNMuqRMK5vrdqLGUs4IIDt497
C8pEF0/+g27QmlxeXrzMsrf8iUCxER4ur52Kooytw0FqfAamYEHQT0JfrWQy31c1nKImIM/VGjwi
TAjZiJV879QyNhmH8mka2lgcaAYw1hvlVpOanR3p85FTJrytJSW8He1Q2SDftRgHmtxLy0oh9qqJ
b0I/SL1xUGu3DBzkPP58j68dYgHlwzsrCFK3jrtwwwyG2VxaQeIcJsPVTbwBhCsaV0NVItJHEgXa
Ls7bibo08aaKRrU+XGXFJJ0LH3k16Op83SQxqvJQ8sy+eGM+Uuz1wIlOUVg/tZk0MktEk5aincBp
fpZbbb5IGZMHm9DRcJ6cjaTQUUwU/n5jwI4beuOV+sKPuZ7hW2fMUpvax7+7SZu0JI0FL4wulfpd
qADrnTqodEAtT2bD+JDDb/RAWDELDI30beaGhOwOz1XZ18dKjLO63UP3Deprpuv1UUWK49HhuNcV
dTwPM4spOZuaTdvlytGk1BGadXCrjBFr9Ry1WOnr+6b342vrUP0LuGSYauQffXuaE8kBtsoNrJGy
/JgrzMTiKmgegymigCmhN1AseHfIXtMXywquhQ8YT01izDpRHzwMc/5TAzq9H5pyDROi3TuDr+Er
HF6rJBu31mDN9EEJh7ZJO2cxHgQ7U+2ZY1r2cUCMf+xX6Lfju6ktKZ6k+QtVGJZ7pTPd6mZ/SeB3
bZMu+DCKdtqXhf6BjCQ8Av6DhGw2lVu2UXyzNKclbdBXPvAWt1PNwzRX04MkhA8JokrXSOk8OI79
EEhNvieFkWhv6ISs6s3LONWIl5ISYmAfM2PNY1s9lWLTy/iNB6Nfh46SoE9v1cfIMi9JOWQ7INtn
uA84bhz/ZoiVdGdrbXMMxuERJDMFccf16fNcbDfPu/iuVjTnFKUmIChSz1ma3E1TDqKyNpTDUOov
hB2ZfIlJT49as/fhiOMdY6nqfcdmVy8+sxGXm5i2b4zY2ad94elZXUJRN8CLADzfm1jEIkO7BEh1
dlLThSyRhKmmUc3V8KA0FB5m3TybRRjcqqoFARMG+Hbsg0Ok5/kmzPzPtk/KO2UU2OLe2k4hovtZ
MfjAlPm1r8cE9O5WGuUCfWJy1Hq5OBqcuXVj4v/THrOoP4Q08PcWCWgbK8yf/VlJ7qy8cxW/bkAx
sASVM3RgFicEuDeJ6VxwDKjKWHQGknHVAtC5IR7Z3NvmeI0mxdkUxtxQq06MnYwSb6UYNEvaRtVW
xANJR18/tj096q6GVxx03VectuFtN/5P9s5jOY6l3a6votC8bpSvzIEm7S1MwxKTCh6QLO9dZj29
VvX5dc/VH4pQaK4BESBhCHRXV35m77XFj7Bw3kdJJaMgt9eTbp9brty4icjQiIgiAi5/tJCTkgYy
rAs9UxyhzGUOkXw5CIduTRQh2chObVFGz6muH0KnGMnt7EsakGId44GEuXiuBaLFRYS9def32Vz4
cWnBkj6Ffy8wKcd9oBgorKIKR4QLMvtMtEDZPntJ8ZRQ0hA2Lly191GxIKBz6n2sSvMcG/qRejrd
VWgZj6Gxn8GOPppmPXJW58Y2CvRDmM32iZABAhkBju6TXvoPnj9xl2lLvUcFdXKRRrNenD57drvX
9qNpjeR1IMMhY8rxFKLysRUFY2F6NzPC0jZHUJtJUNtibVllAdV531YtRfaUbQqng8XssS7ulPgF
0FPv2aI0Z5XPmwCKnV333oZZ6a6OSCizAW5qic5o9OAR4xxZqzyVh5rQBdy+5aXN3lo7BaEWRtuo
n0Lim8ioqM9FxaZxzruzXXXmMzNLEDJcnPA9ocoSmyblKVje3N9LSFdtOJKNxsCs2S7vqvZCCxxy
OsbGKRrTwwSc/0C606JiYJZktAqzSG4sph38LRica+OUx82f0iByvTMN+5QyL15ZJhlVSYZqDuVp
5Zz+fjchWYGJQpOfiuYoSJINH+08x/UqWPZg1e+ZL2L+U9l8ciUNfF+kxTb3An2KO4y/wYCRMpzE
+v5P9ze6k++KxRkeZYC7eBMJU2O3Pf7r3axqkqOJKcksPPOklzf392xPsbgdl2im+997nScbM0UJ
jQQYSQFpw6f7eyV9OBX+kvfnq8ih3wEhunzKgLJjXSn8kO1SuDQ++1s79SVQ1Bbp/vJv4b10+efD
Pmf/NuqyL27z/trLJFFe//m1929wf/Nv//bPX01z2RdPbWqzR6QH/edLmoB6NkJ18O/f0BKL4ef+
iX+/C/RqZvoWFZt/vvq/fNL9H4Xhjwh4oQH/+29w//A/P9D9r1JYNS1w3K7vH4CEjdbOVsH6n//g
377i//Rd/vkUS/HKTXoM5ku1yI0wWuHiysFWJpAQDB9ZYscCdfsP2sC+gxDS9pZEgXn0K/aB9zdB
mAwnhqcEDt7/LpaPqC5kdBfm1bYm1A3KQVGMG3S8nKLaeIGi8+rLAnX6cgXwuvqWjHy2XqWxUHCJ
VyfWGnwgWsKkSKuodsImXmCxrIWqwQNcxPqcdy1DARYLjADwRqbwzlQ5H9tx+hUXFfnGy74vvA52
fSqLYNn5hhyQ2rO5ZTioj7imEjzYrTe+uVmBezerX5JkcUrWMDmaTeTIJ0S0P/0qw7M7Zg9MYv+0
A+j/5KlRA/SLIQk2tZ8cabs/x4WMyaoA/oXzl99B0GXgsxjIjZ8DdCB/xkSczvXBaNQ3IRcOsw8F
/98YEK1HyJDbXl+dyvgDtiHijHkpJ/ctBRIeN7reDrZ4um8QyhAodZ4DzJ28DcaaHi11/dG6v3Fv
4OMV42NhjqiyjsTWMG1qJzDScf/bLQ0QoeocxBlknWhvW9GXvfzOKFPqzgHlLs6Bl4YUiDH/27Tp
qf/SQe3UACYjisoXwmDOk5LwS9GCNIA0PffR9ob3hGFYzDA9b95H7d1QArDzxqbdk37YCXIFIEY9
2o16Edb8llWjOlgLOp9UzkvfdofaIFpyAdBlYXbCRBEdCqlvdeSPD2P4J0CZiMwXQGiMJF6HXQe8
w7kC/SMUkkU8j4RDNh4ykdZF/DlZdAMyf1OOQBoxzTtxbim21nUm5EYyh5DN7AAkBIfmppT/GEFv
ffOmMz39sWlNWaSh8//SxrRrVHi0hhDt6HSQo7z2JVqo3lnK8wdTpK8udKxVUMkXQOqpvjYe+s5+
vIKWOviJ3sj+a5zwwlaT8T3J5pKNVrYHYf1ep+9LfLpCVswQlgBiUZORNHTFVk5TSvWa3IRNbI7w
678qB4O87OR25Eayd1InWOvBSXZT4wNbgHq4muwG5GcoiVhkmbSsvNZDzRKicMC2u7WnDg5G7kwI
7KEVhXy0NDJ+hY+8KX61xoSQ2CaOpjs4i4wyNpCYFlkXruaUB7CecN5LTS9Ipw7zQK71TRqJua5n
8Qv0/qMbwFawVZhBDiRJqAqf7TassfoCJWGk+CocFPCBF74lVbAvze6dpuxIL4HDaeS5c03MQpHr
PSXOkhOkUDyG7XzG5fu7goUBjLXK5R+B5nlLasVJAiFFloxjH3bIV4fzbYXJczNnuHpcJqoYXcr1
HABOTk0XzATze/ujyrHaVEXAIChH6e5hyF6ZqqlX3FKyQ1bjU2X/BJpZrOq5OU8Bj5uMsk/CpI+D
StYMiurVzENAVIG3UeVXziG3s5fXWu0XNC2n2rMelj9hCls1p3RdfLnbrOd8Nbz2lQueO41PyJls
MW5kg0A9xMiOyA6G0zOHY7VA6Fso88p04nWyGPxj0mWLvNpg+hnY3vjEH9jRQ8GqgNMsQABvRpfF
L+ZDLzI1suM84uQm/olB8Q8CEcjvqbIYlCOYYvIU4WFmnWR9i7tKZJ8t45GtU7Te2mmblzAPSmBs
+WPWzYybjM9CBSyoJl5XfsDAzv+yKxny8/JAWunI/gs3Bd0KW63wZXT1V+fJ75Z5CM+G9UVeYKts
FPrhKp3V7549JDFMtwQAVDABOw796G1ZSLPtalZdH/d74ef7dmrI9CoQ+wfZ3Tsu1DoMKemtbFZE
XxLap6f06AjU6YDoyV/ol18faC3Kdir11vGY5KFfbMgRiV36QQU6MaA/WXee+dQbxrQd/ebbbuJu
n9o6wsEF6cnetHnBJWi77PzcP6OgG268szcaj2oZ2PfLK7IcQDNUZL0MCfSPMF7F0vi24/SS5dV3
u8zT7REIOHb06nwVMsKDLENEigYZC/5Bqr4+hrb+JjFVtIydDZKTxoTRTa+TH6H6owxdr7OSiLWq
fZgs1rsGo++Mi85kdGr6fzJGBru6ZnXARIbshvIQe3N5oHNq1wXNDHpFAch9jgusgsxgV0Pi/QAX
xW48+4aYnG+9fGYiiO0eOMf0PLfiO+MeWi+878w6FzOvBtuyH41iJALDcn/23YAtaCAxqe/4mfKK
B93AHxSW/mOaFYvatZMrofoNr3YefZ84BSqIFKMDT4X7ymKtJnWpLbhRaS6I0Gx3hTRugpflqqhJ
0unBV1RlCKLGkdmmNw658bsFP8fcgM3O4BmQPYqI14Bq3rP8Ma/kvNEz7ARSdByntq/DgKhe1cE2
Gx5Q1DfbetBbpOlXaRKF5OLfXwPrltwSosN94f//VTn/N1WO41vW/aH6W9ex+dn//Bef+OFn8ft/
/PcH/PXxf1v/bKucVfL/ps/5+0v/pc8JvP9wEdoELtAAhsLIJv7TLY0+x7EtH/On5fooYxYpxb/0
OY7/Hx6nFBnsArUdX8ZX/S99jvMffKolpA1y2FwUP/8v+hxEQIvc5G/Q8EJaxsVtIShC8uP5trBM
J1jkKv8F0hsgpi/avIMuZHru3lf1myd0uMcwi9/THp45h+PnKJ0oKq18b8I+3zi16dxQBdUIA2bY
XEgNMk7PW200pEt0drlLSFy8wJ+nSJk58sZwJaIa180Q7aiu0pfKaKlmkqm4dENdfzjtlTEDPHpz
/goHRAClnJoHBlP1OZs5fKK0Y1zMy/y5kTMHM+3uS5DRL0d+tNZW6FBFGHrX88I+s9OTZ3/sgTY1
frix44ZoCcUmmKQ39d1L4xoLQFVZ4ednt/Tzw6zCAjatnj7Ntt2EXaJ+JKJmeN1727rN+31a+NWH
1vTewG/HI+kXJ1VEA1tpqFdMBOrr0M/9W1cI9BtLu12L2l9htInfSgajBK/vcwS9ZxgNDxpDQxi7
gOWanzLgQEuzbG81Kt8ViSdADs7xvmU2OU1oWJD6OU7ygbJZ4RWKybEsxossLty69bnDrhzyYL2b
PYaS2neOqZxfq8UZa3gjwQa++9uYBCAp/juzmzGQsfxYkYw+rQiaLeM6PuAvvw0ZBqzABtpuL0mc
xa40rW5ngHXZG9Ul7Qb5bp7TZ7IeiRoaFDa+YtoVbMhYO0Je0u1QHRgFTvhJuolVqCTVTKnRenLV
eCvb0XoohpSMpCIn4JtfwfYvhsg9JJkN2GkWZH1rFgfdC/vUBQxGB7dN30MKBzeZyydDIGlwG6s6
1O4vXkfNIUsLF9Grbz4myFCoBJ3XLkM6vQ26LePr7pHVIrHoXlgf2SbKVevZoPrsHqwPT86ul9h7
TDLmfATAwJuIFopS5kBloRFIpM1w6DOqIqP24rM1GX+Yd/yFglUfNPaHZ3OZXoQMqOxSLqHB9VHx
TVlvEELWm350cjg4VyJp8s3oJMbOwO23732BWX2UzpNTl2IlwT+uQyf/ah0zu9TLm2DuWayPySEu
B1hYWc51j75Idg4NII1hIG8zO6erSJR9RaDFsCdHNpG46QthYbuEK+skQk2KUqpZEIQY9hxj7TfC
f1YOAh0rpiFiKgsRE0AMTJ4y30ozCbcR8Qire+5TyuhoUxgB272R/EWXg8+o6PdidPibvtLvpbaN
DYc9K7lkhlCER45gd6xjIVIsmxKczY7PzgW2m1WDFHydVDmcVRv/5YR9fmwbbM4evmMU5fmmMvHr
iYb5WdC2Bz3fpgTlVlMHT4FZsLmyll9fsxpgKd2yq2sIgHVFv++XixWVV7JBe0HqtQUNmzBIcSbk
7YMIhfaJqJwXuH+nJHScqx2J99gIQSxMMamulBojwovPgiyVgCXuuuQOfOW18+Gx+uXOZQU7K5+f
Z2XrI3pLLu4kPZdhHe/wNMC0K8n2Ijzex76PCTcl7mE1mKyeTZ2LDQFqvNBcbhMtGVebKVf2A3mr
DXbneJ+25ZeLW51IhCo9mQ1ylzcDvi/pLQMJBijfdNuKo4TSxMS2P8WCtsqT83upyvoxwFQYsLrG
EqlGPAHyEy5Osp/LAHieV/ywwnCDBSzcNcKofiSpgwEu2A2NU18xFZYPPuiCW52gOcqDOr4Ey1S1
EdDqXRSkFDgesXdGMTz27I6f3cykg+3LRzEFzzOLiHVbUaGLpUltKPYKgUl+GmP0W94xosOLJips
OOpiW24qqsOj7kJvNVhZwiYKSmhXBJDA2yQBZ0T6VGKzXE1r4y8vraYXZAiPVY4PPKae8dFNrlNq
S8SAdXXx24V2NnyYmjs/NLYgth9rrv5tbCbmQ8d6AtFRwAxXoZeK5EwyyoDOOxnd8NR29tptgp9R
Esp3J9Thg9tapzYjT1PV4XQYUoNBPuTNiw9XY6fRCex8MPJFYKqnORbVV+pN7mPgGG+Ld6xo/eGt
CradHbIytwICVGgPdqQe/UkxulOZMgPPmCBdPHDsGKLm5FCQ03ZuaEHyxHpBtmGcRQgvLcuXLfp3
PYaPQ2yLt9SgC8FOitoxpb/z41NmTx2xfgM+bY+HluAtTtq5aZGXF6eI9BkYn/oLqdmX9vnMsSji
3dA28hihL2B8oTskjkR0Sq74TU9t+iyNI6qWX8RPy/cmarwDi+MnXO01WZIifkl1ZqONSW7KzJp9
2fKnTI0rspVNoRxQD7XEn9XZMWGy5WeIjIcc1aICBhqP61HMxV7NWE3HEFSizyBx78f2oZsJFyGo
yAHky8bJtyr5KJzxYFr4G4MWfag3euZFIgFZVUYv9mgspy3mL+xTOCI3Ap81bswyepgM6V7Rtn7Z
lrmxRt9+myySiZPUepqTAnQectWbyzUUTdPOr6zx1IfY4QckuHtOaiJEcqAFU2P/sbX+WQyZ9a6t
M6JA+a7z6UZh9HMuCfdtGPtu3Ywl20hkz6onjewyAyJgoPIzRm92qpjZ16Dd2Rlt0AEySpB1drVd
6/z3QRLo9BgTuIk1nh7cbVrz0HacicPQ29QAPdOdlvDe2O2KJwlbZTXbP+3G9J6zCctlbjbOxc4Y
edBcsBJx4QW7HbK6tmf61lpx9Vol6byVgmN9sNkIsjhtD7nTVefWdtIjVj1cRhmstjAXB17uK9Y2
335+y0kUOjPjQU1nCRrxJrNuWR6hNRnl2WmqPWt3eeo8vFmB8wgg2rz1/cOSAXx22du2uqqOdYbz
Ei//GbzFvCPuHPV0V3fPRNmdJTegCxvIYR1nRbbvWDxdxjI++Q1OZkTLkBrz/HczN1QFCNzWw4QU
gSu7jjoFk3F46TvDe22tfpX3Pt4FqzF3oo/2RlD1lyL9Irm0PIpe/2pND9u7DAlnpbGKE5Fe1Yx/
mdat5ufJMHJpE4zEKPIQQ/rioI6Kr8klSNSGUl5PTNcJ9TQfkpxrv6pb+kutzB3PtLMV0Q862o5b
I/nAEDyM6DjNKfA3xmljJYbHEWNyjFYJJHljHcKJkW/Xeu7GFY3A0GnHF9+rfg8tMdcVAEc/BmbV
uW4JSVS0T45hfExV3J7dBpCqUb2kKJgpIzKz8tezdWM9Ze3Mpsk2bKPKz7HZDoQRKWN+srzsO0gp
O1zEJhC0gisqbbZ1UQ2Rb8YaH8gfpXczYvRzbuj+9Nx42BdEqWOEX5tW2j1brBpV3wdnkee7hg7m
AmoWfVB5zkf9x/Gc+MIwkjFnNHMoEKm6lskCBi2L7NxDjhuSkI7TwlLSt2n/VFBqKRcWaZQOT9Ss
xaXgUQS0oohRRyF6iJ2M5YiBs350IlCWgf9e2Iwz4dmYh4LV4doOMqYYo9mfMy9fj4SskwZeRZgM
9ZtLS75nSvYaGG1y6Bsz2Xvp9BhTu0HKn49lPYRIMXnN94vJxTZe8ebYoWg/g6bmO2xqkiMea7fc
OowApI1aPSMZYUgxUGPG3UhLmyfPPhGJbj00KVIXCpkZqmpdMgEa1a1w6/eYEWE2ePVRjAVnZz3f
MqtcmUmsr1XSIsxS6qmKyjUjSuvYKdc5GpjJpb9EkxoU4e1UoRdHm7KL8/JXWXLkhswVLlmpiTbQ
aApYQboPiIQGTju0YXRdjOcMyJtNbAQ7gCCQI5YTpcvGj6JN3eO9GOLnhbykAM319UuXDCSDhwOJ
mRFTiGmWlwApENQKQi/RJzCvDaN1YiXpronz56xwU/QqJK75wtqAwkaEmNkIM725RbcwQsJwUUXf
izJEZuqS4h3iIbHRd/apPJtT8YU5ENqdUeaXZkib41ia5SYwEgz8U7kt6Ym2MmCEL3yIRNKWzmFQ
DIx8dAHoF/ivVO69tA5ODb/Scss0o956Otzaa6uabg6a9Ic2oHtaPpiMIubHYjpU1HpfhsaWLWFx
i6TBa5fbceybPUmJEDb0yOiwodgm8g08Y2I3OVWlPBqsgtdkmJ5NY9ESJEV1UOxSSOhxE2CW9iEg
QArhKDpM6RFsaY5boQUYreFrtKmwgBJA8fXgUrrqTyDIKe0kZypx2d8ulpuj69QQ/mpMAei3jDWi
aWKnOgf5HPvqPbqGls1fNq4bo2DuPx5RGYEN6Hr7oaqtlFjvJg7xy9pcAjGuuzxKP9NMRNuwEzlH
LLcBnjqGue+p38yP3WyzY58JsepJJUQsntJBTRM8Scvd2MxM5VSWr1ZdfsqWCrgasZdQMG6glkeb
EHbJ2VXqpTD9cV/1ptjnIXxCl3KlVzQsZl4Hh2JIXucO7AfEDPJ3l/kyskr0tC+13w1gQpHp19lQ
cICTJDj6BNoFhjHu81R/kHbMYLgn9zpHn7SRy2XZAhmyJiDnRZZda11/YMHxufzKYSVKJznXpf7R
FWDUma1W57QKMbB0qNWmOeQJTbLPgdyn1Sh9PLTD3O1G4V892yhP3oSyHepmsMt9gNmuys6l7TZH
q/F+WaIdyScGeopsDsBVAuNJ4bHnXEX4qscq40na3BvuRGjm+X3xojWxrdNo/amoX7ZQKdJtHI3f
2kP+kiNB9HDMXXqazzU7Y365ohGHAZnuxZx4qSUFnsNJG9GubQIElxnbqAy57aaKC2enbeLi43ZR
HtXlgV1KvEnQHzOQtynsLP+aWUl1NVzn5AdUK24SmmihBxLAO+87IR0yNJtqa0+Rvddh3x78vbQ6
+K0Zx33PfZvso+YnUKrvbj729J2HGTH9tR5ZJFVlKWEeIERTWXeA4+9shsBRN/RJPs+hBqRSd7Tl
PTfhGt9qSUzoVYXjF50rn7Ds7GfRf4gA6Udte/1TW7GZm/ac4v1jyHmEEBbNSAOVNmZotR+cDSwV
eZkndNO9z2vR8xDPmy3KLzNSOGm6+bdI50WtplJKcZqwVIsLmkHr1Y9854LVBu5pUMMfozfl9Chv
cdgeHc/uH8HWg9/to3jvC1YMouiObfmAz8K92FOQH5MyRK4RlCxgraDD0aXnbmtJDr9qSQAqQtAt
hpsjouiA/moP9JnZ1zsDQw++8/A9tgChmnW2i1K5qEeodqqy89YSho4s9klWZw90BGDRZU64aQ7D
BW86RhstEOw7xO5ayxGoWtu8hDJ981sCjUGNKHJqDrNunzQxc2fklOs5DbtXHzlv55AZFoOfou/Y
p30JZViZNxhnyzznPVMUXaYv/OMQQfwQCFy3MgZxI9MMpDOTd4slL8clcaIgAbZVxww/ae3xENBm
FmU8HY1ZPJOGZz1V4mvsBhrWqXrCfrKzuh5Dwlx4yD59cbQcZ1m1n925NA6agE84XL7aAYPj/u4a
kpdxctTWdaAdvjLS/8x7o3tvxMzAoPyLpUPy4ubJJwHdxRmf0df9xEL6sAq7ElGc1ZQ78DlvI4OY
2fLblzjj/uK0zjWzoYPEQz/uucnZR24rlOzPDsmH77HjxBvCPCcH2UfVokVbReDOk9F+nNBmAxgK
oz1R2GW/I00an22FonGJaJ5JLKQRMQ/S4KLmrH6wl98Woy9R6aWbHGU69XsHSMAR112gqPeiydKH
KeyJQ4oo55oUdFhmRX/YZOunHIGYiV7ypigBbX2DVlf/SI1qg6yX2RFhkDuhcmZTLsqrMv2Tuq15
9WJv6xUxiCJGvEekmGxylM0QozPjB3/r4gQ8Nkqz48X9Ejb7Ip6Azidzdk6UU66jTPaEaDfBtawq
49CI4QXtMT9/m5nHsYAcZzvlfoyJkk4zMHOujpNrPnn2vs4X0LdWei2V6/41oKlv3GPtTd2nxS7D
tZhqsgCcH13SZA55GlLik4krKkNezeoXu449Cyu9brue/F1T/ogNHi3BfAbUOaOAiNPtqSusmzlD
AXdY5z5R2UxPzZdAVb6bWLRtWuAFcFSqS1Fgx4ljiLOd+RGPvfMVGZ9haAznxPHA4fohFJIgOsON
OfHLTI8oL48Mctu9mwoTRDn3eU5xY2MYBsOYAoJQilijToKRDdJ4TPOJaS62sJdyaPZyLhFrerWC
ssI1Wy3DWmfqbl7SMswESkhNGwfbGRzCunLLhYNVvnfZs/I1iDnP/7adeDqNCJceXbdiGjm9JlEW
PLoTKcyBd5Gcy7Y1EQjeqWLd+ZrWRiKEmmHu0IirdFsIETJvHJhioeXE+wWrU4U4PZD/wSWLIuOQ
GNTWJZnWuzILxboeJ6JyEVXsvHpkwb1MLMYZcXhBkObeSGD3MtDvt2NkFLumbbNdnVQSCSeUoYpZ
eVDET0Tw3CqHbjz33QekZOO7llTKnM8Pkyu+R4/dfZZa8gVfyjpSzCaE+4TOE6SGZchl5JzuumLR
RaMoNyDRvMRAMokBKq9TlH10OW0vt8tkXTBneGY+gkipyrbTrIqjotZjrA8ErNLOoczICWBBcNKW
jhBcAJJLmmIvJvuHzdR8lQ4+0fN98oHt/CCy9r3xvseRXCEmHIgPTRNoIaEc1jL+EBGVc6zkMfAz
gprq5sFfFOGM7vLnVFUv/tzDVq8jdcy1+0CpEx0jM4sPEjTSKh6r7hKCEF/nmNdY2tv+cTRsNAOD
dfKI5GMWDIgnHNMWo+eqFUFJfcRZkdrsIrqyw4DKEnSqDc4cbT2BTil2wgDUaODPnTNiFQFfc+Jo
ymFuyffYIYBtevEnoubiPCK/d91EwbRPo+AhMEmyg1WGlGZJHWBsnOU3Y3ZAsUgsb8sb85dKGA0W
MMLv5A5MGy8mI5RdH4ZfKGlgKhEll8IuWlHcz2u0qePO4JOMMoXoPcQHXQgiTxqiAboFzT0KZ3eP
Ygo6d9ExGu2664zq4A0k6/ULgmyRowJwsFcJwvD17A+PkMn6o4rJr02lZmyEkdGpptMQRdNJAc0X
PGzMbpGjBW38RFuxaRvP2DuFi1lZejsz9R+6wccjNDfPSDdpeHMABGi0q+3958xGf+b39eixc+Jt
TYfHnyx0IpWvqRtZa9X4m3wU6kBJzc11wVpZuFc2aGzj9fed7HLnB0EmAHius+MdaXJ/E1GuwyYw
j7phODhNGU6faDuitNl5Y/ZRtTnUQTa8aRddioXwUC5YB8fL0d4M2JaiZQ/uioA5Tdlv4j5rVpmG
6aGabwUVsGNxRAjNJW3ljzn8vBN97DlwD5WLd3BhqtzBKhHhKsBINdbVhRljGgIhT4G+8x9gESNf
EinYv2wMqceT61XZPhzGyx3XoxX4sSqe/upj2e4iO3sJqIPWlHtwTPWyl3DRxJsCY1ox0TQQIgFJ
j2e6zG6lbsmGT0rE7wnQrcE/MR2sduAw2tNcFBeNj29PqetgDYUGvs1oslbKhtaSALnZGaX8K2ry
X+Qo7/s6eJ3T/HdIXppZjRHLGxYZnJI+18pRG3F3spwI0X9svt+pU7aLgUiP+suDib+q5YYqMAdk
SZ6yEtZRg7qchW0xuCmMkzZJS0cWjogYjsypKd9MhyycwTS7FVRYMoPUE1gNjsDKu94pOb6bFju3
C8/VBLrYSut5z3yCiyeK3kd3tN+qubcIzAkOHjeBY4DVZxfVVYh4SL/J3HE29x3JjPbg7JTL//Vw
sRJtPhhiyH6Iqt+kBtWHF3TGqba819hQ9s40AudklvrdnpS/JbTSWCmxyJ9EtM+MiXv2ELmf2icJ
wzJPkRW6oBuZcjOx0miHWJ/Qy0D1cGPZcxHU0dbywJlj6HFWkJLv6KRp4SnpribVxTNvf1+XKIC5
gzoS9bP/5iYj/M/gtZC/vP69JQfG0EBwMND9JPl5YnIhh1WJYEGgGV5jK/6jTL1xZa83PhEKKwOb
FDhIcWQsTGBO18MsycKevY7rHOoysE8GXxzbZD26Hc+xX/bBchivUVxTFN0xLC4zxJ0PaNP/pkyR
2K5kR5BaYpCZlbs3Jo7rHEExXFz5U9j1l5mMvHjLM8p1a+W/qO5pjtQX62huBUFNgzONn0ZZf3Tf
AhQvAC1wnBezw/M2DktTbb+1ZvfiBv7JmBjL6PFWY7KGzbKJORJQXMRc3cPGtLCgNYV8y0gYCA3x
FvOpp4DksslJs4O3wGOg4U4kEpJqrx6ipnGObDeGU4HD+qRhmTGkA5y0H6h4ZyZkTbOPSybaLJnX
fp9gIMObRzvYWBqTva6eRaYsEq191K6eDcqRhhX4QbZDxxQxu4sxdSfRLbMbphElLq6iyx5cA1sx
R7hOXiLGT5QvkbuWHDuRA3gldkZWx8RQLiMNE2bPoqz2i203qF93klR5qKGuIqlhZGCU/PZxBAMW
XlI7u4e49eQ+oiGy/H46OFjShzhyD3de1d/Es9Q9DU2tmKLZxiFABBnZOThCWR5GjB+rGrPPlmvt
V7EEnNrRTM1c2BNNPqMv5gPIY1OaSimvpOF9LtLOjQqbxzsVa6iXuAeFnzdqI3N/B3bB7vvBZoIW
I0Us4+mI10Zokg/O/h+Lork4zyb3JGui92ZtYrl0weYUFjO8wdxHTkVAbBwi5qasVotBylfqoyDf
YucI/V4vXxYu2Qyi4dnpjGcqBGhoefhocv+5H3f3N6Afh5ObpCUphuKpMeOzslHd2mEF5XFBZxHa
+NJ4sOKiEHtnXcXWZnSjLfe6hl7Fpi8kKaRiQ738tE3I4453jJd2WTyiWoAkHVL0QVVGlMO3wNBV
E29X93O29zNe6FmlfwqMYFHCHq0vW5rm5ZRefvL7e1P+c0ywNgSdsteqIjsnZs9HGMi7eiabdu3z
wNY1FE1N4VtTzjCeFVB+yw7pVwv7clylRXDjvELp1jc3WaUudOxoPkFAYglgWdB+i+AqlYW5Mx0/
7KD4OUTo6xINYM/IKX8L23bpkJ2/5FKdeFuIMdbaKVmqCbCkBuUp6XmWOBFgUh5b2NGubTn7wZre
PY8zg9t5tZrDjHm8zJClLq4HgInuNhciXeMEJdAHHACVDkK32BjlKbfsP/D5ji7qYiwgQGYbEqEZ
YA1Ho/vpmMarm6jHeLlShBOeo8g/NJZ769Dh7IMuwK7dZ9AFuQesg1E/Dh1BfGG6U6bPchK3ues0
73pMIy5vwJm9OjtMhM4ujBfttO7NaYuGjUTIrdhXF57JHiHA9BqN0yOV7TPdGo4or22BffoGPtDy
D/gdpgldv5GmC19zzj8Er6RmQAsWjvo6ufWh/8jMwT7OHYrFcnJ45iIsaq75u1uUfqpCNMydLtwn
I8O8KQxfWlpAdKpd+8hEFO84LUsnDqEN2ETmNTG7g9rnuOhWwTKYc4Iq2pHplBo4QuP4mftEyFiR
MYbHZlsw2a4t7oxW1B0H8vC2XYZ/qQ/EiuEtSeOF+T/ZO4/tyJl0u76L5rgLJgIBDDRJb5jMpDcT
rDIseI+Ae3pt8Eq3W3+3uqW5JlxMFskik8hAxPnO2QfapmvsG6cO9lBSskNoEXZFsRNr2zB2Opfm
0fTaXRESoTVy7wP6Rno0LTYxCgAEI5FzE3uoCThuILNfuxATABuTrNE/gqT4SbiGLYc3TWtp6XaD
f4NQcV9/Fq79Cbwiczp5NitCRWZC4xAWFiI3uAU8YziOMl0cI1a7LjhZr4ssWhv9Y2kP5Nkni7vk
KvHNfifwzG65PwL7TEcQysQHN+ycX/1BTAdL/zYtA/aEHRydaoGrZvQlWfKWJDx5nUqbvZUraurq
5FkxsD20kz6kfUC+S34FZQBfRYRHyVly3bhZt/bLP00ZZO9+gbzS5ke7jdJPfw+EDkc7O8jDIAqx
mx355Vetu01aKOEdtW24QM8xsD+876NHtLQ6Oq1VbvkFwp0J4nktJPARDyAuA9B03fmEY8RojkTj
3VcuAgr4EIQA/9icjzAGhMlGLpP5wM+v8YC1z+4ezR7rjtFQYJbGbPAEtANUZzP84SyQfcYpv6hY
ICzCgyFRqzkOp33WeSy4gUZqNBsCYSF1aUV+9MkkMSGyAp7OIURpemqwyh6xYE0AjEV7r5P+FiqC
WFB9c9/6jXwvb56mYSqoL91skfYNK1iwMXKdBtDOSO1qccCWuetu2jDcs0AlB6+s5Jqj9Huuj1Vm
/g6aAW3CGWl4ol15w/Cr2oP02AcIQ6xW7FLMZJPNF88CROOrfqvm6TyO4JuFmsgJNe16FLi2HIFt
zBblpqSqaiM9QGZgq7uD7aiv/gIPLkb/aygVpU+PIsLSpT7QnTfj1mSAtgsS8Wk3z45ymqMe8CjE
YyKW+RXOH9wfW7N1SRghcpUONpe0eMBc4e1UmjUMlLEwkCJNhcHtKN0iPnKCklR4MJXhGK8ZOnYT
cQyTwHJaiDOxPE5rOHRKKshUFp5ds3xXo7vJXagLrIKq7hmQxEnEqYP8XOmwaBiCYVOb5j8ppMLV
vPxgEqg3aZLpzi4CcYjbGq5PZP/20INr80z/UbENo/R5yeyeJ4zZTk33nwIhvaoNNsnc5hSWGexg
DVbqaJ0kZDvolnjklMdN2iQLRohna4lpg3d8OooMH1DTUv9DBWuUk8uNZ0BPCAUbJ+5/qkY+zV3T
r5H5N1WVHIOr6zk5oiljI3RHSF76aDbRjhRdQ5wZztNkpgeSsOQvCe8mwcD0kOxtJpx2N6Y8d6E1
PBpN6FOml+yrVJ4YjGaUuVT7RBjWPiDLDECa3LANzytU9rQKW+sXo19n7VYKT3GSI8TY481MoNiM
j5xwmpOM5zUek5ik7vxZx4sVF74Rotf47paX0AewrSrSqwMwWm+gnpLi3HANlOMD8w/FTx1UmCTz
zwyCjT3VEFuPL9ll3vjYFBAtynjEhrR8l8E1xa4uK6Q2XE5dmSmkoGPiGNWDmxe3JOv8E/MbdwM4
6E9pRoQVCvfieGDUOUJQm5y2wK4ibryUnuyAF19hra+CoBMHjT0vz/q7sPCslSP6miisWFd1NWxo
dmLQzNxiE4LtbxBSCDLk29AIPxq6FLtifqny/cwVJQa21oNtW7s4Kat1q7gXydxE61W42UfTv8M3
5myYiY/bfLZXfeG+F9mk116rMbqMT2GecLiXxIzGNl6ib8vV0Cqm8Jm9lgFOu6GDF2Amz9q13jzG
R7mgzSLAJupZZcRr7iXDh7jDosExnesDE5nTPjiRF50ZU10GjIerOnPjnW9bZ88N3iKf6Ab8ll0S
jkC6BM23uYwOi4rftfQu5DqEac3+fzaazWwxMcqngRpEQccGvqxbXWXXQBF5tSwuG080Aea+2tjV
eXzKmyG6b6rpI7kftcA6zst1qoqXqqNtBcTWZwwEfBdBtsmjbMIGB0WaZfOczRwtCiJ+q8UN1uOa
Jw0Wwl6imKxjFB/b3Jd9RmHs5+PXQLpUvTpY2bMQndOU3WkollfiyB6atQ9KZ7xge2sCmN25cl88
pbqjuagGamHOfr/5z4dqSVXB99rImPSXMdUpIge5PWKRQBWW7OD3G+u/3vu//VhOvdGq4+A5+xlp
SA/hNljAoH1iKlDxnDMnV1s7r/GeTI6EaRlMuI06SgfS4ZQk3XD6fi/6r/e+H/6zj31/yt++4p99
igAFvUHtIXYmYDs5cW1TTwqeIAL4tQ2teVybZYczbwrmjdEiz0Rzsi2i5kUM4neow+YaJ/GwDVyi
y6L2zoUHV6NyzWInsCOvXT6LZnCQIkTi2CvhIapOnt0jCJKTCHSHWjj0yR1X3p4l1t6NE3sS7Ufj
dQBEBypebAo50eRpd0wqkTkko9qV0PGZeNVqivAd42NZ6/mA2BZ8flqp5V9E9oc1c1yXJsucboH4
unW3l8KnE8b6ESaO3pD2CjcgXaRhJaySRKIHzoSI71Q2BPaHx9JxDGjOGZ3Pyg5uUxioveIIvwyx
DT38tCvXOgdxt7E6hqCuQheahomn59r4iYNm6GB+7HEU2a4HFpgdpRsYrzr/Y7Z+/jRYH501fSGu
RoDOgxeoONBInWnvtB34DNL+Kz3iq5kbW6wbb59WWuyCgZP9MJa/qdW7sHfhNkjqCT80uvTMUjB5
2T3bha3HiQjmqgLNbOnHPACJYzziIiKga8uXoaEp3I8pJbLIeNh2/KtFoIBCCiN79EkJU+3wXBiR
swRUpo2l445sX3915vzD08PTmLNxMCXtsENOy0RZCcSWMDx7EXGzeJ7lyXFqeeqXbgBRes+ZYWn2
vJzoxnwEpZASaVPj5O1GSPsZJVqnmi50MqruwGD4dy154dLcHtLf4BgnorkIWQ8hCmytuuZcjleb
WTUBq61uthk3mk2cp9FqAoS79KY8zJN+inyvZbxOvUbTq5lQzKhO3/kfb4JK2UqgIAnjFpiCt3rw
KfNmFeSnQ0tf4tzwO1hQfPvoRX52nsgWdWk+HMRyxiMpljI/oDoPlEO09SkMAfSS22eh5jcOilTn
QMkO/SE6VEFzqqoUz/doHb5/f6u5Oi5MbhhT90zLT/Y8UUct8zeVpjc5OrdkwPcWvYoAF5BnVia2
BIRlROlHnbDfsZGfvr+RL+8cl9/JGBZuh2vsOjSDPgJOjG9jWmUzWqyviOY1kxecOrqx89EfDnXU
9wdSlHtHmhNDK5uperlAvljO7pMiOZW55v/t0fSnlQoVMEMZkDM3uHDYD+Nx5fSf+js2eR9NxFlQ
wE7IvYGUccX2LYNbkMQXT1pvNLgXa8cPfrSVdeck7r7L1MdcZO9j0+NpHMuDGoIPJ4gCptiJfuoX
cMdsRlSHUmMiGZkJR2B5zkhx6eDdqrW5Uw4VZHU8faRVNTHxR4/qISBvg4TKW8+MzKdSUq+Qq30T
pckj5WM0Cdc0BAzZHtZR/FhQzrDSc/aqPOVfjIz9OseHrWIixWjaS6750kFkBNGO9sboknSufxyh
Xu39/KSrQdyVo28cdNwwcST8QyWTxOMdXS1tcZz54dpZelfMPwr8RVOtHkeknJCJY4WpY9dOFBwv
pygigDC+ZnwLHpMH5o40zmbDs5ehc2Q6Uet2mTqUlf8zIX2Am0sXW8sD4Gcvl18nker9dkFWgC5a
M14+R/bS6piibpnsSNdUKMX7oGjvo9BlblUlb0lVOSt/SIoNaQqgAqrjLpZPIKeKgSJXabn5Ognx
AWuXqcM0bjPCK2u4Lj5HGhmy/HOXjfrh429lmI4eB9QkCs8HG92giqn/s/p+bzGJ8BxMQVlNqo1O
BmA1FNWZ1UNPwzxtPQORa97oCoOKNA0T32DwOqYjzAkP7qOSsd46/fg7N+Edez5W51rPZ7ZMZbrc
QdJuI+zwucjZKJKcGAAKwoF2NSWzYnkzlz0SYcdk8Rugbdnx61zxuXkLTjxxbX22i+XQ0/y247RA
XOVrcABwsFrWNKiEf3wPKPUQi1cik6uYS+Pg1w4zz765ePibPqqKCV6F0awIxrdmmWCXHt1v5pD+
xi4VHXuvMq99i/tdaXGiAMt4xa+Yz0F8w2TcraFgDZwuUrEbWrflrjkyBzATWoY94CDIcdF5Nv5M
6PWcJMQZ1JB79TtG2sVsNV9etaUYW/bhGnY8dxXnfdAMisFhANEZvPiaivoO/ZzGPMQm9mX6kvPT
N35RPgZK/gRD9xSKaP4wyvLsq2H8yp344t8GOUcfTc5MezYo7cEOgDvZS9oNU7tXO4IYPMth1yco
+BORgTliiOrbVfxua/+DpHjze2rfFGVwWWHeFkIep6UBGlHh/AkUZtSkDA0IL16yDXqbs2GBYcsh
i7KxopAykDj4Smc6w0I4qhFNazBC5uIyKSyijTWTgV4s4H7ZeJ8AubqqvXWAOtx6Cdw2IU3Ynrfz
8voFjYrBVbakBfJ5hzPuh0xuYoyj56KxkNFjuYkZ6vPKYGVTdfLDzprwLAPclF3n6B277OooQ0wl
aVk+lXjkqsBs8Re3JsfZ+nHANip8pwct5oHHY977XAGeS9jZrmTx6E66uwsgeNUTOfEktgK8Ahi7
proKScDQjz7yd3QjVR1DDw3Wnr58J7srlqI4kLl/SI8evQbLN4d3dxcPPFGwDeVVw8c/shTqvcBh
8UTmi3MumaYvGR6s2agOMzvcjQpnfQ4jSWJGW7dGYtVeIESjAmNoazDB5VBf+gh2k3Z1tE/tCAkY
ue3iueYDBDQb+3JbXMI6ZbqaIKb2jemxpmvro7XnmEInW53UMqb4fpNzJjylb0PUVZciBQaaN7G7
9SrU1f98iJC/p1tvWjvsVSYxDzevi96jiYxX7jHh0ZX9mHiB3MBXXeCWcbWFtrXERHxjKdBZB4ZU
rHcjuKEROmcauN2xUy3spTm9C+XynFcoNyK1xF2dGi9S2/4WHaDYdtEfKNzLLXJ6ZRzUc0YFs0kV
qMYA36x1wLiJLWu1aqsUk2s2n4BNBfc9fgAnG05xNKU372lwUyxEsgAoWGoMEj7tR01B0HvAjkl4
gy2xLdCSKkIzJYvxAWyUtyXhnK3/Luf4TxjQEtj4XwODkjyjTWzQVoQH/0KA1lGQxQvd6eDaLSGe
ubUvfWeeYrvzH3i6dnQYxLRpOtQwodtsXTG13MWZ/M8FoRS2UpjZsynOcLQkr/1SN1zmmQ3KJSYZ
O8g8p4A5p0+gou/5Owrl0NS8LhsAtmHVHtwxTuBYxeyd08x97jK/JfuhrbOT4sMvLdtESKBoAj0J
cnYVfGSFM1xav06OtnauVTCHl7+98fKiPWShfg6tmrmWYJ/U44AzJ+VCM9Rtta1M61GDsv03T6OQ
//g0eo7FvEsoz+Gp/AsZfYgIRMx0Sx0gFP8Ge2l96CaBFegANiZ046Jw9PH7/F5NLZ4fBc4GGd95
xO0osYNkoJ5E5jwyf22vFLrt8CwQYAHyTCrMjJ544RLG0erZnFrjmPpU+iHJ3cY0cTc89+22dN1f
mdW0lK3E0YNNDBHLRfSZNbQ39VBsXi1gdRtRCoRTEak19s/gXln66I0TEMkRn5pNTk+09bFj7sz+
rLVePcH8/F9fbgvA/q+Xm+94bAFhE7nU2f4Fl07MOYDLIsKDBpswFrCe3KAFHFXy6xJuZytJExeO
o+7cm1hZI8AWXAP7wdHxEXn4Pih88y5iQqEm2k6+A2yJ7OqDDKW/zZk3rn/LKg+v3rYe5+klH2MQ
nvlIUSxeRiPIPwzAf0/GIM54eP7178b/+09/OTj8notd2BLLv/9d+LaYSLEW/Yzt3c2yI/ZS5NPd
UDrxZ1TBYxRhSceO4A/B9ErsnLqlysKIjZ+0jnHvKtkEN1l1EBQCUwbIsJX5KWW6MB9fGl8OG9Xk
SN1cVqt2LjGvMLG9ho7K/u69VEb3yna6+0nTJmbYaferZ4l0zal4c7sA8OUe8894IpVr3c9lW2zC
0FQfAe12uWAaV4zmq9klH7Hdxy/sbvQeyqB3EErbjxlGcKgxPUbMYXKxqBtvqD7uE1EJ2lCSWGwb
zhwgsKFt1cxNDlPmHl1nYxFLO9vRrfHsmb4jy3vipnfCWq7XQ51Fd5XvRvccZlkQArKUTTIG57Yu
3vrW7b96hl2B6D5LPUFTcbGC2vKx6/ExpErWcMrgrFZo+fsqH+GncKDeGLC0N3mNnU/p3n2vx/Jq
NbP8Ymk9oH4GZ9eFXufGQbDqtBc+J4HIYAdI956YHYkLI6dFBwE/JWSYRDvu281uNoioDLt2rtoP
Ym8Yx9sjr13yu4Pf3dkJKRfRczsaGvopFa25sLBe8GKJUxLJ/NA5zbSXHVbMPrEXSGznbDO2GVFQ
Wh//+ip0/nElkkpZUi1FX6aiMuJ/vwgZ8MSGQyb34COYHhaQjoO0CQTsLevtW6ygd4uwcbeIifY5
s9ISyS8ND1joOfF7Q7dtlpljbNo/c4nOS30fAGKTObk5SSa907SZfeIddktSQC+u+hkciupaml4n
NMi28bYOzIM1TPsPjG2YNlBH1yKfL2a3QG+8QR6oRPs3L77vpgKmRmFZ/K/gO24KUm+uI5RjmX/t
YTBkbczaVtGB0qcrIDH7ak8xbWGZEd+HUp/zAjp/ERbPpe1jk+9N/cyJ5moMsNKmptW3VpCxhArG
9EeGFyPI3EWsdLDJkFmuetzfYd7jHFyMkPP4wyL9t3IMEoBhkrzwIqo2NOKZadPeu050skt5QI5O
d9kIL7tRtdzQOCt3tdy3zL82M+Osf/MUWO4//ukhEgjpu+Q9UB8tOAN/v/6o3qxIBNfRober/jpl
oXfRFH9auf3uqq57mEM3OtVh/IsuWPKrcfU2xMGmUeG4c5WJIAf88CNLKTKznrIpxcWc285zrkIB
GTdD943Hs4Q//eaD/8CmcOuH/mc9mubBridyboYwX51EbXCk8EprE/IqU3ldcMyEzE4yKrPXgsHb
dY6bNyPsYioX0+TUGo1+8tUpCCgu1ihCmzqn6Evr8pZV5nBtGCHfjeH06Zltj80037UVGOJYuq/t
lMhrZwtxZb18z0Rsblzb4jKlf+cR/xCM86S9t6kp5WiYEw8ZjIsmVUSfo5DbmEqoa8uoZtNN9uXb
W8KafWwzjvy9SW2AhO77CB/n0dNVedZ18+g4nXc3Yoh6zDkM0qyN4xi/5J5Z69koKzInXRFTaiRJ
U8zeXs/+uTNrRgWDGbPkeQ/S0ume7iWw6l0otoOBIZWYYlgJHOiq8u5s2RqYlrC/jPjLdugfvxVA
ny1p6nRFBAy6p86CW5ZbVxSHbJ/Aed5WgIb2bRE225jj+9YEpboZPYX5zjLSXWynxc2M9QHLKfa9
mHN5QEMqh/MQ8GQ0JGc83S1FFYjmMvKCrVVb9l5Q4tFkr2yu2P9lKHpGRPC5/SktqjCbecLKNfcf
pnLa/RxhQiEZyd5PE3CsCkgKVH4uNcXRH9iuN3ybFwvL1nXIEUdpJd97GHNWNceuW5Npf+sq6Wwh
0CIqTsCmYMLiBVS4LabYfCZnXj5kEUSjweUro8Blrz57rzjFVvQ8JVscpu5dricGPFVgvPzrBZUK
gX+4rbtUcQjX8oQlXF/8ZYscWdQHT70y9kxTKX1ndnTNVBCscXTbwN7F755D9GNRQSCbrJa6EiWK
0xBZn32hQugJCHcGaMtL6VPV1Rp2dKTsDipi5D9L34sPDciCXa/AWDuO+9ZRMjpWU36RpWyv3WRg
3av7duVEWXfvB8bal17JAe82Rml0W8Z9D2xIyVZYtgKcies3YDjvmXay9/puwaH3fB3dAlR/Fhl3
IScFTor5oZeD3tDBJS9S5IzNS8tiMlz+YGyOUu2VFx1FFe5+rsdYWurezrp67bhxu4vAC64mi+h2
PnVv+WCr25DGW4e02ZLT21H6l4MF+6Wm9kj/yhqj5c22fyJf9AejZFpeJjuATtO9YofLnWQAiA+H
Yju7yWZgQd4OPf9LaLuUbucUtzhueOuKBMsNRzBGc9MR7oXcfOfgpQJGjqyXBdV8yFFsVpk7+K/E
aC/wN6FTiIdiBrrAxts5RdInDtip+kB8HlJx6DtbQQx7NdeFc00LtuYYk+7wYa4tmJWLzRX2J86Y
gWjS2S1Cc4eNfTG1LU4IzNX4XeRzQvIG5cvLN32AFzNJy/nge2l9H+MHmcFWbEVIGA+XZBIm+S8/
xRjgJ/SqN4F9thVZxe8r9v9jfv4N5sdhy80t8f9cvvX8Nf5o/57u8z+/4n/SfXznP6TpeZ7pWoQt
hKP4ZsNX2/33/2ZYpvsfJH5s7oKsD563HJP/Rvehk0v44HZwZ5rsE/+L7mPL/+CoI6EBmaanPGyZ
/y90HynkX05PlmVLTui+IoNustH5Xqn+7oBhksuh+6M0j5Rp9Ae37Z9YGYj+hkxlaW25cDQhexBU
j3kIVtCfp7tCE9KaJVZFPoWypzsnIIjKsrOTHrczmf9o2pCTAvm1qpx3kdk/+4zqVo4fPVQSoaKz
7pqSlTyiJSfoI4yps3jhQFuuU9Nu78j8/ChMvTEA0NcTd53YvlJEtiJGe7KSRRKvgkPjZZBE2jfg
P+RxouIurcitB7V8qJ32XjYYbMpiIOLvw5szaueWaeTLop2pX0x3KDRnW3chM3GakIxfiU9hCbFv
ZmqNYp4L81+BQxtKNO7MyrezOuKpBXAYWwRX0xl/m37NTdxzWED4xYo96abnllPHelBiNWjqs+d6
gB8Bj2VvQo6vSER6QftZgx7UjbjTStG2wLrNII6gujOonoaAU9nDnI2zmjLwweAHsEOas/vQvjDn
Mc8qWbIgPBJjbRPf4z2rgeuTmeaFKnuOX9zp8MPHPgpd6PBbiPaOTd14bg2HY/1Iqs52feNayJLO
CWcObyWIlaIciK9NjKiJ/YwbUJ+IorNckB2attPlocYTcZvosDBjf+fYU7SNZSyeVU8FWqmg4Mm8
jy59GbyFQWHQ0RJWOx3G/VoRFbl+v2m8ybhWdsns5Gfuj+oQoOzbKy9z53uc/5rkDsEkkfMxs6nx
+vJXTqhZoAUnh5Y0w87YOLJ0QioTrIhcqAJdyeW97owUA26h1F3DcQJPdgWyblSco0q8XnyfTZz1
Eeqiiu+xSXGm0JnHoFbrdWOC/oETePNd07i4KaO4doojmtbjdqOV7J6KRooHy7zv/WNELOoFOwVv
zM/QAff3/cBmWi+Gsqd7KFpZQ+K+9LlHiMiI300iHmcH/ss6ddvkfa7MasPNcbGEOe9j2U7P2Epf
e4bpP5Mhr3E7CvFAZJZNT12M9LiaxI7R/M8T17QyQuOrxqY3eGN13+N5pI7cK/FThMXJL7R8tl3n
nobR7t41Bxh1jf1E38v026vzYzhU8D1hzK0sw40+aBkC9k+qJ4U/DrrOfYyGNPm0AuILkDO8JzbB
2FLhqYBs4ujpIUEcswQtisIG/IVB0ZP/9eSnN4dHYqTBT8LQKKDjFcDf8EIj0nyIotFgAO607+lc
Mvh07asMcPSbA+eHkUHdxv+2lZEz2lV5Kbbe6IevtIETXJfcFb//1R/svaVFuk4QyYjD6ulNtdbb
lBolpyuH+pOmTY/IsnAG27b/nf+A7R88pjMM19Grz1ne+/cEsWIkP9ffZ2Ps3UWMWdaC+p/nyNV7
GDOYUdlObOtk7p89cOcnt7dffFtcBF7ZH7kR14D2xAz71pwu7JCAfOajQFC30nNdOXSOe1hryACP
YMuG8Yl6voOWjJqhXSE2LR8fop4GZzai2+/PUG3jH5oed0JPn3uv8umB0pvxQYpuuBRxfPrbh/hb
pvvQjM+xS4NeC+znDaskjh3CeNvvh9/gsYrJpI3T49yQqHiTVnoNgFw+4DpLXyZY6m46fLpkMS9D
HRXPxKPu46INr9+PRvg8YNAwEKa8JsZpZAaOA4YQxhTeUUZlvuVmiLdcyudpHDRivf8KeW6jTMgh
6KnZQ0e7eTG0Yi1crAsLz/rCPCq7GCTbS0cnO4+dF4jQkUB3YD8jHINKiT21K1UgSZy5OM6yoP6K
yAfXSCB9rWyUGbro5ywtLkWNEZa/HyCfvo/2iqa0A7DU11AYLckmKz8DJDE3eQDqiqx9fKhcICVm
H/+GoXf1MtP4Ne605R4zFU5vhijkSfsZXZLLw03ZR2LTaJKlDQf294yrKous9E0wUz+rWXKYpxTi
ffAZYJpcXiukeGerFk6U3nLLb94pRA/OWYzfzqq6P73B68l2rSs+q/7VRTnZmaBW4DAHcoelMUEs
MYKHwqJvB4BXiYlAka3sa3FrJphTvclLuC4IMlPjVmx6jSvJpTHoVZX8UWiyi89jXNwHzFyvw0wf
AvOhEBa6lbwomSFwZtO7DdOHhHgYE+Yv9QOEitW36lsP0HBl4FYHWZYZKlNHHbjX30RaEYb0Ev3W
SGOXxGVxcg0dv4x0xawFXVnHqo7jFxswDOM/fqPvf4XUqlKDHcFC5IHSgslXNfNNuvrB+h7vfH9s
eVj0CeDrnBhQNXcXb3nz/d5Q8PPQvxFtuzHtzyME9fP3e+zGw3U6V5A3omAE08HddyxYnkzQMRsv
RlmKbRvEFuhojhh5faOd66DS9o9lmtbeJyKyxjjIqRs+hY0f9ET0+7sDJFvNPAlcP1TToU6sufAZ
1tUfME+GYxqHhygz9TEHuYurnhv7gAXRblRwVwXYvIsuubfBGjW33OjyB4NVdqXDlE4U98uCQgHF
1yj3OR7ZVWq39RJuWXz65tMQxAmRpMA6zA42HeUxCClTLMBO/RH6+d4KezD9lGIf5ND8ZBGeKQIy
/Gs4Cc7RpX6rVZpcejH+oO16LXSlQdhxf9Cpi/Y+PcUc2nf2EpRwOpTulHGwEqI7OYozU0JMq2ZF
TdeDEVkwacYHS5LTbZv6TxBbBB4bEzA7eO62s25Gh1rh2P1vZ5yOWTPimVBWvOsQxEBZJ/XBS5RY
S9G+k3nHs60lN1Icm8od690Q450nXYmSUf0COk+/XVC8Gp1cmuq30CrxLoTQnWOgW7X9y8qNS6dI
WJnBuNbiw6uiPaPiB40Qga1y+FJaRXTNQJuLY/cl1O0rKu2+dZma1jolQDV9pbisVzKD49GNb2D9
fvUlIHl/Ds9sNZQzABaYKI4fsWBijg9nbEr4FAdQHkEffJYkwFfFb3C2XMydxrdeMS/SpObNxtqj
BO2wSUVEFST+hTj8ZSOXU9wgHyom/HX2K06a91nIDfLHnmwdlIc4Z6yaneoBAPosrTdQGk+BSh9L
Cv52OTNZZf4ZaPYYptdgcrYVZtUqlLj7F3Yg0ITZOJHl2nA1bQkMref+Ni5ztIYjKfbPx94xfqRD
+0AFOc1GesmkYdEsDykr8cqzx2fPdmhDNaoWPE1ZkJyngBH3cxmCNeizx0INzzZW3c2MhXrjJPWG
Vz+WRM/9tdi7IMvzkmySY41utKIjcD0O4Itdx2Vs6SztPC+l6ladz72efoWqvtYhQRNw9Xfsn9I9
q5oiYrViGHVvF4O/ycTQ4mtaRwGkeZIJpKd8dQWMtXIw5hKBDs42yGLECzKmJgtMHr7D0Cvu4aF8
0B51Zrj+q+jMat8a07PJ63HTNUSbEW0PuT3fDVVNtrLmheib1pqDGBkLf7rB6zT58VPSOR7tcBV/
nibST1Oan3P8v4DhcJNNkA6hbFs7LnUK0jwYmnPIvKJ07lPKA6EoO/GWpOjHXGO4a0nFd9SYwT6i
StO3RzZy/WubOx/t8n0sS36ETXbPQArAl0fyfYq+asFrxDHqX2SFB8xBFFm6Lyr3P5Vn/Uy839wB
bkGDg8up8DUxKi9a74+XTz+Fa9/ZXdsteZ8GQV3fUvhb3CddInXTj97xXidLfPXu8DXF9Z2ovtpW
mBiT8zuA8keJ/5WLNvoVyfihG5jelbL6YVFgdaciMOQukxeGQStiCJ/AkEEZ1QDWIKSXEfSGrH8n
fvcWavnYunhkKv8hs6dbCYJ9NeXjh+kBJSQPJGrjzNbIXpVN9JuqdLpEuQBzQeljVgJj0Qne28q9
Nql71vO0DYHlYDoPGdWWXnsLCjJBQ4PjGwsY2EmHR8Zww+F4SyrxSdnmLeT+6wITWZUj5AAMRHdh
Kw41BqxtGwNaxo7U5LceshzSKDagEFW5yfNrSAfxbukWbDDbGeTdNjUml8r7FHTrrOp5/tLegIye
1ufWvTeogSGsG6zZNDBdnd304Azxtc2gMbhWf6Mrhplq80lL1rE0VLITvUU5bEsmZowvugYV3XWW
tXfjkOFUbR6IF2/JUf+AQqmPQo3WqjANec95HwgdGZRGl+AHXc7HFhF3ztVjdBEJTlq/jW6qCZ7j
svmTIjCtdO/M+N1AuBDTDx+TJ8pmniCdx89p6bwFAbf2sK2gHwRgCWSbY9tw2iNQcXNV+Ho8zDak
grp7syKR3Q2QP1ZBPKU7FChGVjVHORAYjL/rxHw0sufY8WbmYZXYZNQYrHV/5eQnNiEQGDZf47Sp
/fgESMLfWS5RM4IJkl4hDwescF+jLi630iuuYMuTXe+T9TEDdU7/B2Hnsdw6sC3ZL0IEvJmSIOhE
ylJugpA78L5QMF/fCzzdTzdO346eKETvUbv2zlzJp3ZUeKUAzveTIRFgqfmtogy631ju7TC43S5S
C6a1XkrR0np+rZJh6nLoXxvK+G63DlNlJn9WHIc4ytxi11oZFMuKGJ2CXXzZqd+aaIkzyxUQp15F
+qphphTEU5Ajd33tCrz8TJEmNv6PxDxILGn2h26QhRBVHPveLQXZqhub804wi+dgNySYb8k1gXB6
H08h7j1o7U3rPoA0ZTPRGs+Mo1kuWzAvSks0l3Bv0WnC7uUA7+TqqesV+Mhp6B495TiwvBJKKQ4u
MR6rsp6USxcSJ4dCzW+95NXKoa611rBI3P/EEwaxXiRYOjO86VpjsrGOvKBbMlvaJe8lzWOie39P
X880PPsFUgoEyuV6Aym+B0zw//f1rhenzA7YjTXb603pl/NCaUb8c5fXC9WQihAb0s31Lq9nDXiM
wI6gf3BZaEMjYq5MY3aVFiQDmMO2M6z90FbnFL6DKIefuKCYFZP6SsPjlOw7RYVeqUDm6sStKdo9
nWUs3YLBdG+/Won8JNLrx0mnn8bA1tNPxHB4xt4Yhp85Y0SGQ+WJRexYxOvGEyPuS2oFC1/Qajb1
H1xmWebGfltrp2pKqrX8nueFApWzCkhLu2lgryIkgrzRG+ragRm37txa48gpBF5G/gDj+d//zXlI
1PPQOGhZnX7XD6p/vfD6JxYCe+pgXRo8ZxupJx84AeyDKnJcsyZwmNpZ5WM/rkeUL2jKEKSoZgSg
siy6Q6P3I8u12+ORX05j1uUPw3iR31eWxuwlRfpbdhWTFbpJE8SKQ2bnEOssqrNZL15yIj6C2UGN
38x4gco4fZ9doqEA6umwK40FYMkf/X/+s+n/UUpF/IjHRbDLkH0/ISsq9fQxX9IGOuOsONY3AGbL
UB+FHj3nQ3TEZOSD1j55VvsVd+HFSUbiiHjDx3MBxTYrbgZD3SzILVPrtzKdT4Y2VCvb1G9QvG9M
4mH1XvWhjRFv2LCf8XOUdyHfDTYpMPj1Y1iV0XqxtZGRl60dIj8XveXUb4TtbAByvzcaWYWDU56T
0fuuJ3efEMqxlAiWRTnbhiRJ5/fM249O2R5Ecz9G/akum7OSRIGX0PRQlXcBcYzeHyV+Q64OsTt9
/K7N6sloFgjjHEl6dCHdlBYgpaneuaXX+IxgMh3+Wj+cAfPQ0yQEYs4ZNJhHGbjksa0ypb7BkIbI
pC1WfaOx7jMmDtPbDDDPeoRlsmoZPEk21CsYeLxMh29w2eRPVU/jsiJsjF2Umz9NE0IacjteNEVu
QyVlfzEePJ1QkXYI1Jz4clch3ylFgZbU+Z1O/IMKzMA06j9ZDccnVw6A6cjfEv3BsmEMu3BuJNmI
55oDP0gCOiRutUdPit66ljVhdAU47JqotP6mKcILSGLVV83sNm0ciEn17WSW7rY13yb8qEoO/ZSl
6VCld70Vl5RB5CfEAIyoG7XD3IttgW58lXXEaFXFC3juzagZmHiSmA5rnDzVJipHaMSyYRdAwcFX
H9ZU3T7OizIUWjHhUjbIg86cLrHFwduUxCArzVtM28GdNyE7plXRdl9mhczOhA2eJulXWhUumEIq
VjJrfH04mVn+PoZ9ezDw7+Jea7E14b+143hd1DA4qjD+nkgQOyeADQoD9UnGMpa73kuaMWEN+/4p
TSRbmX6mRzS8NnmyTkX+M9jdC863bZrNX4IQs1WvLHgq3eHIEA77Yn7M9RZ9utpjCoarhFgYqw5O
SzOuDvHUk9XQW0c4lXmePBSOehsRiFSK6X6xSO418WqaKPLES+8kB4PIoaFv9irUhLQke1Z1NEhG
PXkq+NkxR1h/iPE5IUrZVE16W5EzQYV+ysNOW83GhPu6OXe5BKeavEXpHf7ml7wya7+skc6ppQ0H
xOaIBnctkEN845Hl9sY0+kuzMxypyg0y3Nswenb5IRqSKsQ1cP654b3mgWeLKEVsrXtsgDVh0T6i
eHiM9IU3PrBGZ8cZc23XOo9F2u5NUX1kDaQtSOIatkUPdkrWv8UmiPV6Nj8hyJHdjE55XUACjuPs
sZhr4qbkVp+bPwhH12oo7nPsJshTbkjQQudSfs7J+BlyUNC04g8sr5Po68PkOO9TWr8zHWeP2fqd
WSJRruj9Sw1d0wCvx8kwmTBz1t9ac0x33jw/IS18xNUIEXXDr+tSqcM9tvT3OoSL1y1OwIGpKk8Q
s+k47rzp0hfCDaIJLspSqoZ1+UfAeoPsjOsuNC4tS0AfabemB8pcxZusTQvTzAmmJQsrRVfI0hfQ
bbvPtXGlWF86S1gdkiCS6W+Gdu6p3uypPFczsuGR8EI5P9gmRdlMp7in7UEIF5F+d2YFwTNJiGUR
BVBeA/OEeUo0nMKJ4TzC/0zX7bS3IFnT8XXpTmtv5NvC2IKO5ib6xqE2VCOkU0Oj427MFwxgTqqx
SmbnWp+ooPONHVHwzNV4v7zFJDk8eblXr22OCACoA13EXwr7Mn+qK8ocXkL8BrOPnjL6LwHYCX6R
d9FH7TTYnChRGbczLCW7mK29lRd3bvIlifg9IRECnWgpILDzNyNBpg06xnfn7JkRNua1y1BW0EGK
5Pb6QxI5X/36D8UHmZVOtYnG3E+Fyh4NfoMNLmWY0Allig7gHwUzvTMFF8j44ti8KD2kZlfw4tCR
YpnM5hOayCVX/YbxGPclV7nBN4YVvVnrTLu2ca9+hjEBtUzFk0H7zBnI0pRr7iJN8LsnP2iqan6V
Om8g+NWNu2y3KyxfahVpN3at0hDMvDOfPhTUMoFWRTuEFM4YxSRto0XMR+bibmLtWNuOTbaEdcEw
8T5aDd0d7RLGNDjk8Ica97nPH61eVkECvTYkrtznu0X0k4GFi7ET60riKn4/xhg1rAnDnclBIcv+
WLhON83gBtk4PUQ1j5/3sg/q3mRBZYBeIDVBfHdIicw4WX1/GcgiLTq1Oc/IanYCI+eqU496jiQ5
t9loe7iz0UVYtFypSzuaTyocAakxdCMtPGkqaLZAK1nRyUzUtbdZ+yiG9HliBAMCJaTPsBwhm+5N
GeWHjT965Q4xYUdSuwE9zKjdLZYsT57eWFkQwFUBSoS1VY4lfXcdYf08L9HQ+Eob1CiMvQK7h2OB
grxkINKTgRlTTWgps/NaxNo2iaM7R4ltZCBiab1m7kHArhpyR8P9E1/aHn5m17ZBK7yXGZ+RMYiv
vgEqOprzxG8uunVy777T6ZIK41E040tteGcZMcvIG+WVjq2lQisd46rcFQotSjtOWGdZ0JJk+kSd
vSMOISOntv0z2zN5l5I9K3O+NRSnZCWcJRnPSzf01719mHzStnf4CeEvIE2sNPS3bummsGx8j666
MQuHDy7Osg1USTTBzsPK7oQMYr16jk0YiIInIGPVWcmWrvIMFlErquhGsVy/9/iKY7RlLiijBkkU
bA1TWoHQvC/Km0uEFY1KSPGjfpbUJNOfMRZfRWsGIiFQXvUSfRVqNhvIMFBBDZ810T9rHvunvrsF
WcTHe3Qi+klo92+VCjY8YEFM6pjYc3JD0cHTjCLtctubZ7ixI3pcnS5tVGk3cVGwfYAK+azWpPs2
Q+RtmLBBu+g+oB4060j2ByeUpxIPgI9TmzcO89wK4CuH58m3cJUwtWGD1XmrRBmf1Kw+ORHHPOIe
cNnH097x6g84i1ssHHtRjDSxJP4UgDQ2+yYN7cSgFZdxyKYgaQgkk3EaWHa9LzOk4pU2naeq+ykV
smKUzghM+vxa/awJ5tI2ycI0/ZLP+gijRh5cqW4V4mCt9BaZOuGKk/vTdy79f+Z6GPZWirIcAQqT
EfSw4akVQUHCDubLAktlqa5wMyQU5d4LSvYl40l+gAJMVjDNPa0FsG30+DvIhew6554N7VMcDh96
5jokgCGUxB60FaqBPcaZtqHoo7Uc2/cup7+lJT3xh6OZbTRk2Nqk3VoMCq0Q73PscuQzlOyk1Ekg
R8wWBd/JjGkKOByWdEr2etc5HkOc1qYEBR9fg2WZemv0C6l0gW1/D6bKDsZRSV41Oj9UNdsHnQ0y
p0u/G0Zm66EEsJGzbdbpBGBOUDiy0wTkkWHVLbQINfFHpXu3iP0jsozCWA11aNEwgpDbPkeKQrhE
j99lcIcEBpU7+b06fuF+V9dWod+5fZyu3fEQMXnxaYxx7vggLLhtTozMIK6O0ut2devNIKtdsda0
1p8KpE21rkjw0vMDfP9FcTUDT2pKsdExGvhDoi6iAopJ6yV0jHtzjEgoTegSuprrA+l4q6IE68tz
n/alH1cefD/gIUcDrEjpNIGpAypsn5xad4hOVqdDMednDg+I6E6FfQ5zfslMnoxd6ijWSolMNQC7
bAT9yCJT2y2W1kz7Sdj8wT1goYWg11Y430hAG4p8nwF8iIdu2BX5nG9y094P0FY4GrZ7aun7qmfY
kw7xSTGYNiT5uE8yjxldru6jXJt3s0sZYpuEburzevS6cKv0mW+lhAyUGGlWZjsGruxJMkhwtaQ2
G/K5U15xWxySJlwce37XVEc1qjFeRzRUjNYl2WBK9YPMpVgRdsyxqPK6YBLTp4544kRmoM/0DKB0
QXQq4ZON4pzCHjdmhIKKQRKRRCnWxDB5DPuBwsPlmU044RvTQikOyiWJsyBlOrkSbf/APjboVdXb
aCmTWgRyYELLaovGkKCpOwvjG9Wr2+PYyx8GGXkvIR77ZAV2RPmmO7eZhb1Fxwy3jmXG9LrbUAfR
rqQy2fJ4H7EENqZhtRYOGq7RrKvAgGerQuOoMAf4c+xwjFUMsZnoiABlOVulfmAJfagdeJJOuTj8
YCiOZgWsxqbeDPExrLkVzTbnC/1PubP6xc8SY2DXWKOA1OpQQ0KGDksnh3lk5GifpQJmp6+V2yZr
j7HjXNyJ7ISQUJlblGNWmwc1L2kXVVG8Z1tyBGNsMj+gHYI0Yp81+hrJEagLtbib+vnGcJLcZ7iz
UkV3V0Bf3gpIJgj+JKsDOUCOFBHDJXZMrTNv5ix+NOBxA6ssEfAntXrvhmh4LcW4ILl8kLHo2XbE
bDmlcUmIHZzNuVuZDB33UiMHo/XQ4tHzD9SuEH5Yzne5AvOMTG6+dycjU86IClB+jGSYzJK+BHs4
xDtJc7Bm5aOJ04v7SkP/mCvPeDb2BnR3f4iA3+geS4/6YwySEPIuf86W2Fd6QUwc+g+VzZcNKGSF
vOFe4oVeeRmf5GxgmJjcAsSuDbuTafSL1F3GbyUo7rluELfMO+SV93KKIHlGAI6zxXBpVMREgJg+
x55JmJVKtaeXMVay3DkrmXOMwIiBLM5orfVvCeqh7VS7I1/zkEbFSVXiN7qD7EQEuX02BFCdmE12
FOXaRJvL5MM85xIHQ79mubB3TkFMVcFwWVkijTtf6HSyWW6PkiHduu7kJ5pLhL1mU/qGfOXYXjOf
1L61zoVg5cAZKgwU2IWHqXLrhlh5W9AYCtLRMaP+zXq59fKqoTrcTH3CloqmfGNAH2JmiYlDZzbq
EYaw0TKO2FZPW13S+LZsj/U5DKczBDKcklFxHGtNBlnfqEA/C4wd3Z9IS2lzZX9MPJB+zSfiSnCA
dpMceiQxrANkzJufE6goz1IOBOVsIDZxrUReRJU+piZtS0TEh3AeLhOvRpfifUo+hCVw3aFDId9H
92PbgdlAqvqmmlS+6nJYPqb0QRiFjdL3BmoUWelk6ZZ8amz3i0eMMgvWOM63siJ9WFTZtx4z5VHt
6ikMxx2yibee8TumcQ5EXtN9zGm8o5JWndnBBCaZd1fVHwZVz7MMOJTz+HRtgVT2z442njrc60E4
0a4bZIF/oyqIFsg/bPgeHDn1I/aK7xB0oj9S+1Pfuk/S3sbSsIMqHe6mqTl7nrBXKJB2CGt6YkPL
ej3Apt26WfedaQPc8YkKOFed5r5vzGPiLBYlkQWNo4QLOe1RiJ1kqsKgUEVOGocvDKbagGYFn40g
KA2sqJ91NVmZLJ4mHQ0s3cW77ToC0jfLkhuPHPe9Q8o6vu5zMDuF7DYKKyZ+/8GvbZucvKL7YRRH
7oOB8Iq0vpWkT1dOXg7e0iCvnMn2wLCLjibIJMkXjrvmyJB25rY92k5Dp8P0HpU4txBfdN9Iu9hE
QfwFPTGJ7WQYHWoeG6CRrmyrhGJT055nVfluo9E8dHW1b1Uve3Bv3CdtjMtjF7mroUpt+p3Ro238
2Hna3VXpfB/1jQDA44djPJ7BrvMTYcfVZS16uwW1ZeMtUpsThlp5qsAEbV2CC9eJG6mrxhaY97vq
hQBG9dXurAdCVT8rK3uNCoyyZjqpAUc16TxYNFi3hpelR6RRDZMcCk5449bJLjhAZsAmaDO1vuoQ
LBxZ7n6sX4iWHfdhbVcH1Wo+q042h6I2MHr2d6IG945ywAiqnoZP3Sot6L4aT5W1jQUSSSig0aZp
zBWO6XOIvH2vyWm61Zz0Jo9EewiTlizyWb2lcUA3m+i1tvKx5ncrNe6bnTBBqSXJoG4EHfp1l2UF
3OmOAnvobggPCr/jghEbkcCb1PawFYT5FpRi7au6sumbccD2lmxBX57BhrJmGXwNXJmep8l+1Aj4
eQDluwdJZW7HSHtMmEXtRhVq6CTCQ2XZGkDWBRyDbZUwgJPiYNlTR+2i0SG0TDkHGSxZ8l8HUI+G
+5HWtB0n0niDqbAYHmZw+jXJrgV4CEBAwe+dfAD0XdmRtLpnbe5iP3TFB+F33jbmSFNC3fanlg5Z
GIttZgCT1XJgbmyEMSuUXrdHB6JyKHnPkVSsgVgpAbN32IkA5aBROBNrmHrXNUXGrpuknx4ko9Vo
MBSQlBefoWplz3mY3ye58WnlWKDqAjl9DoqxDTfZAviMByyZqOwEnw4s32X3q/ihY3+LVrwoDU6F
xC6D0EEyDoba2jasy5huvqGHUph6Tsc+sL4dyIdCHHMYqhrnahPtOU6xmyrjlyFVOPoaSPsKL9yO
y47zO3HJdDOT5I2IyH5b0K5OlLJc5V0GM7OrdoZrHlSUSXujobYeKsjD7YYMePg00fxusBkeHcau
dZrBumSKkYhXMM3JxsvIUybUGv8cUxMq5J+hrcGRdMAWPSE630to2jWEWq77Yco25HgVCt/Xeeg7
RLcdR66WJ6svIWQJGTlxmTKGcI41BxsHojDdYfVFpbr3HSmf1KgVpNDRJjarhIihSjwVCch70ZGj
XYaW4VtxD/iDg5NMs/BAXIMKuJlQTd0q1noF/K7WDaB9s1IGasyRDy1Js4mM6aMVxR+RjTVCKeeu
alVza3uzFeTMHdYIV56zhBJwmMvnnsAUmuwI6nOnOmMgpcerY9lw6+FJBaa1a+Aq+lNOdgwyhM4i
dSUL97EXAQ4hsu7oFWPBr9wqDtf/6Kcg1vz/n6eze89Wv1eclnv4vZuaUoj0xliURy3F+Ha94vU6
dWMjtLuepo/vTuvfRwyzmouup5Mp5qLrDf7j39/7/3sJjvFOd/f/z2fx90n+fUTWu27e/Oc5EbQw
32nMPj8S08f3Y3nV10f/+0Suj6bHdlXsfh+4VjJKiOtVm8ye27/v3987v577ey/X/1RnbPk98CXd
e/I9ulKhi67al8Wo74UGU09z4fte/wvRPvz97/c8d55hqP6eThFZ0VX7n2te/4uWI/XveR1wS5LS
zN31/L/3cL30741/H+v3dv/cjYXNiECvSFtrNn30TdJrGnVDdPv7RBpdYQJxva//+LeCTA1kZ3l6
1zsv2zIK9NG6wPthay4zdQrcnuBTpSkP1z8g0EvmD/z557zfk9f/ACUQDFV6wT/nX29/Pe96J78n
Z6pQ9j54+K+X/l7w+2C/512vktPIogO/PLV/7ut63j93cz3pCSxdWmfFxI4ze/mfl/H35V5PX++K
UNR0Xv9zN3+v9N/u9nqbbPYOHuHCW7uyxaErKcs0E97y9aQTAm2zlj//nFTJW8lX/1w8qEE6u0FK
rtWWdO//faPrLa9//jkPfHC4Mkb8Ur+P8M/D/N72n4f6b9fTPMJiUXX+n2eLvrA5AHO/nn29gQkN
CDjc8kJ/7+A/Lv/nQa4n/71Y8Qqi09J+81/fgt+7/X0e//Vurlf85zrX82IUZJvBMX76pDfX6HyR
EWqM0FblIBh9aIXRirsIml7w93AxGM+KhbFyPsV6fbkeDSpaeIc4JYvQNDInZgWn+1Bs9CxTaCmy
ZbOJoWcRA/6naR8C18GW6W97nJAh4ULlP7p1rckW2643kgACSEr1Wc9oncEWeVLDFrxOnG6zUT41
YMa2NvzOlQOMbzV2qP96OwrqUN5CdT0RSo+yrKdm7orpbqrlN2EnfgaJBlHagn9kDksPsFnkupOP
CxNFmq6G20JTv718JKTLAxjeIIooRoBeorWwx4XJRicLK4iyU7FQjtoEdGg5k9gKzLg4RcscpjI6
piAFxHS0AAyxLd+zSwQBlMJM0WsAJCK8r5t+DwGebJJhVu/JJtehsvDMbLaro/NCacLWRmQaEnYK
HdKpogCqGpUYM3BZsNXnPfUr9irs9G4hPtuEbE8KeHXs2Es/BlMLQv/5Ypg5YXz1CZVuTayZ+dYM
Dal6Ux5QQCUbi7WdCuUmjphIpeDRfXbsld+V+ynub+hKsMdIaQMqatX5UaqtVKAh6KXNJBga3juc
h7vQjeOniBniXOvDWgkhqdVszDt3It1i/NM5vDGu9N6YqTMeld5NNGVEIMHxDRfatlYDa2Z2dqNL
NUb0lLJvaeOXRv5JQwpIVaUiGGfL3YbzylFqsROAM5D8uNvEtHmnTdrpdTeYG2rjZ2rJMegaFbCQ
6L6d5K6IGNqjC+S2Nq3kraFM04OuAGTsB4DLTN3WuOffO+JEN4zvi12t0CCo+xiswqwNW5NoLBeN
xkY3eeERusZd5t6Pidfu3I4nPc5oPiOsACQQ8EHXAYlFgLHYhhHH64JRyfktCZ2dfaz8EWFBhuF4
Wr5BemqLUx7PP4ywKZM7xgON+S4UJzxXev/VgNEnxsZ11sgA5WqckMrFkIDWpgpUKcRdw5iCWAG8
IWbXjX6OfMswM2U7Zyp6ZzExFCmYLaJ8eQlB8RA2npNmgfBqKgiwcXksGyWZX4pZrvtRToe2J8QB
9GYRdeH9RNDn3LifdU4kUgS9eJIw41ySWgaNukwzTvQT4mNcYuXy4m9lUb5WmFc32ji/eg30RRu8
vfJDfjrik8RI9vj7i7WXqnDWYUEZRHmHsXyaNBd/mnfTu1TfFV7zIJOEBSjZV9YAAZwbCmMajwSA
ucRE84O20iLEJQX6ypQlvRAC0K9wqUGAj0o07TYa6U4UTF979cNqTMoeIGqbvn3ssuaCmB4uNp1K
G1O8JuSZGRowG0MEuZDPlRoaaxM+BMBvtaBJI9lvaCNsv4gcLzEx7kiBEVjmgiFrtAc7NZ+VlKYo
trU8Z4/UFY3ql2l9MFwtwrHd70jfsLhseok8+RFGTcvUuPpO59eZPA9kavEXcZXM7vWL28QXifvg
WCZCC4ajR9KoLb0PMRK0TrtqnBDjAbcWKzvU/5Q5emrVfksH64wu80US6GbqXK3QhpOhor8Ts5lu
JJIW8Fc3IfoQWlPTNotje5UQpbubPm1JHHD+lJX9u9aXzIXEdGemij/0eAZtOomYJDh2mwzCGmCj
WgmlDi2MH/GdIHC6Rx2XfkjepFVbI4TBZkGEHRYsbFrNWrBHjFVqdge/D+m3Rh20hRXeo0YROG+9
lAwZ52KPBQEsoBxLhY5Dnr8OUZ/7GuwPhH20I7queKktzVhb5GTkI0TtKCOMwW5VGjIjEzFU9ptO
yZ/hzNzLcWlOv0ibqS+5hFgpEUQk+jdxMN9Fon91jUGXo0XlrlrRCuwljpmeco38dvI3EdJckXrx
FJHoyPSjQNc5TNWjmjbnppvIippu6p5GZ0fDSh94wrEeeB3WO1XoLcFlNn1Ntb5lbrVKKjjOhhOx
b43GfUWcCp9Imdl1gF6E9qiwAZVr+5apOsR8iDF5dS4yGluGQ1SO/dEBt6pG8y5288I3VdJaNadZ
RaEQfj+E6D/c4SCYrJOdaPoNq+6mh5mI8k9mvq0wu0HcB4rbKoHkGMoXLJqbOJTj1kjwRpMoqAvH
3jL1fjK1eeuIwtxWpr615uGUxeUFYExgajlC9Bh5CAjbt8Tia6ZUr55KZp1cRzEchbp5QAP8VFj5
8zSL3Dfb7ilu569qtF/0Cl0NreGC2Ck7Gk8z8ZQZDVetQ8qq2fYJrAKUrIXJXDGUsc1un4UoVBIb
WLmCuwSl2htT+3cvyp/sur8ZbWuVqgMC13zXmflbNvKdSEUX6D21gSFv4hkR0YTPTW1pahHbeJdA
HDZafp8ZclpQVouQT+bM+pKBBEue4Zrf5vskxveoYybo5EhC3Yo2QcLEt8i+Bie5GM34Jpv5J2VI
KyNjO8sEqFPxxHyViZxaPdS4SvtEYTqeafwx4kdzRpACWFhuMg0uQoHh1fSij87t9lGPLYfuJiCg
AumHcH46s5uJ/2ZwTlx9Am+G8ZOK3GJh/jVLbGu4eIREeZ9FKrskhBEbTFHb0fb2b4CRlgaZu69G
xvSY1EgFm0wyaxPWZkU/NnnPfjlE0G46+m7RUTd1SGqJQ16w9aUWGI/U4ZU8pX6v1i9JTZCSOuXP
XqscOfI9Jm1Yk4rt8NZHZw1cYEVsnUiH3UhcT7fraCFDMrI4SCCVSLBcrQbGhO/xxGCwd+pz4i7q
BQG4optsfyREGUQeUeOoGfQSkwq/3sENf8hIAF47WOtybF9QhdzonrjriXBz+uG+FtG7VSAmgO5b
LljON8fz0B9g9lx3M00tw6Q3PPPdyEzicziIvTStNlDRjERTqDf8JLdmP81kCbKlLM54A1DbYAbC
M8PPpX+xBW25GVT4qouqW4jjkNjxoKzVhe1uFNETePOfejGuFCIfkF73F8DH+a6Nmaog6HFwLeAx
QHdeRvKIdAuqTB++Y4PxOeTqAQjZwOnkyWi9kwAE6zchWvqciOGG0bqhoCvAQl1kqFPdiEQPY7Zo
8hu8yQ5vowPhjAO6Vvi97nirDg87fRYmq8Ujeuqa7xxiJjTUKwA9CQCljQht8cQCRyV5732T3tTf
aJNYdwJwjRuKJwWYAwOM/h3NLzFVSoJdtn9vOy+IpMtUI5m4FMlcTpOmZSqSV1XjI5vnx0MR1qAJ
bCLGZ8z6EKQW2a6YpbsnDPTFoaivWcF7WaMDpzYmmxJfp2QxTG5M/FgyGm5HL+Xr0iQPGocfn0Af
9KdhxpiwuYmS6o/TJbTHNcblmXEhXfeM4ORTG1GlzC2hWhomoTBxA8a9pz5qjjbFYkSTDTbSmRIE
WKR1gtH5TK397NpGvbZAUSPTHQmIZY+cuXI8ux5LjT35mdt/RHXCam7fK9BkVsAakW6DFa8HEtvo
3VoEBVKM53CVXGowOzchnCd/ZOCZ4mhVWrti7q6stHG4WNWw0XRrpLBSWFsd9sF2f4cNlWGvkt0Z
9MaZuX7SEiu3jNluSVNhijnHcosu1yDFwNfcEhRl9MlOuVlbWYPsVWPiD6nvpPzRQ/0jqTLI0kwH
k1gca/Nc1CrRRDFi4rygEJ2tCMFd5q5hti7gzVPbe0/AOn4Y7RieeZOM4QbJuz/hlF5hNdoIGd2l
0jQRkTRvY5uCDpsfZkJ9hKzfGxNGxrgkIAE/v9QmktGxDi/ugIC2USPqTkz5aGUxgLtoOUizChGn
MF6ZdxIIBrlmH2lPpKAcJijPth6YxvSkq5iXUn6BMe8waN1okZz9WAhKSGomBaPYxJqNEmR8n8cD
c59L7vArLYqh2RQa75M5mOdoLE4TVuZlk7QQnbpTl1kvwL/QD0r+SPmqd0cF2L46MgawlEfYeAEU
R4wTCuJq4tjwgU7P7uLdBSxeZxkHNsU4GnH3BujyUydsMQh1+ahC8pyElq6nKM/XSUtFaHl8+yuF
yGsKEyJzwNWtqPFFgqSvyow/BuMKQpD6H4ba1+MmkYqWDvFRvU9Q16/ihsQ6j9m94vEtcSz9w3Ld
n4T5ElbBam/oA5xlkg8zXXtoLA/plOYhKjawzmWVtdxgkySW8BFg7UY3YzCuEwyJKNLRgLdF6HnX
moeEB3HHa6o1+zYURzB0t02F6A883CXNy1Os2sQbNj6ZlFBihMcMXtMhjOaL5S/1V1U3n2kFvNbm
94QkqS7mFL4gYjKj6++dcnhzuuErKcRuZqht69o7+k7Lr40hW5czSQhji60PuOiawEW1Nh9l5tz3
DENXU1qcJI4lhRnlqkq9N/h+tK8L4ykUD72pMghl605yPKB21QEiGJen3DJvTI3JZxaJDYEtGDVU
57Zm1yEBS/gxUwHPHC66VC6q15cBaX6w1yzpgza4Lwg7kDIN92y1Xl3vwaXXjsikcFbkCWFYECkF
NgWm7eBLSvXKnwbrgGxsJdt+K5wY/RCu5/zS4AA9qGkI1BeKXR0bG+ji7MQkgjf8BuVG0W06z4cu
wnSpdfj8IhI6vB7vKZG6Q6O+Knl+cNte34bjtK3GMKgk4cIRyXdIqsRX3HT+ZBl76gs84RQYg7Oy
qCrZfQ23arankrb2yqI8gaeJQkbaPIy9od5X8H14r2VjoMFz0+/JAZYqyFCaMCQrsid2wdMRXU0v
lZnkm1Df5mBIVqUkwajD1WKnjPbM/jUrmbCHTDv9MOVT8+wWLYw34HYkbcdzdlwtXcRXdnYZR1Zv
q0LQWg+UHJIQDbDpNXwpkNOe4wFv/65DJwJpX5+JgA6MzCIqYhqPdaZ/AoLYhfH/Yu9MeiNXsiz9
Vxq1biaMk5EsoDY+T3K5hpBCsSEUIYkzaSSN46/vj8oCOutldSd63xt/T4pQSKKTZtfuPec7aceh
DT1yrf8kw/QjQ8UGPBtydM0Tvw0Mj7NhwKM0DO21nHZBjlt1Yb5Zra6ZfEWMQqswInJkS/qJIniA
xJg8pBeSJB9EAl2Eh6aJIxg5UKFLLH3SHuKx0iufOnvVVNbHYGPqyH/A3y/3CN9+eahZvHmkfxIU
x8xWHxUzoJ1X5R9pjtV36IddbcXXOUKoWvOyxI6SxTHfN3Fw8G4juymP4hWn8ntihTvL7b9AslzD
AJ9XwhpleiRV9d4LdKjz1BgoOWpO8ZXd3PeNg66M6Z/H9CoLrL2xtMJjNV1yV+htnpTdLkHAKBk2
kzI2vPCMogYxFSKXwZHbJprIuw5WxdyRVJHGRzMXP/CgGpuE6d+LY6EdGerwQccfwfha+/Yr+pln
ryC2toO64qKzINQ4TFaIOlAkoaX0OC1Q8PJsotmt6n1NGJH9JgiJqk37ZSw6gwvaPFZcPJqC9oOR
Z9NGO/ZPEPFA7Yd+M6PV4p0JogsWgudolgdz0b05MFAphSEkIRjxOcNiUsTf1dkFfThcj711C+Lo
QX2y8IYRYr7avoxx/5A7nNTkklCfDjUSAvEzblr4XFZ1dWGgj+gUdmQq31Kvv9gBOjKfmazDGHbD
IfAyYPMeJ/uJ/IbSf/dwLreCGzNzX7xYPlkSeGqU3MXBvM80FhSQ6W3D00KqE6KRQ2uLn512fxse
khB+ryOmqh1uXJoxKfu/Nyfkflv9se6uWS3vWhaAwEkIC9MmIL0lhdWILnODVsOsCA0FVmv07R9V
j4tW4CXvarQMMXKtAaCOIB1hVYTcLVQxXVkFh1ngpnKZIFeh/g2H8kHF3QwfAPxx0z15uXNGZNGu
GVJQUyG1B/5PsyclhNkp0k8KAJOhjKVXTlr9iYv4kLrZqcFbLDL3I4acvmPGSI59bpLfl+ytSV0z
SfhxU+dH1Y/4SYTa1pX7nplEv1lMYgMw32mG/zbV9u84LB+aBDCzRBEV33vQENp5uJQG9JtMIt1I
wF8M9mNIWIcVhl9zaTxbi2cNx86zkf3q0Ti4s0XWslDUXBbazkJtbG3+8ToNOTl5gogTHasy+9Dh
crHj/Ndk9q9ZiVWltHEatxW/czJcp2y4q9LkCQvFOyXEu1hkzl7V71w1/epUBHZbsJEbBciyeK6c
9Wx5yJu7707luB9ZMjf2RGtWJERsWmSYGfGvAEvQMlO9FGRBoYJ+JLLAWXnCeJuj4SJg/8VBeWex
hANF2euqQmIwAEBHsJgMyc8kb5z1V+2qP66d/w6VIiLHqh4Kg3QSD14kQvOTHWL+kPV5LklCwfYq
6ejlmanOdl48IYZclSDVrBL1yzRgYYrN8DVNUcW6wGi5G71zMjs2Y2rE9EYV7WVdDmux1vOYrjwv
yXZz5J3zqnyXTv0L6fh9X4T+NuE+5Ql5xe3gbY1uA+X9LumISbWadO0NgPk9gxSGdL4ahE2UeU9m
PQw/t4P0w5ZnbN187Vs8Xago+wNUeaRy6KlHH4vd8kspO3gcyc9aME2cyqnouIvLOzt/gSCzifPq
1sT6Z9yjfV1uwXkiOqakPNpFkhuFXv4Vux+p2fPP0NNXOrf3YRsKTgnQDXN4um6qzuQXPunYeitG
Sei2jilrB7X3g3kbO5qNsUyeUC+wDwuaMjSPgU7q8UlPxU+l0z+cfp8HX+ujhx+EhNlwA0Hgp6su
DRhqyoPuGMeUKCGN+ovhQ79FR7VGbJ+BYrIOjbFkT6aTTclQE088GZfKUwYJBuJ1LOjtzp23a1QC
19mVA2d6hDgYauiMOzmxHmQeVAQExvwDMKyMP5x7V1PXPztJ6B/G2bgqTuXHqMhoYvrRqU8GDo1G
s7MBRK9ViuheEcUxtcRwGjla5nquIyYRRJjnfiz2RWjupymoj67hI8efAh9UpF0QRNuiqYHMsf/+
8O+fC4tDynPJ+Gbj5UmGFlhZ7FXa5RhfVAsheBOV40/fSe4Y/HQ7CfYTs+d0rLyCZCnf+yXpI4NW
BDZgdwYx4cZuhtLpdU5Ip88s1hxtXua8afdkp6+bgT2sB5ibJfpJjdV7p0FAJZLdZyZk0DH7YO+F
X55HCOWUMxqq6RvPbd0jl0RF0OJNMbpJY2GitJeD+YkbmIeGCrsIw9926oDNkbTQoSoB3IcZKZBg
NZJlya9POEeW5rmBaNM/eKH3Jw4szC9EME4swmFHKOGcXIRDx0oH1muQXTukCHiE7+rl2yXLBMaW
pEsN8a8h8GFoQ8Twy4OD/2YNivkyC/lYqHuVgmFAWfNURjjcMTIdG+XQ0vTu8TCuGs//aEaXzKMI
kpdLPPoyOgiMgrbh2JB/GQ24IGyeiIDQ507oU9eje6yjelwRx7ihuB54rO1j2TufgXA5vcFPQSde
ZzGdUBl2K9NTLXeW7a2sCeMdCKl7yNI/x6KlHBpTbI128TUkc3unM72PaG8Ll5OyHQVssBMQFlxV
2yAWP5OJTNLoCxVUehbN4kXgwKkSv2R5TJ+K4SW0saX0Pme0OEIeW2H9HnWFSrhCmRGknJ09ZHkw
ZPZpIszXLGC1zjSQuowWCzQod28mZ6ej+yJ758oZ+1mK4rUt/HxrwIbd9CYIiggyfuFbZBeiTklR
ZPImRhzaxcGhc0iTCp0mbU+Mv3POrARLszKIKzHkldDKbI8yiK+yzjazsJ3w5fuMIbEYaFWSKUHc
asRXQe7kIDRyhjNsCEslEcmZlJC75/7ZzCsKVbvGWQzpZwWOE/LFR5bWtyYoh0M+Le6iHM+I5Rx1
oTukOwym2pnmE+mR7x1NPnabiojlmo5ZXsXHKO2XAtp6cyX+V7qVEaDlsbkR1MZgxULetoyewl81
HRaMSwa1q75gHMA0iKEyyqHpUYw8kAFCvEdFs7MTRrDvr72xIGiKTm0Dosuo+Rl7yH7wjx2RuLT7
O/IfwKjtAjvKYHA0G8RzwO+arHsgl5mYSrflrRmqM335u8iFqwD6+zISk2YOtDWppRSBJlhoOE3t
49oBO9Al4k4zdsdRyiIGahWPTXJXOuI+UI5NekVX7/qpOs51ikEjI2lpCWGcIzaHKHLa80C/PSN5
8pBm44ss8YEK/YOpGe9/OQOboyMbJm16yiva6pxbC4yv8tzY/a4UdgNkvEwu2mN+WjdYUZQ9GueG
uxgGGLBAjdyTA8TPgIQnosAW1aV2z3N/JFuV9LCkeinlbB/wnKUsYdV0ctplJtQIY9WZBb4tEkmp
a3N3VXW01ZyY2wK8vEW6Co1AHjSOWdJ9KQgbxCVWEpdF2rgFJcIdSNZyeERbRZSQDO/zkW8Bs5QH
Im+WlE3HRkVXX/DXvmrJtQ1NuMppQmAuD/u0KcaXRvIb1y7fEsQvnZhIsqwxkpF+/+oGrokUvLj4
NCXPUfUgaKFwRzHo5l3ZxlkL5REkAjEx4b2ppp1ds4SaS5XlMevZSh8leBr1B4eD+0oYhMZYnVPu
GRbbsVvuAmSYcdzz/ep3IR39WFjhtk+nV3AMF9V7PdQEomcKzJegdhgRzQAERmLpt73xBXCWK+BG
v5Utu43nE7rHDJXGYWAFDQAL2uZSfVg65xJN6a1fnLp+6L/kce+DMS77bVQrtdJoUDdWXR+68tyU
3MluiGuKBwkyi7pzJs1yM5bW0bNwdlJWuNxzjjI/xsh9J4+HZISPrqwfAgW43K1vcyvFqU0wlrfh
O9o9vtqxJIbu5xCy1GZULJk5FY80hv46MGOW+KfSuN+2sfEWNI6PVKERRM5kSAocw9vms/8nzggs
jRl7rVHGUmvM1CIENkeca/dWxVpZjFO2YdsmXTKcThIrzgq2NYbmjmI2qsYdJNp9rpInbeRkePo3
yzEoDMX00o8AqlpBV3hsfuieiYgkBciKSlJVByj8csxnfvroLm71Wy4ZkdlfgP1vPqd9DsHsin0/
vjoWx4EOv9oqDgxq9kNTufF9BPDWqGzGBtQqQ4uet+rfgEeg6Q7vsi6Dod59DD4NfZXSggct/axp
ClRWTsKOVUqaH/aPPuR4SFYmEZZ6eDc4ujexN0EOS5xjkaYPhqOA0LjQbbxZVSuSA+hw9pz5oMbR
/Fflp7CH37oXVCxyOJisPfusrGB95r9xlId8LeYSw+dkbHnNI79Ryl2Fr6hRbr6PQYX7c73JjPRQ
CNhCTWjf6jYgigxd8pqI0IiLTE5kcOY+KtdmjdcGzP9wVViznAYhywg6K+7eJzDm7LApVbC9wlSS
wEQt0YGo3ZRW7QVnGV3/IFU3MauPFOo7R4X0yRLkjMQ1rde4ciH01TROMNB196VcJ4Xxh1778MuI
DkxfkbEbDiExjNnmsfzjefBBPYejETj5enHmpISg7COodvfJ8uLSfSsMoOnfn8Kn8qd36TyoTPLb
tv4z4IIRyr4P8wAJBA2ibOcbAWTBpifdrGYdDpX5nHawz5NEvLYqHjamZXnryD74Es+YMwevURID
lWnoaVctdOYm5CBTDDO1EAF5VX2sx/a599S8tzAgbXtgSmNGvDuLHA7rJq/3PDy4iH0sStrH+2sy
iaOEY42VqOw5eWXV1m7a7tor/zEvuaDljF9Vmc1VB5qA4wQkJV+PAN7QjDfqIb1vwokmP21GHIW/
h86ESeoxlk8788WWtYe645eqy3AfjxisK9BljUfyGhwPLOzIiVHOh8rY9YxYzdxoNxXQshTTVih7
rOHVKWu6cVcQKk6U+xUo2V0kOatwLEMHS97kYGT0Y0z00IFSFDnjJ0suMDbPv5l281B3GW0YCYlj
Yv7psC9FueYkgDcz7G9piGs8ce1+o8si2hk5+Lfa9L88t8d7qF9GjdLMaSg3vAmFbTuxPtvzhzP6
h8aGzpp+eZIbdC7yP/UISUN4mtrPQPVfTtF5sNWPJkNMobm5rPZ5zNpz0KDwwae5RWf+w8zgGniB
88fpG3zyNrTvNrDsdWh5FysiuZf5y7aP5DFA8nNS6fiD/KdwFSmDaXvFBfCcD7gB+46Mapwi+W4M
fXDdaf4MIYK5qYeTHxk5mrXpvreZHrhO+Aag3CEXAfnOMG87S2+MvrkDPJbvkWUcpz68Vy0DYo9e
RGaOSHU8/k1sUK9F6X4283jngDegSt3EYXzGkFyuuDsNBEHtLnPwaWVLdcYc5V6mMZburMWw2duH
2tVHE2JSV4xPxjSbdx1aIEu5bAPJAS6FS/Fuf1qZDc4YVoRRaULd5ozNgOtm1euiRvREBONZM0uj
5/ZuOVpf0H+y2vvTztA62JDBsg6cmLslecgruHwRa33V7FvHPMo+ZysHkLzNTfWLEFysdSN2Jcv4
JIviPXOy3xqiMne/tR9q3hcnGdb4oLKdnFtwtTQhCT3eGgYhEZ2Nn8+qQII4uNjoMDCxdbnMPZpl
hE+ssKdUpz94/x+93w1+SWJUXL6fT9O/DQS+Q45VbvQ5tuNja3mfKtev/tQ+MYWAQpoaERddM3fG
XVaHHAccc1HvMEc18FxLB7wRObH+itSzmiO/YOrshfZZ1eZvMxzALJXoxJZpVkmQ/IqTGrCwUh37
UZ775jQROurxBJWo9woW7lAaP4ny+WosnNiwrMd9Bah5CHHPN5+EELwGKqIbXVb3tbMzQ3ZO1vQc
fh1o9/5uBCiBd3ZgeLLt/ARJnSD9O6JQJR0h37qLzYXF58OzPhlo+tt4Du5GJGmb0nT+5EX0gFk4
PsEQOo3u/G0ov1MAwijciwvpZ/h562JP/IfYIptzqS4gNpZybw5jdGm1qndRWz/iA9sKl8xllTkn
gt6hSdUGRnnQA0VQa1Z4jGTpJ+EMLaYFfbRLkmhCcIoESe/Qe5ccwmS0NaYBC0QcnOlsEMFcLvtg
Ym5h9D/HqrnZxBWNQB34MZLNgI9249MtXzf0/CTA3FXNuHydTDD0PDu7pLJ+iGDdrqxRMbEaGWKM
BcneU76vtQGgRN3rWZhQm/sdrgnwahlFGfFbVQnqo6MnnJSQdzSh43483yXwq5cEynIrlD5FPnHg
kUCojuLIBMC4hV/zmnBYzAkEA4xLCaAjOHAU/QAgPiIGenUKWCGIjGRjTNa71PW9I/SBRNdpq03q
3VzjDqGuJu4+r2BtDzcd2b+Vc45sVs0xGTzGYV8BGofKcSFW9sGnN+l3ml9O7b8wQdmPZcSsJDvb
HErjiDJijKx7Lx3v4wFJ9dCh9jCPKsqLnUl7QBbyNlqY4WhPNXtVixNcGdBmjfXajvBuCIJcuQWY
FaKF1kEpr+VsP4V2+uiwpux8r9tnzbwPlHkK2ckdP113FQMyCTIpTelGYoFLsUhYNflDyCj5yI8o
dhS6mBaesdDFMalAVffmztNEDdMb5ARNDDwhAxdnbD7CtP/IWmYV6bwy68e87joemgkrTPUT3f1H
MrqfXV9tQ0jntsjVXhgj87IJkGHNqV3Gv2nJMrDHQEbzzLi3q/k5dr2X1BsPwrKPmDLrjaGtSzIY
C14WjU7Hhui2eG0vX2ipt7VQbBhts+4DZ+eSvaXF8BvJ+i3Pfjv2AjjIjjR1H7CEWbx/1escBpsG
9AFWJ/MHSR6okYK3uEPazqTzYoBJIOMXUGBUjBe38J/wWtHgLvwfoukvxIDdf6P8/3/qwb9IPbDo
jZIT8H9OPbh+Dv/jrWqyfww++M8v+s/gA8/8m++alu/5jukF+Af/d/CBF/zNk3RepQP2n/9Y/NF/
Bh847t+E6fquENIziTxbkqZaDrnxf/ybI/6Gtsh2AxPTqhvQwPl/CT4w/xJ74PgusDMSYGxXkEwg
5V9y1cxe1hwBouo4iSi/7wFsPYbLnIcCYGBf2hAWPzOTo1iNwi9GhpTU+eD/PVXjz/jv0Wf13yQl
mkuE3z8mTC0/Bfwc+pU+18L0/xID07fCQOZqloTPBvVOueFTHxR3cz+Z0FQ4akxFc9fQXOkRGcuI
Dnjk6q9phJEbu6SvILls/kWanuX984/kCDgYnvAcK7D9v1wYwFKWp3xRHhnK9LTQDL0R3Wziz/Q+
Cp2KG0S7Qw25b2/b0W/HhRXWuVKiIqF16BqPIW7zbYe0cW+7bsg/UDASCGZG9MKiDSiMYa9sOGle
paMt+ZtYQL3mQEVxIEA0PBnR+OMf7sz/7iIvEVV/uciu8LjbfG4o3/xr1k4NbXBE61ceRTAL2nGj
yY5UkXCUhGtbBc7BChuyP7PROphQyjI6otDjZaXVxR9LQJyedV9a/mvI4Wv7L342bvV/+tm40W1H
gmf0veV+/8d4LfCuaTP4XnHU0fAI1mcDSi8/sg9M+4hhOOU0qLzJrt/coNOn3LWKlTXUx1ySf2Zj
brgvDEDnyEL+xc/1TzemNHkI+akcGQjeqL/EfqVsBcpqgdQ7aAB0CYdTdLRCjAnGplleMGKjO9PB
FvBgurei4UUVQ0WVRqeJ4AgTiXn8L25Md3kW/svb6Llikda4AZyCwPKXH/nP+2NSRu1//Jv5Pyfk
7nMUjv3BTs1h56ahga+s2ArLN+6CPGmeliYC5OOHesjT59KUC+0zZvYhk13RQAcQoRqvJfi4VdUz
ferH3KGYjI60MsVrMzA26sPmbrZzSEe+wcadOc9yQgEme3FyiLMvzbS5M8f71HfdI9EKLmhba94k
wB8nf7S3fTj9Jq2qX3MuxgZQVRenBafQqPbo2tVbrLWFTwSrTp6Sy2S0V7L9jF1VNdO1KTf+NH0l
aW1tBbEEm9EjEovQJ6AG3TgiGG+SzYyybjWUzLkny3/+v7/jFtqVf77Apsnnee5FIEg4+68XuCwC
nywh3R2soVtJq6iudhSe6xIKPqfxhgR6Bm7ftPgxxE5dOvMZok95S+PyZkCeWjFFy6iLjegc9M3n
wp/ZMWKbNxNdnRhXNLmgISeuOTzHTEFUnSZ7BAYB19fauNIZNhKDxVuoGZXGfrDOR4zvFWfJ02A5
t8y3noMp7o9xu+DCG16+/y8Louikkbz1AZggO54kQwIzvv9+yePgaoZgD4cKWF4nq7PXlo+8jd2V
pBOG7No1n3unnB7i8B5gencrdWHuRTabzzNFaNY28T1NGGYvkzC23DwzM56NtKqcuq7gnCzcBoyM
itZu1da7eMkWVGV6dJw5u9OByu5oq0P/KzfjaEZ3Vh6L3YyJ+MgGtxGSZAQebijGVpMd4ql1LpIo
hvSSmZW+SJ+fnvkgIzCofwVRMA9F+joZbXdga2OkZM7TuYQqdMUhY2EsuUpP3GDEGZtewV0wrTK4
DHENh8+FmZiL0YP+pMwjG3uKfL+Ab+dM1dn0O7o4cdJeOjQ+qZ6nkxE7I51/tcuLzj5ktC7Lvv9B
99Y/fb9HSLaadR0jD/OGVu9sW7y5cWCeopo6dRxc95JqVGWFcY2ULjnj5d6FXfUY1F7y4Gn/XOjC
JogjSx5Co08eRBrEqwromN2g+zDIVX7qSi9kZUYGKkfObZaMLszUp2vtl9N1QKG8sZwJ8lQ+XSwv
pbEVOXRdSd47Im4Re07nvxIdlZd2NGF9gCJmeIFqMXNHYIE+mJqJXZ6jarH1e8da+popVTMv7SQw
FQ3xFXBNuEOmFSOfN1lm/fExxQ184qic3ANxI4imd8j968gBKuHiHL/TqqsSZRgBCzgt0uRYT937
2NTTrQPneet18YL77Iwdwj5g7bAfHVEbHC0c6g0+sh3xDEWTi2xWwf1EJS4VLAY3n49dBDP9+wW1
ZXIM/Bxc+fK5OSj9v/9B5vJ7aOYu2+/PxURGI21U476wqvny/ZdtXPIbAM3ONigQs8KhxO4ctdFD
s7zkxczMZqGafn841SymOHfpmDRy//0pxumg5jDntzYsHKzz8d6ysoiRd+ztI1TQaxYYA4UtLyJ1
T3jb5qtY/kbsi+6Q+xrjI2Cu1pa37xdtcUEnZ/rz/VHR+DMqaSBQFI6nqUVh1Sdx/vT9Mvbhmz+D
/FiOWauW6Tbag5TOtqcZlOdFcZqhFtyCnGmCOwb6KUICxwY7XxDTwbOwAxKL4aIVQzs82YiDzSp6
UWXhHTjUTAS2pMx3ZQt0FjPpSgStAY8x62jiWBV+31q9+QwzEjBXBFH/0BM3segx5+fuC03kAD9B
4R1NBxEfZA5vUyP9zSH+3xqOpp71yyfY/kaHO+yml07qs4M4HCpVc5AYjkv02wcknzAlA3eTEk5y
zsMUh14abA0mxW435GAT3XrbDgSSJ4V7IRUE0pnXNPsMGQ1EdWS9k98QKVIP0z4vMlyCAw1LnPEm
CvvkCyJdsQswgrJy4enJB9aJBsDV2tzPFaPO2C43RTOGD3Fe/NJ2F+8cFt9DgTugbDofAwZaFSDj
4AD7Yi+YNq85iP9INapblq76Rpz9QyKG5xAvynaIlvm/G4enwKSvzWCMlqEfYTlLmJUvVxN8sXGc
y4bAXQ6TdD5AWqavIAj1TWD4TGsV/X19QiBvP0/cy0370xeGemCnuhb2jEkpCWix++OTJ4dkD1+V
gEp3P+d8ltIdiZo9wk8axl9OSwC2k7TXzhpoQw0sEtInPXkOArjDQ0EfjMAiAiRxTMVr1I3lW5TP
T5JZ4eU7TLNEKMiYAIgGU5AtJDzjhFg6NjnbBjH5M7x/Nz9KhrOOvBv9a0i4kM+3NUFFYMW9A+3O
ZmWYNF8ohfdluEAF/FBSaNjTbi78JeWMoBIjLhFBGeZvQbAI9Wq3VTTtaIF01Tnt7ZS/pePLCNUZ
hOFwQQ5im+V8xUt5LqvUeJ3nAzpCh9wwqIN+gurDTtR17nz4B/h49h5zy51jxISHTrs4618TaJUQ
08JnYWfrKBPuUwYemjaogNhhGi9RF/kQ4yoEsr2HUjSab3790LgpXYsWuLKnRsW3hxMmtM/G2s9n
n8HuMZ6AW4+Dmd8LCJOnIKcDlKZrGsdkrNSFe1J+QQW+NFkgiAaXeKkDCmM3arc5ychxT3Pbg5YE
LlP9EX6VbQSzzYPdqTvCP6urCD7jAUZ0GNo/KWrcI/DezyStQCUJAtEM0inMjmQmd5qbbSkXeEiO
eYRWzfgIBYu2leewHfu6ZrSXeXuxzMGbDldEX0rnvWp99ZZ48Qt5LC4o4cZfD45KNl3OpFyatn10
uqg5dSE89gb5T8usFtdQdhS1vNb91lNIzGF3Y4JqiQjO5M2Ejb43INsr8DU1Uc5osSpsSSlJFL4X
NsfvH97QUfuguuCuokd+EkTurNypQli1zLuDArcC9JkdIZ99XxPMWuAHsjVSRqpljIFJ+lbHyEZ0
BnmL32wyGvjqadwCVU7ANMUjuLq0QwNMjVqTK3AI7Po+b/rmMLa7tjXUsepVf+jHz8ZFmzVUgDjm
sPlSsw9ZNWIDR9Oxpmt7NNOacK+INOi8su0Tm1q5Ba7krgOzRdYc0XuMM/iTbctS2IXjqwXSex1P
/ApZUhRMlCrjaKXcTcu/ocnpXRMfXu+5g470KaFKzyljMcReWxsNQTRk7naMIJKxrgSwO+WFvGeU
a8q4MMrKNzOBAJuu9bbcJtZG63WSyk/Ce+dbrLdWAgDN0gHs2hTPgjP5p07RIY8TP90Db8ROCdWo
Dfr8uRs2nVETW6ya+jyAIYFi+dx0Jv4YxnFjV72CpFLwMINnqyMPkdkzlriamTRKaOi3sJZ86ac/
ukl8NS5SUrhW6WPT4aFpJ/u97w1EGWahdqaBHCU2+gFBY4+sLOH75C6PrmYOuoECd5WtR21qF+nB
iEd8dcuHXdePF3YWLjGOmVizR/VoWp66AvGwEWz7ekBiV8bDWUkXnO0kwzvKVGvjWVnx04xDjCFp
/2l77ZHewx0qOFy+DtrEpijlmZhI9xy0HRb/3joRFsgDwmeSYZBn38onUjPsbJtCf6MtufyJ+v6q
Tp1ppjor0KTxOi+T4dJ0EbgWEJxr5O4DxKcpwjvCMYlRFB8a4UeAY3c3DErsErf4xRzYOPdREjED
5f++X7y4jzeDQOToRqjQ8H44xjlIMYFYPU3y5e+1SXYaaUbvxzn48rSFbkcghYZdSBdVWn9/KUHC
ruq+DjdJD5/P4/iFzXWVblxR5feARN8EneWdIa4mR7oHp76NuZQ3A+XvUIXqkWAj91DTwWEKNKnH
789hvmnWUdP7+1bZBqW0gSxiipEmZ/EaeR9j/+UjGqsMVaAjrb4/jA5uGekdtzGyKojGyCHcRTLT
2A+YE+2HKSOsIMsbxrozINaGbsuxtokeGqU5XsWgL6TD1k805RHc2Y+eiUivmhbiGt1e2vhmffGD
7AcjFI/xMc4oZ/Bwb6poJ6LYfMTNLx5jaWIx5gcMNS3ZiojnJLHImDCZgFjd8vggsrKUd+C4UV18
1l+sJyT6uIZxbzL6OU2zEKdhrmamncvHnkIo7Dmq3viVXKUckM7G5CMeKXJmRTTRTo4RPdqd3+yh
7vlnFY/ElFDYdcM4n75fqpxh+z98HE+Mc324kFtsTay83SQ/E7OdttI80CnG8VK7D7nq+pPHQ3Sm
LkefARoPxECw4SvSM66KZj+29dUKZ/goifvTEKjIcg9LI3XDcSwlLsgEtVcXFRery382lfwN3SE6
GzkB90Eq+deSS19Blp6n6EEMKaPb5No0HEe09UyFd0jN7jpCz8Ebhu4uL7DjDHZ+0ewCvjsYKNrG
XzVGnXVtpa+GcPBPCuZQafIsmZmsGuBL1Gg9MMjFIQdAugj+uLPzvqDmBr//QeZNt+7nt0LgMZAl
0u6IMQ7DoV6n1b6Ek7qKfeKqB8zBJvjP1NEPFCev8bLDkLm0n6pdK6x6o+qDZabQPo9WE9+yUoZ7
PJ+Ix1ErmmWECGhAwZOT9YdB7zh4LUDP/iRa8V51j9T5aOJrwj3mkarGbDxzEZVYa7cfD3i4MtCZ
hnnIJc9UjagOIEWzJh3oE60Ksk03ex+zGXWV5+PKlRoYxGoMqdD9iDwXWm3rqYfgTU/p5C3L5fdL
4WKxjtHup8EnOGLAwF27r215NH2NvN9xHyQ5ECvdIFHGj7AySkU8Fub9ofeLVWYz+VWpdUil8Whg
rsL03HvbEX0HbgmK+KW9UzBlzHwyXAKgFRK9at3CtpfTDIy8YXJdIZNAvB5jLeU4VBXmV8ilVkNY
bmaDfdswKQR0Vr9nb3aqihvSWRBqxGrslg5yCc32g4XjnmWIeYwNoxI1votpgZhou6i+BhcVSJgy
PDbHwH2JluDO2j1WiQ7ogEoT8TM6CYHH7geogJ8NFEGStjgCO0FI3h9Gu4tVt+eWGeVDBkBzJcrm
V1JW6pW35A4ZwEtTAytMmvodU2uKLaue9+3AnIkxcrgGn4q6nzWEQ3t2djxg9H5u0zDz7Phq5AFx
HxaCiSz3dq02XnqWH7AA/pkJnL9Viu3LD0HaWSZSuLAJ44POEQLO4jGYr51Kqn3rKfVARh9Y0nFV
EFG3cqTncSiX1r7H2qeqsLj0uYJ/3f0QphYXwbB5wy1MFFtZcxEtJKkLkEUBf9u4eYPW0RD9MXD1
r5LG0Wrw21NljUu+E6wDmpn3dm56t5gGdWnIG/PF3pnEuxJDTSaU55yJ4ZwOSNhRNyZin/X+g5jl
3RySBZr9L/bOZLlxJN3Sr1JWe6TBHbNZ315wAkdNpBSh2MBCikjM8+AAnr4/MKsqLPN2V1nv74ZG
KZRMicTgfv5zvmMJy6cLDXz9AFw3VQPxl5tCVN5rzCQ3qNT1Y1nHVwe/F/x498ynhnkCG+Up0D0H
kwCSMlUUG4q37ZOZcvYfnDGtd2JwFn8C941Qk6/ekrRioUCGMVRQGPntMzN5dm2G1WVCU0A1vTke
xBgyUVhqp75GqAbSN8dJsQH++Cw0mMzFGEK1YrZIEgdbBknwlhjNGr+nuzLC+nEo24dUA7cSLUik
lEKiVawHAduieq/aWkI7gEGDNqEAoOHen0EqgOk7ir7kvpk7JSy6+dW13OoI+gD07v1pK2gdWbWB
AQuu+ub2WbAa9VsJMEpLlQmqoKUGpMozeYwq9pSVQ4FU/UE49yNBoCDQsRgtBmm5x/vXBfGkMYqj
gx1XFKlLQF24VIC1Ll/eH0ADEEf6f/7znZ7466eVswCGVXR1ZeELQp71YL87KVYy4vrS3tqaucvB
/OwHHKf7ZvkBlKnjXFIaXeNsb8hGbrrIqWHD84DnUOymHxF7cCqCRhZr5yDr40OmMXm1H/uKaU0f
D89FUJ1TL3GPRY6pIavy71M+4n4wWsCufa8dZ/nYAmBlp6m5W2ydZHbtSOEvSOaXoM6BBwGf3AkV
Pjt+0wb5Ncbk2Oiu4ROHLv4gvo2MfcemkSe41BvDrzzlXPuGsYo3uF/0MS9vXjCVt9mhySckpDuo
g1baKeBgd3qI6IbbWA6+pBT6LcZwwVuTHQM90vchc3w+uB4lYyoOsxmAn5478PvaSEn90oOFuGpe
Ry5cVZUevXL+wYfNGH3QrIOpCpLFFIhSR0PfKHHOBxXNhp95NiXH1jqJZ+7GTVuyA5zMzVC6yLoZ
ykqPX+3RStqLW5bFqe4L3+NI3mg6LXADtE/IWBHO8HYraYH4aud5cwLUw+UyplqiZV52TrPiwRCl
9lZ5rtpBgHMPWRcOz96CKWX80H2OKS2xc+cPc2deHScqfU6BgvxfVLxRiXEqikT73geod6YrhoeR
3iYaKCnaZBOwrViML/nsV3Zd69IZzfchjJ7JCjg/czxtAxhsyTXmMYPSfabmgHZgfdrXZmt/5IXh
svWy+Fx1hPSsj168kYHOQNxqzYba2ZTgRw9SU8bGyWkb6wPiXzOg2A2lXwb3FogFHsJkWanE1/Gy
IHG0wMko6qOw2n4IScCjB5ZiA1xAOzsNxguY5SbMiux3A7AqG0r7QBFGgseoeEzFIG6IbccQQWFJ
a08nix3cZJTRtcFJjEW1Wjs147g+75yHjhkv9vhZ2zfANbfmhHGEPQJWOHbBIbiQdeIOJe7qbm2D
ud30rMzpWrpMieVckobKUl2zPxu3nQ7Wt2LsuoeejP9IUj22dHmqYNEyCxTmQSV0Qzc4ei+qgc6E
n+YsMgqTHX0kiWCWB66Zl0Ek/bPMbbxNLIlNUCQliu9TomOilhE3KTG6cFr7l77lZtyGuruhiPlH
W+cYjAPQMxriKjUsUbGzdQa4TRPtkiYknzXG7YXmCbVJFKw2bdapypiafd9P71GEl2JUjXi4y1Ke
ZfiMjewXoX/HdVntCvKZ/tC5X8FKV5uISO4xi8EmTPj5eik5xsaGqWc4v8VTXezlpK58WtPBLnCK
xCnkpQLL8woyI24Nh1wuRkKa8TjAuERATkqoPE5Rh9uSn4+M5ovXwWfC+ryqJ4rAh6w7I3Na51G8
O31OkXvbPEczltPCDruLRsgxN7mlNaodfWt6nzyaqwpPP4dpt7V4e49TXHzFQ6xOg22fEjBQ5FzV
lxBH0RN2fbohafE1FBAqfWRkk042jnqqVVNJN8Ecto8z0nboMLExFQWLMxSyUxf3LzQmoqRbP4is
4HkHtalCjcV2Yk7b1iiWnXqHMqm5rI/zba8Mx8cSGm5G1X3qaopOs2YRBBjGcj/sS+KLfg6U9BLV
cNmzECVNm2mudi3fmJold1aBy1qUA9Ap9iboQKF5YbFvHFUcQAJBBIE5s59S3g487w9x7jrvDSTp
FQyg7nGSi41sSK8hBRyU1FXylHZiY9emvh0noqgEiMtLoK2Fxy7Sk9KGVxzvoomNZ4Sgp/pe9+eW
7T9ScfWFqz2rcD3ZzUZSfOvmw0SBd2+YMaZuZs0skqin1WE6PcYhKyGHydNT1HI5NJpOOyeNxovK
8ElZiAHQLC+uSUlw3/bpTrAJ2YZMJdb2zPvHwtY+RaXbn/rSe1WjR0R2gbGKpjBeHZMsrAUQS1Sd
hbex9wYmKok8gar8ORiZvauyRDsW/UtMYI7I7BIv5Q7rFHPhRzhXUbJN4VfNTFCkj6Z1xHx+gjr0
LBLb8GnLAEWt68ODDY6kwj8bJJ15nsPKOXhj+WaKJDpbLUbHieaKbVbBspryNuQg1NJnl5fYxC4I
Zmkkga9HdHUuvRTENtj/n9ouguXmTfapZM14r8PGhdn57HDri6Xp/RG2l18AvrjEkf2m52YPhs14
Y1QBLKLAFrcbl6WFaBj4AqtDX6KObiPdCubXpGhyARu4QKzxolPWjHBCVm3g1ns0YzkfKzMdfDOe
cGPG1dlYHmIaraYm7E+BYkVYgedb9YyljrHNsLmKxY3mhc4PksWNVp9QUnNsZoVYt0r7nSJzKnX6
oLoZpjs8amSBLPddtybr1lIVeZsR/SlkfY/1obs4mWjOtN3uHSUozpiT4Mg7MqPTxbduqqwHeB3M
89wO/jDC2SkngHiKQuIZBZ3061rUxWkkRcSecrxoCUu+SCeZmVl2P25kGP8kT5ABIbbMo61n7sHr
3sAeMjkgzL22SeWRr+HGjtwqedpk4XyMU0o/AiQLmmW4YPALjseiZSqAW0/sxiFE9KOc0ST9Gw6H
BF2oIefd7Ku+JSM/gCIp8VKsrJj7yyyDECtqV6mHyHLFLskYxA9F9yqNWO0LtYT+VcGIKSsMdaH2
ZPa4JKet89jUTfvYLQ/3y07GGYwPJd074yNDS9bqNeD8B2cZU5ujaC/W+ChDC3B6whU+gUDM/Eyk
j3QBZQSEtZ9pyaa76JS9V5lgNuoNG+zlfC8oLsSh2rOZZL7LMvbU2KO1reY0O0RJzk4hipiyOuxA
PeO1aED9d6aubzUzSLhzh/ZFddSJqVy/pGN3xNCYnzyVRoeaLPCe6x6WXE8Adefa7Gfl/D1yaGfW
aQO9Ult0KbpGfw8MmrQiZWOOnMUTdc39OidOhQeFTHQb14VvNiD+Kj37poSMNqnywJ9YxTI1J9pP
TIf1/tHRjfBG/BvBbpxOoYXBM0qcfoXJ53OKzMafAlgxWiRPEXOj91Gnu8IG4diwJIVEEgYXetGw
01lL5Ah1GxYE7vZSfKSE3+c4Z3rAIrTAO8/aVsObN0mUHX8wpLWCKu3dksLzvahbK9auxLfQE4Zc
HilZoSJaLx+R6Lcpnvfv46D/tML+k+BQuQ+8drpVyNNIC7e4MuK96hCX7sfD/cigncY3WXJsqy4r
NzLPg0MW2pznYcwR36avZrM0DyBn+G1hNs8FO9MpIvGoG8CHaqQy5lDfKKiAtst9Y8UwvjmHibgx
AIcQR0M1ESM64lC22PYx7oTZ374MaW4eQJvhmh7pjRuacnwrPOunRsCO+Emmgyvr5Ovcs2otZjn7
94uwUTJVAj01+/TyfCpsKZRDtDomzRrGR8Fks0lg2uODti5z67wBu+xuhe6ZF2Clb2n9bDP/v9pw
K25eQxAhKmLhRwm1uJOnN0dTVfDpMW9w+1oeDGxNfzybJ+8fX0aTic0qjgEzWFDrujjxDobpObSi
9Vl9vD8UhfoimjTbjFgwTA9AMsgsJveUwvzzacpY+6CmC2JzSVcpD9ayNfMWFPL9md7H3D1wuQcb
TvkEdypFpK6FmIxcAtMS7/HyvIht7MyNAXtJahn9VkF+hO7+jwfPJRi8IocuulqHcND/SClz3Sbz
ktVRC+63W3DB92ciLW2u4faXxLHoghkQzY5/PB2Xp3Eo+UUdrkYRzZYb5srVUXDTOs7Lw/3LXw+W
E1EZlzKrja20PN5f4P6Cf7zUv77XmN5mJjC1Jw3VzOsszYKtNaq3+4+l9+/dXyCFVZSt7r/CX14w
rTBnYWZ8q9FIj6Wt+CC0JKqPf3y9fDOMCK4pTBmbYqD5wCW2sm4HNvnM7srj/dmvL4NIY6FKBv4v
37+//X/53q8vf/33BmMeQiD/euUsJFTPfLBnac8HGP36FO9faxpliESQwyMHv87gMjaPgdmYx0xF
kGc6K8eQ4aW+Uq6HdHi9/4BmfniyrQ6jM1YkRgTE//vrOnPBEXF/GpQgHe//cn8mIrfd6kn3+etb
9++7y4/dn0Efa31a7g+/Xu7+/T9esxwR/oAcE7CVXIRR8LojbJZ/PLt/ef+HPmYHnqUwUePq6jH8
PHRVhII72BnwF84oalrbI+uilaTn8nD/mKP74fbrY83S3bCcVPczaYz7+nh/GJZnpj2BaZnjaKuF
ajzWVTEeJfI8oh5f/nq4fy+PZnaGxBwSiLx4o7O8hLrIHxImnCT3B4CX4TaEMoldBEqXlwxYnfAL
ZBYDZHwuzWrxNUXEO9MGrgPxxSlG7vP0aevmDq0UFo4t90aarVkxbvaTfEEyDvYur2uglNGrKIoX
I0WCVeN2YpQP6iIk+R4KbAeTzwJNnlywTzENVOuJHR7NFsNrFsvHXCbuTk7pD9djv8Mg/NUu+R/m
3TJZ5JzWivKLOxn0HraEU4Mo9FvDuMBGYatUY9QLa9xH1vgma+uxk0l4Ds1wF82L2BwH5yC1o6PD
L7hSK4qlP9DimJUzGAV9dEirgE+GF8RFQP6QxFJHpW4+1UvZCNUwWZZjaknthVl2CUyaBI2ezAaz
4b4DPmQnj7rjncypDdaodcMSJEj6aQOL+IuZNU8oZn4fvAo9FJtocj8ri6gspd5l5x3aMP3kag1d
T/H3hLGfaC5+rXr6pGKauF3Ox81g1gV+sAor61Uq57um+3qbAxx1uk+3Y84yeQ5QWsG8IGhTCHsT
E5xIslngNh6D6Y6AbKzjPjVXWqBve92yADvH3+oYKJvqM7AHEqgnZouEyc2Qs7cMgicaH6gXmVjK
F7TcOhWQH48MAWACpjkIMq4rdwoB1exAJeJHmdm6CSBKmXvNiHEKg3euZSd2BEB20MI+WeYK0a6K
MubnnngvbV96bLOMnCV+1ZAoH6Cpdg9FCU2ihMlgej2dvqxrNp2xHtjTZi25K5ZfDAKJ7JmG8APM
NquxrnsmVqiSUsYXrzGuUwd4DHRgDzkwfUGiuvC3t8AmKL/DTJXsnJh3r6GJNbFmYMt28cbZ+bvo
Nt2MTkrhA5n+DooDHSmwluU+mE1mGEa08DLrrd3rH2wgWk5ZSd8bxzb1i4SHAIdhSdwFXfVl6gzY
e2X8EVfUaeKJ3iw5y+1sQY0wcvEyORa9PcHGUscqBVHSdLzHfUMWK6BiniFKHvjNaO6JIFOChnNn
p2vEI7uoG19lBohx1LRpyypZ+kVER0VTl8M+CUdvbUadeRsJq+ZKL04zcPGVm+fWbS5E+8xUfTcv
24b7t0JYS02vxIteQNq2Rpp/2np+B9BnXfK5cw5OQpdLYiIXzKF0DqE1Ojeth6VoBIG+Y66IodMK
biPu4oPHJnFV1gUnqBFDU7Itgd3HlJuAv6A1q+LZtIv5GpFAKhsi19oUsOLROWw8PH74WvArUaJl
o0y0w20cp4TEZfLKjWK43R+68TiOrX5NynNM29c1qY0fMKA89lgBFCgT+k+igwxN5p9ZDLheQq55
ig2NJh9I0hW8sCTPIFw583KaaPFLGDnHyDTOJYNZd7CGUz1bzAg6oFC582J0hvMying3ZfPwpPfy
Whe0leu5xz9NaNWTUdCIA3dS6QIur0gNrhoNZptSjBsBzpKerAYiWWs8CHZ2MN66E8bv76x3qJpD
RkT3gwEHe1idneQtJ6HM6l8126AdOQrUDaMHWalBqRXFNiydqFueM/1S2655gdBlXgqJXXHE17CD
82dzJiegCys7Q/Z31nEYCXBz5nM9DEyXgNZukasgQ2pfjHGwL0bnnkd8V/t5ruNNnkfjhqREtWli
wA+Y8SKgb93PKZNXnBXRtUOej4Iuf7XVaaJ27WrBXY6s9EsuJnUOvKm6JJp4ubtu6gZVMi71Yzg3
+8Hmf//vncViSQz8ybgNotJyDIs0h7B1+deoxTzIxIsdSDipcNO9Ghh6d3kAlyKiww7T4hVASLNp
5mlnLeaO0e7i//AryP+W9nBdlwuqLiyhMwg0/mJn9yj/6RMM/fucnkc36Il1hVwBNBXFG25k75lk
fY4hoNp55RA9QMyFGpCLtUa78bqtDZinCIenxWyqDyJ/HNzw1jFcPrBd1R8WF+hdjfr3b5xcDNd/
eeNcR9dJT+DDN3G9/9mQTZoBHH058sZ5oIUyS7iHcAgehAGvEvOC6VuDW27GQRwGe4p8tk3pO1wJ
QRQUuN05aE3v+7ithBt92FJ/KxFzEH+snxhULJPrF0tg1JinliT5Ko/j+fgffv//Fm7gXfckKQLX
s/kz7obzPzn2EzIzwi651BHe1wCxbuIOYnBoNQzZJhi28EHWWJ7oUsucr4Mdc3kwLwlJbeoPS3OL
t/+s3A8rTaCM2u5Xb1FA6qR658x7SmAn+GNVgq3JIws2MCCXLuvX9z/ifyJgt6n6+V9//84qr9jE
bdfEn91f0lyCaNC/j4Adfzbtz+n/8p/9MwRm/EaQwCYBbhK0ume2/qZ+tt1//Z0N7m8W0FLTlaYU
XB9+RcDEb4YtHGcJekjH4cD/VwTMcH/zeDUOpeWoEjoH1P/+X38KW7V/+fpvAAyfyrjoloiIdP56
goEp0h1kJ5JB/KP4a9aJpRpzu95CRh65EyzWubnDxxB6yIhJ03BkhTFFaw3dnnUOOa5hDaBxDB65
1m/oxqxvoQdANAS7T16axtJW0XKhOqChTcaihDLidZKVya4dKyxkvf2NFWJwojv2AT3B2olpNkh/
YmzQmQrVTM584yuEZWqPFu9gmbPMKPM+xg825Duzh8tqyIn1fWxM1/p7IJKPxi2T5xbY4pasyUOR
g8FjJ/kmSzxpSvPqU8ZCDRse3e3Iv9ouwjrv91n15BaMZ1wsb241XyZraFnBhEDCM8Z/uv7mWfS9
RanH5GUkl0IEdMA4W/chlKOR9krNPHZmWwNRDFo/HLkkxl5w6wvzE4fZt9rwSmLY7vAEbx4DCmGA
LgMUCxxz7qf06ADexIDCuu7S5GwqpJEwP0JMbfWm3bgtk6R0XDSZMtQOlI7cklk4u9pkxmAZmKTN
GoU0RJ1rQgoiGYYiJVJxqQpfKl6Zu6oiI8qRP8X4W0tuboMWfg0rhCVCTbfGlmgrzg0a/sTKKz7n
URtg6GXXEsW+XTW7vDfpF4+Ft67KudsmQ3CzBJkLTVGMV/SMN4XkqwbJKJoE+VaPb/Mm0jrKsCqD
JrOpW/nNjClHpLNk3U8Jmq/Jk5r9Wdux2HWzdk3tIz5QXCMs2IHnBukJG8Z7B0+WdN0a9al8wYLE
+5YPxrptWKMPIUzoXJ9IBvBfKNIYW5JQNmhGjDBewveoi6Er1Gqfum7a65K3o/EqbM6jFq8HE82v
eSPdxYcSHaaO39NAtAKQbu7nfn4rIqb8Fj3CbuIA1mD/ee24O6g4uIjZsc9QtM5KiXJnTlIx5g2A
oANPW6epOsp03GqEzVG7eHuH/FU644vXAPFkxIJvID1OQNlXxiC67aw4NSoOulgYZ+TCmEXqPiUL
uemtYxnNb3LkUMP7gWcWZKXMJJ1zeIxn94ifsduGeFCNCOzziKszZGJKVweTB5FBmxfc0zHwYsZo
1rYytMcpTr8W82NpukAJ6xgYRpexFKbFzYLKqlCPGXTTv1MD/99Gg/qw7a9VIoZrr32xkOSXD5VR
Qa/xodrwaJuExVjHm5TO0de+ZapiqHkGeQfpwjTKZEvgAtVOlm/Q3HdO2Nr+GKsCdD0fAahEjD6i
uYYcCmd36d7GOg2YIGmeZaCvc8C3PuyO5/JO7ZUBRgmT8a+TdzQnZ6m7isCDNA0N4wFihkd5vYgZ
MZRBafhezcKy4uDJt+YwjGtN0vDc5NVZY1iFodJdZwa7DmKlMTEHm6Icb2/M2YbY3TfRWaQ9uJDE
TXZdaEL07wjoLU8TLO915Rbt1SV44UwNIGBnAPLU4zBjBUBdYdv/tEuy24lLFkZZ/BigA5w0mu35
AVvReVS3LCSyEo+0yQRZ1K4ZbHNZbA0UjKHwK7N6Hh0FFQw9dj3k2Uc8RDZ74+RHGVLXA7TuRgyJ
ajaL4p5Z5+MlOAmZZM5gPQHiXjU44nYWW09NsL/8nU6ceBcoPmfU2D0pPnRAGCVW7GXnqSPfWTlg
flxnYPsrwlVmLLWKzTI5Kd03DebRdnbF/IytWSmGB3r6Gs4TmSoNf3IOPCdq6W0rCL3U5U+3LPZ0
G1gnSUbMjeIPbcTZYUcUEKSVPNjUQa1kmX40rQagM8SmFjPDdLSBAxrKsVVxAjUyfSw7XAJmFHCe
4urYWL27S+PxlDVOvrWXHxpD1KGxKPbhnFPwU2eej3cJbhzIKksl5jbZDxiovklDtrRk9MYSucPx
HOY3F8b6ThnT2TM4FIpyqx2KwEMfj0131Th1f0mF9+DmNaNMpjJwt6tgRwYLRncM1j0r23aj4vBn
okG07JeLavwjjIZLWBGKodCewmxRbild6raFlk8bZcdsTEbT7wZAAGnYc9nSQJUVZfiQ6rDK7MKy
dnbs/h47mjzbpRzYT9nvbbWg2kUriZ7hwxuNQMdlWfuGmbfbJocAPdmZOAfxHK17Y8h2ucTNKqcY
MHKm7cOmwhBnVo/OoMXnAnBG1OaGvoLfvPFm53ns0UAU/3hmtHjMEcGfm7aixpi7CpZ0+EK0zjwP
3fTgGUl9shxYphhFf4yaccTCFVwmIEE+eJXfZ5lY5yDnjygkZBYZ1+2lbgtq11IuTThr/ILOJg44
Ok9qRrZtOb7roTft0tlaDoN9HnVYiwBO5QOwSOw0xmrJaXhJ+4DNodtqAT831VzrnKOmQbSJSvuB
aGiCQUaHERp9cLfHhba8HG0x17H5Pug0mA/My9gh0xs0Uym965txCVvHePO69Bj2lx42o8/SjD8Y
AbCtcUWQxgMHrmsKEBEn44yFcag6uWmQ48Zy2Wu6gC1S/CrmMKbLRGRtY0DIZOj5duY9QIaCld28
yZbYrPJ0+hLCHKIPlxqdl+UoTiE3jw99oc97BIBPl4HOqpjoHjVo4cAXyexRmA7FjxazJCcBLTnE
L53mbmyjvzqj45t2RrhNUUJmetb3mfwrtyEKHjq4iJOriGYsMVn3HphNh2GT1kR8odLKLT1Zv3Nj
Jn4/PaDz4Tux+4ecBO60RHHjJZTL/v/dMDoODK62KZ6uVqTTznQbWLeT+KChBy6zJ880st9vZUZU
dCgWuOcqFkiWglw9cjd3RJZtHB2Rx7CDo4hoQ1F4vYPJQxmLtV2cvLexDv87GcWu66ObZ5IBpu15
pzxGVSZv7jrFyrUij0XfUGV+qTTM42pJGsf3zLH72MxdcymFBXdaHvUoAqGtMtYm1JhzYdiCFu0Z
vh9AethmoyFg6ifuhRh37BCSFWrGGfGBD7RXKFX4hLam66kDN8WG9tm4fGxaJmcZ46SXyUWvnM2r
TaPdk7CSXdMm7kteXMtugn4i4/aUChJPipma11vnkntzzr3xBc6JgSANYKfRM8PH8o6IxzgqduKn
yqzh8qUzV9QQyy4qkFz0oGZRhlIkomTRitLyPC3aUT8i4iMo3R8U8tK06EwYlIebuWhP3HCZsC56
FLIDcbcZjapa1CpaERiN8krdomRpSFrWom2Vi8qlFr0LnpdBATMaGOkabtrIYtwSmSQvSlk4oJlF
i3qmLzpauihq7qKtFYvKhvfZunQIb0yJvS2lVtq2XVQ51srUriLd3Qf9IOF3+l3Du39r0fWKReGb
kPqsRfNLF/WvXXRAlFx90y7a4LSohMaiF/aLcigWDVEsaqK16IrRaH4CkwRkrPhwZUc5cP3ZVuQF
5ShpC9AhgIeVHT94DF1pC0yIO5zT9hjP9CPYlFdh3yAjE1p4mmsGc/rBdcp5iwHUXZ1rNyK+RcMP
Rl0EfmAPy3iBjqKKib80nycnfaQSJ1hrM3NoBa+5CEW4by17Ws+quzFpWHt1277ZY+ysCYDhd6Ig
GXsbC34A1EERv2UhHitTqnQFijrac4ujKYhhPHVV4ovS8VtHqvYzyQ4g6MuvdgoxUjO4lUSDxO7h
oxBFpC5G7OC1X3qQh2p/5K51EF7xCmJ09IEg8RaQhOopgCeNvhIsFwAfSxjphfFchP0uFw43PY/J
b8/NjqHLSseksU0q0MnkgehZwW6z6gbnlo8FEZW4cdZzRyjZgq/WxN7EMFR8ZEtzSG5SO5YbLdhP
2zz1nDddQZVPSB/jDhIVxd9eLejQnefkK83jLBDLHvND1VFBHMP6HG13PY19hwuNqZE+Dj+Sb/QJ
5M+sRZzVwMHspnhDjJtNI8PJcSxC28sKZdDgRUvnRgySwTruHSuyPlicY9ibPWqBRwwUnvpo08og
j1mfmpppeSoVTAtqoVfeApdmNzUi1rHukcZ+0GS3zolAeU5Kub0C9WhzCth1SvuY9KU1HVzWJisi
P2yODfcnUt9N19lN5u0oN7jQ967m7rRcPY+xnu9HyamL3ZdME/XZX0PLvDArARlm2+Wma5uDCCeK
CFnFbawiQZsUX92KTyRPU2i6zAgMNzRXwRBeCEOzXByyK7O+s9YE31ybzUo8ttehCCidmbofIffd
WdHb0OVFhRwtv7o1G9QUt/x2HsnZtVGU7sn+fINnwi52lP2BApp5a5nhk611YMgzsswYbIDc2ewi
cMlQBslCgr8uhIolk/4cz8MmVJpzaN1dFobGC+7h5TZIFwBG9LVHN08VljvZzpSTxwzzaqwKVfTD
cRTKFD1GJHbkSCLBHPYOvzElZNy6g4WcnHeFvlqPGds0M2J7W4JPUR6RVI8hVBpCShzS5kADJS3c
i++jGaFJQQZjRalNt2GmmFI3so3rOWIfDPlGVR7QpbA62yLvHlVpvrvSwEfNhMksS2efluHjlGXa
gcnZJdB7ar7tiZyQKSsIdk7+qGb7sR7Z9BHc/c7y4JOAAR2W7B88G/dNOdNXUZ10p72FKYg5lnDN
Rpk4iZmrUlFpCU55U3uzgMH4ipOLiQ+Xi1gSKS3ynNtcY7NqAadOMJmLZJvJjYYpdl1UceoLIiHk
fCIGGU7nXGYpL+0cp2er+bBh85/MqL8YtXuMiTHSl4pxBTulgqyZ1wePMA776yXDrjA/IS1RcRiw
pHZrbU+NjAO48gJe60J3C77uEKtxHAl8fg5mXGEfekgRq0Io0MhaxTnae6/ChOjJAusnlR4fszam
By7AFMtxxm4i+EHc32O57pMBxqSn36z6020wnlK+VewZsW7s2YIeWPHL6UXhl63d+EPfY55lnzrj
yA1n/V0WwjuOEBLB9xpyl0bcysN+acoLTONUmO1TKHtc2032XsZ+NdlMY5qy3NkhBreXqW/tvak7
5TZr4G4RrwJXHKWrvsSqP8xtt+pM1tkzfp4Ra3NNYdnUUrjBpZxVmNCRCfFLyYZ0nOo2NaxNJ2vJ
ctCHwTqFjrOyFZe0zsTzQzuB1hPNG3eu34eJP8FLvWdiOZDJ9H6pQoFJF5J0NBQ61QigHA8rUxac
UWu81de8oTjFYQLszzoGbzl+AYYBqKEbfSFQ0JoOA6c+/zQxV3Mmxt8CFuCFhqeI5cj3oStBixnc
2J+TMvhmDRQguUt4Cds0WYiWfJ4xm58D+/A+6RuA6VT86dGHKeDES3fUNr3GEs0tx2xrtBhXO5aG
bP2YXYb5bugfLae/dk15sjPcXIKl0CYhKLfUPz3NI+TQBA4pvNXkLcaZuSKJJyl8o3TeSnMcL863
2dGb9/QRBDVjnbKhSpbkzW7WPqMOWaoNvwmDF6AyqPAXep9QVbj1jPnJKZi4MIRbzQO7V1vabA5I
B+zcumBbgpy1BaVP6AN+NjtKeKMziyYDpL5iqLikmj/miC2z1JFipjI5FXbnrfMlyYy+hoxWBbeJ
WNl6ivMv911cUpP+14yHgJsZeeKp3zDgz0ze5/tWwm0DXpUVY1S/4k0bd2PpeMT5x2M0PyuJbKOV
kJNb+Pl07a0oGKSANqmLNauJhr5ae1Ut6376uDmK4L2wPbMYsnL6EpA1Fg1NnxtjlSPV5E5R7Us9
wyDErZ9ppoIOmdvDoe3Mj0Qb2N4ryDsRe+RCljmT0YOTXTVhfW2AP691hy1xUeP4sSXFnKzEp6Eh
LamHwLpy++p1KQhQNUiQqbiB4YPcJtcJT32SPwUTjVz0zOFgaqn+iCtY2WycLkPJCD0Mwk+Fd5+I
e3alwC+Df5M8d7Y694C4zk0b9mS/QGGjksyrYkR08dJoesmN+EuPrwEO6vSQtRUBVRKPEMSj9VTW
ateLnsB6BWqBbmbsKuM1nt2t4hhhOF3QS1ysGldYp/+ZYBRd3E3/cYJhLxO1fzPBwEce/W3zPS27
73+eYdz/w3/MMDz7NyBtnsXw0gSEBQ/r7/+cYQjd/O0+3YJcthDcdMaK/wTZeb/pug47y2TrsUwZ
oFn9E2Rn/UZvmm44jEbI0OiG+P+aYjjGn4lt7M8c03Bsg+IYYXHJNv7CEIN7VrX0t8izsZKLge/+
kHWxMa87Yyb54rCGW0x+2mLeG1KJgejX1/dvdjpX0kEr7D9sZXjsCxqasIDmkGfL2cMyljWEzJja
Ufdo9mRzM2K76cpZzF0NKtVujLTHfsks3R/wg7EQjI0BnxS7iMwtyI+0/4e9M12Ok9m27RNxAkja
vwXVV6mzJVn6Q1iyTN/3PP0dpHZ88vbd+8R9gBthV1BUK6Agc605x8QQIXVU8r6pB2fyLZCCh3lI
84PAEi9/KAY99JYof6IOR5qneADPpx4KPDqVtpzI/ttas2Yeg+EWIcZEwOPSoB+sHttw+Z6rY091
Oj8qnNvdlHQI5FjVLokcOEUhJKHQcO7HODkbQdSDBxclp8fyTKxI5wfsve0UGIdOAxgecnrwyjwe
UGDW76JE0ERj6q4S1o/aSR+I1b2f1e4ZIIvt62ZNhkVG2jEITs/OtXavYKreWGZwqSHxe8ACfjPl
zpscJAaxlKxwCAmruqvbJ76Tj1ccQwoOB/O5zudbMy3uNRG/mnQxoLTkCFptv9CDjFCmB0tVqLn2
r4OLDEIwmYKPzBhyShbYq921i9pnoCvI2qmTTUUEgBQLRIoeeNOutac8rgg6MdHhM/M0UF4/EKur
cb1ieEdhyUiAMnXFa4UUYDPZ1HBSCyWB0BYkw81LRU4GJ85vWt3cOa39CPnkiQsvycBjQunGurqI
0dw0gQld3+t49pW2IRqVIspUAVNokAOF9a+6I0kSCvwvB11+2WBLgt+fWcURSvo7sQnvjmBskXPx
BMIbJcWWlBjOxOapD2OENERHqfHkuwEuG9s6NqpBeqrGiGcozGBbGvVv/BouAWILWRE9Ivbw3gXg
l3Xah5mxt7Lqez6MTPGKWSPQw/ydh7C8CHdIuhCRv91NBLyQzrPwRyvkXeGYY1vaPQdeE73GYz1v
bLucd43eCXLayFnMqHmN7ht4+IyKWXNbFD9G8L8bfAKwwTge8KSV30gh0dlUyBeJBjRIABiCC7X4
3Xo8VWrJddC5DzV81pnaIm5esrs4Oxajgvwd7UlunRTbutWJ6PZIaYUjFDO6LlG2tOn8C3jUDRZf
xo1dcts7jKq6FI5Nb/JKLb9vCO/e1Gr61BDjJAqgYj3A6x6RYBhj+QMFvFay9F9Gp94p/cnuNBD9
qbZQ9E8OJi0BzwCYyAGh7ZyqejRH61eP8thPV6vgABEoomPgqCB26NQf3WW6FQ6F6nIkvhWd/wnK
hVfXhLb1rXEH1mudHgUkqNWHPEyfa9JMvD49NAKloDqLvYYurHG672NK4WIN1DAKjmQqHlxrrewJ
MDA528xXCVimtzp6HWCY5ts4OOxke823UbfjbF7NpS5o0loKDYnwvpvEGT3OOYInwUZVCx3NOGJ0
VIXzbz7gJY+NOyWq19Zt/Eab9ojaBnFP8y2wkjeWSQPHO+AoCmZMUL3psYL3shNBconrkORHf+j3
40Djslz/ntYM2VE6aj9hoOHXmZ94pin8fGbmlhbJbas5TCnr30lH0dq9KdzmO6OtByZuqdeRZQe3
Sdz10ZXiP0XKrL23RPw0GsNOaamp1F1/HJURW1E53unIOqAJZ1wlOLyS10Fgas1b63fLpHZD1RfD
ljIxsFW/uQkHs24yqbG78UM1yQmcD3QVbtss/ghIuyUKfHzoRAMGvei+ayU0czp9KbXzItpGJD+S
qLH+rgCVRsN7K8oHtRpeJ1DZDL+LG0OnM9DhBecv96Ho3xFUhtmPQazd5z8VIiU0nI+DbjyWaNGB
MpF3Qw9ZK0qysdWHgIuAPcy/IddR3qUYHye/p7A4M9PeKXrVgWvgatJ1Brozgp9i17ezfg1CpSZN
X1Yvb5Q6tvgDEe30xaPK20OoTbZqwGgzFeohy4FCBf2+Xjz3HWfMb70HJ++Y78tsTNspcniTGFWi
A1QaWEfuLQsu127BQjYAks6KQ5oYz/TvP+xAP5UlrY1oMfptZNiXQCeedxrP9qwRgpEvd/hfzpPa
ACwYar4Tfb6c2B89+4kBGPTsgxqkBAx1F2hCU5rfGXlQss0UroOVuW169xSTF6d32j7LivtsyD7C
RFwXq23ISZl+OnQBCJMo7wbcm/H665qWeicUnJ9aFH1gg90OI87mYBXHJiSgjHPmC+XVooq7SVv3
UONpgjpKqTxF/c145cYpgvcBOxjcDnjaxfLW6eHTNKG9c2avHJIcv1stDrGFVQAI448ioHHJnKzb
KM58nGpRerY9HJFVXCaih+eI4QTzTNPmJF8ogR9Z4141lwct72HJJJQ+g5qUrIn3TY2rWoAnSjq0
5Il1qEZtV5v28zQxol+PdlevtH3rBMIPobVg3HsJaUd5YSvectHcD+A7wzjZu/mPAmezPU8f7tpD
ye1rNorHSjO/FQAYsX72L4kddGsE76ldhNf3FkpqpaWiQ/WAU8ORurXWOswjpvJelPqDsURnxyV0
hLgcoVOSdRtwTqvvTudJTvHdrelkVulPY9Tp+sXJU7VwIKrwiyoLbxv2Nd82K853GKmV0qZ2WZTU
QBeVRBmT4wbTMzEiCKeJxQR8ktU/zJHSJED42KtUjtwimIMLQwqyGlWubhwhAjdPWGQHq1ptXcZp
gBVJdsTy6E75uQFVxR5/iTXwUMli/cJeuGf6BWdjVN5cg1pZZeLAjlDsp+LaZWgD2zp7hayt7ssq
AWeFqycFxK+qKVANCuyYRAr9HJs6bRYoyUTMfbcqfuIEjP8UBrTVmVNO09QfZMXRVa0fRQorN6lG
WBhZdqmokkAdJ9ldFY/lwM8VSMCTTYuzch7jgfKksINnqn/R1oyaF93BvGWVlR+WyYOVBx9F0WC4
QjswEW8NIJzgdOeEFQGShRpzvsGlI/LpTVTMrfRQvanEG+rmjUFnhFQNYkFeckR6grGARvu5yTgj
5kb7nS4Unc1cfaZ/ueoSOBICNdwNQH04sTrPiMusdcq6UQcKAJwxT4Yx4SDsKRGVVu5B9PumOcQs
unfCVV9H0/nVRiU/n3ak8A4PmdDm6xxhRinLx8ClNANX7Q42hrpJ8BQ5IoKjxLRyo46Gr6yeOXL3
bvXo0BvZEaok46M0fMlE+gZ69WedLjcR+HjU8jBN1as9W0x/c4jGrbbp8Dw2S8mBCOqF1vP0NBdu
x0FWf1sc8Ypd/VyixyKhJPvWQ88CmyJozwb0SqjiJuPdWIbPZjnN2yKNzmYtOO8C/uP05yuF8V1Z
q3eKBWeR9qRfxNMPM1kCTl7VXcDAmj+FluFsNR3hHVyEovC2NJFmT/ne1WHfpb8KTeuodp3C3Oai
5czviVXQG0QI39iU2Z15oSxlnhmRI6Inmc8sd+vvvB4D5MRU7AG/VLQ846vqhgTWRZRK7OG+FFgg
k5YT3BxlD4FCjdTtQj7ALKh8DMFP6grfLYcyLa1n4ZkzPmmjLZ/Bq4Y7q37Hm/CQKDXs+Sz6OTnj
D6BTv2aEtPpi+Yy03+ALQn1R2VagIB56hQyxrM9PjTvsB6OjThT0D5qe72dzvGhNcIZ1HpDa3bz2
IQSIEZ0jMJS09Ko2SQ5JbP/Qk/yMPfR3RFYH4CD8fLrjI+w8dBMDelB09xpwCc9pHOpGCpT/Yrxq
anrrQhLBm2G9dZkFwMPGWUmQuk7cHdfxslcdLxyblkTD/OhYCq0kteby3xNB7ryh8YwY9zp7TriY
+7Ee2LhCVIPxf4/+BXTxOyecB0Ekmhvcj5XugSfxii7ZBmWUbssYCRcojfsRf5+HsKs5AG5lyPw4
Icyaw5DLv0cjPPOQ4RC+vKZERarC8ZIYZwYEu6anqVub0zGmneiViG+XyL4d8UPrpF/5c90euxrI
aNdSgXcoxun9BefdN70ZIwI9ykO/EFWhuu9GOD/QszUPTV/fzaP2pFbOS1AlFyWxOL+o/MAcimlW
0W0yLNfLQhV9VPTjQPEZKYb1C4b0faqAgZt6xgOELkZrVGftPkEeD3f0SZOtiMm+U23jlnwcD1f4
U2pHW0Bd+zpYnasjuZU2KL3gezKSJGFl66jW6BFiQeus4xFQVnztW3rqsZh6T5TTQcyco1y3czbB
SzBq3bHP4S6R1bdFUahaml/YCAbb2Qmgr1zESP8jyO1HYURPToDOYrRv1tiwsKLoVGYfva7utRrw
hP5s6MNHHAW/wmX84drmW483OjQYb7vOifn3nVHZv+u0ug8ch3J4jFoWfhR+UqTgbml6mvme6MVR
06ZLE99OGtfLMCj3TolznBxUTcB5RxzNr5gU7H6cy21sIWcLy+o7LZ9Tl1imlxZMal21bryFSJu8
ZhK5AHpjxhe9RM2tkZKLQzZ57blKdOni9EFfBISLOfpI6LX14XfSMTz4LO+0UPPTZMT2oSDDKFod
UPImlWUGuZh0lDgtS4u38i6RSvuo4lifltVCU8B0CYMZpMbqGJT0FDe8jeJ6PKJyq7ekK/2Sr8tI
9aBGWYe+2+mUMOTKcv14BDGEtllkJn+tmyq9x+UzYYgf+urzOzlr0WMYNGX2pjmbkCk3aDFZJ29G
fml9U7SIE6yk3OQg+TyH1O3Mm1eXm7I6IEME8XyyGr4OY6Vu3TbCZWcZSb7rUnpbq/HRSp3bEdzf
jmrpWowZ4/Ro0juld1WeMpJLAILE2AD/+WvhAmG6NsFT4xjKT90//BgE4HyYXOnmU34yMcdCkMYY
LE140qapyMX1plTCAjzjvqb9zMV7xKEk/6ysVYyFrBD+zM9F+WobDQeUodU1+Lm4ZMPWKqz4ID9v
atvJC9p1WPe8TPpJbrnPrRTTMSrNjD7Kuq/lViGhs/JbJFF/bH/5Crl35PM+Dwd5X96IlRrS9tGh
xqnZjf2D3PExiGmy3tZN83U0yEeaaWT2CY7Ul5tCfkl9aNg+XVjqjLYpd8xm/dZNJJm2WfS5fY3C
HuiUG2KXu4HJUUcJhBieUES7AhSe3+nzAyfY4mSsN3li2RTWESSENbuVqKNVsNX21obSTvl/ffAf
30EuIvongUWP9M9nfu69mETZDfZQ3Z/WgwMrR3nqG6U8WC2hPg/oAuPPjUsDlj/mj18NyucAmMNf
P6jPjVdHN7SUHGVpd0hatGWbONGr0ufq9msL8xM56baDqnM9quRWK9XhLm/GYSe/ywAcK7MWFUqC
OSyrGP9Cb0XZfT51/V3JV8p3/K/rMI8tCJxQN8gjYUgyagklmWvr99Yny4boQi7bPz+y9QkwzXgC
zGtaKfNBHsFTb46HuTC9BXZWYVOWCqTD+L9+rlXiSY7wb5DCB7dp/W3Kj5TfdkmuDkM3hoal1Rw/
j6R168sjSd79WlfaxnY9I5n6Ym8Dm2p/ZGd3dqhwIMrny5uvX+sfh+jnonx8oQx6cNc6yLqxP1/S
YW5QntCl7z73alGHLZELzfHrFy7/PPkSuU7eDdejUB2GXdulbCY73snHDHmwy2d8vf7vQ1Del3tN
Ln2+Rt7/XPzrcXn3r3Wfh21Vk071eeohYZ3ScWYcw6rtN5lOjw1CpIom4HP76O6a66OTojvrOxQ/
+MdbZkPrHh8t8sIt+xb9zT0mN8qVzgVbHfq2kg5Rel844jA2/dnEiAMEfAVEI3qaCCR2iYcjRldt
DkIhrw9N2EFBW3eSN6VbYhDWGov+5LrSpkefMdqDzWaXdsdoLNA8pxgQT1g1j8jn/+dF0qCr3ejg
vsqqhXSO7zPswPO43gTIJ8uNvB/oVml5crEnueUQN+p+FBOKUNe0wrN8ICQaDp0G6EQgJ2jT+fnI
G3c9NL/ufq2bxMQmlg9/LsqHHHnYfz3/f3n8653jyS4PRqMnhCsBotl9vfyPt/tctNev88faz4/+
Y8XXF/x6l/+07uvT5aOkaL+i7CATXrTm9q8Hv17/+XH6enD89fYL8VK7Ku4eP9/ua+P89bw/vurX
24CFmTb0OLF7rRtefjw2+IOWqS9RkdEtlKbvPxal9RsPqAvJi0Tbf9ov2tSAH1hv5Dq5JPsy8m47
ocsMVGX/CVGQUIX6H9DCLMkKYUpPuJ3CcEvRnMuItM1/evS/7qd5ZXkUqhiEyvP+32QFaSJ3SfDb
lUK7l50ZMx9drnbrtRHtBRPulklNI0cRwGcYi6H7l090xjo5TZ89nVoOIbp0CA9G6hAiqNIRggkT
qVvZ0AnX65GKFRMvDiKRJWCIAh+F7bVSGeR9BBDVSd4FVfGa0zvYSjyDvv5o5RIjiT0IuYZKZQwr
S13iHcmmzMybAnpqUg2hX9RLe3LUuj1V/yz9ta5pVJtZ6IjTo6aD1Wnjv25GeFGnz3WJilYsp4O8
GBv5hIGoKpKlGUuuLv6YMs9JLmlsmM8luS4edY4B4h8285wUx7ZpGf2aJqRECMQsyj0s71uN/hSU
ZbCV7TXZbYvpjGTIiUBpfHXf5gqIKbNrKsbruK5eb+SS3NN/rRPr+JG5z3siB8WfHbjPZbmjh4Ka
WucgJl93p9zFXx05S16KPu/L8eXC0Kvo4JGuYxawrQAs5OKc0xHhnAxTI43rjyGGBiT3oKEM6Z97
VK4kV5HaLGPVXlHZArCNWiTBxlEyLox13waDWAE1K/MinJNkV+fZo9nO9Qlwdwmouky642y9ANJs
TpLB8HXzn9ZRgYHK2YJF0UR7mpX+XzcdkAGqkgCqv9bNdQgHIqS67KqB4TcS+Ri/EThfHalBmtux
HX7g8ABkIvdTKHeRXOw5hQR6GO00Ccz42hNyx3ztnajRmKTa8+x9URvkkr2enL7WyV8mNs5ym87p
h9wNcgf9p13Vr/tnRLF0QAiCiZ/9U1nuzqhyay9/aZ+7SP7ynGQwPQhutEQkuHKtqM/2fEiDIiO1
Xk+a0zo6P5oKunFGoTQT0uo9oJOwHddtF2ps9swBC4vOmPufi25oD6hnmD/LTaiu2/Fze69L8i7Q
Y+aOMQ2w9dcSJ7qzbVPn+YuK4c6YnT35M/r8LZVWfCRVi/K2Q2vayh0irNj7nsSyRIqmI70jTjwi
L+SADWRL/5JCs3xUMlwCHB5bQGhPf/FTvu7KpdKAqQKvmsYDAwh5pEXrZlBWDsz/l1b8P0krNFNF
ZfDfpRXXuG3Xf1UV/5uy4vN1/1JWOM7/oKDQNIe0Ig2T6B/KClf7HwuOsyC54R9JhSAbUKUNYVsm
n05oOzqIf0kqhPo/mo3A0XWB1XOFIjvsLyPo/2YM1TGg/uW8dqmFuus3s4RwUWz9JalAqV6baYUn
M6M4f3DH7rU3LITVSKtwGARMtZidKcOyz6fUobBXHEMS1wlWoffQ6OgtDXI7sErdpXhHz6673LoB
HkhLqX5mU0nShtZ/TDmNvDJcOM3mKQDdcPw9lDqBRXN1C1+NXgo6+V1bJOpGJBQVZ/A3Da0mZbgR
yQ8V71Wq66W/THihVLqEXDuBh3Tid6MT0U458WwAqTubdz1qW1JX21fMPdRk+9omYpwsWMTeUf8e
RnSKOwedfzENXhODOBYh87BgQf2sBssBt9N+6qt0D3EKFDZGhoOMJ0pS7AqIGAsEFqhVlSADO2ym
dxMgFc9YVm/fFFcbmq7zScvDd6VB52jknfjedSI+dDVRziJBrr467u0gjP1OI53InojjTkizIQYW
BVge50cjB6a4RUqhbxs8rFvMrAKtcqge0qntYSDYfLm6ZSwj4L8FyPPiOeuuRB5cZ5dMWzMdrnML
2L1Mq33OgPwui5ZvDt7JjZ6kKa3rt2koj0NUDB8NKSWgHV9Go8eLRy/bUyjy7mcEq349+iRyYKMq
KZsi7QIzaOlP0JQNUNjzd4JS573bNrxRSVNTmQk5DzDfJsAqnHGc7habHVqJaN6XU1oel3r2TKCf
F1erN2XDGwtHEdu4bH4K5G3y2diNbkwEOGe6cHmQnR2sr+h4wGSovGGS1ybkMzf1R+i4pFwx0xCV
4h7mJj0Frt7sHcEfiQTpNBMZeLbhxe+QrL4PkZkQIcMNJ/l/3bRRnP5xVz4qnyef8p/uygcArap7
1IkXeU+xKArmYDy9Jul7pmf//hny/Sr5iFxccgMFRGg9/PU1jAScDc6B51q0zIP//U3ke5oc1fQ2
a4x061/wX7+efK181EgFlG4VppB8xdcD8m6YhLSU5eIf3+/zmcryZFrUQEmFntE6/vPEPxblE+XH
LG21WrcqbwJN6EVOqV7kTautc9HFAZ0L+uAyhikijiGHeTyn3cl0TcQE4YSo/2KlQ/rHjTIb6cXW
M9YpqJLCzGh8d103jYaGAAEs3/giXyPX9s6yImx02r+hcTLH9hkXTrmtdUoG8FhBBM/DJUIFHU/l
6hfiUNLUXLkE3ahc5JKIciLEAgwZHTCtc2ZPJwTpyxF03biF07YpYCluVMIY8kVc8NaLi7LeuGas
X4A9hToo97bPnuHNYkldH9I7GKr4di6BrZBZp5AooVo6rbZqNC5haBkXudRlBYKWeX6gAu22mAdo
6cAYXZ12AGoRzKtsw691sGq3oldRNq/PmJvgvXEjkq1SetRrZkm1xpNEI45m9EFYltftTmFaIO2t
nOYSiU0BWQ/jbbCpWpNgllX5L58lb9TVaCiXhBMR9TemP3RLlJw8s58j8G5ctsykUFAUeEtJTVwT
UVqd/zRfcPfRXddCsQuM4j0NmMCJmvJuoWrVNbfTJ9RaZKrVwG5aBDAod3OCH3tawmIpp4tt2dNl
RrhGQ7v8DrdjupTrzZRQIKm0xqVMzTP05m4cFnHOOdOfRjO6ie7i0bBI6cKZog4lKZVxSRZTEV2S
9WaYEnFqyQ9RJ9SrGdEltHqp8tq84RA3lKDjtLyK4tUSanahukZjEhd2Sx9rLJQF65i2XNSgWS5t
kqfHpQoQBbNKrl9oFK9mmmQn7ybrkS+X3mrjJFwHU1eGaMWhNYJpls3BLiigfaK4qQhYNTBmVh2c
LdVpdlpM1WUYmgxWDd8kXBScrWu+bPdtwLiYct7AIrZoxzkfD0bZgRw3XZA+NAE4+Ila2FfCfJIH
ViOUaVVOAzcl9v1aGyUBuy022daYG5AC3DWUFni8gS+W/Jj82rlN6Y922ePvbz2rpesQJ6Tjhfld
02egSWwn8EtMhsxu284j/4FubYowi0gOF+F9qN3aZr4nFyl7jhW69IiEbrEqaAdZI57MhMmzrODK
+qmsGc8BQqZwrakSL6Ru0cgxB0vWWTX5inAO16XPlV/35QsTOXGTj//1dHlXZ/fsXNHfyo+29Q7v
Wxxb3l8v+OOtPxdp6zy2gR7tyq9vIj9Pfvwip4i4QysvtOLa++NL/PF8eiDI/MMClQYRD0yxamiV
8sZZUXtfd1GkNqe/1slH+8GIYH8yDXD2+jpBAKJs7Sh33Ajqu8raeymDhB+c9VYX4Rv9odpX8/rN
WuxXSi7DtU/g06dDnKFt/2GueGe26zGbLH5AwCRWLykV9cTYAykZDk2Q2j6wb15B5J/SGdl2WuJq
12bZfMwr7Vlxm6Ol42JvF4j+mrPRI43kT7t6QDtwiNBhUU2YyFOBlREq0a1SbbU+NfzUFDFee61H
ZIAfJLTGrRWCFzIwqXOWWJJjnpkXgLndQUprEAJp2olWO/Fbo0PcL2QM1RiQ03S8PTbGDXKOamuG
+o+RgDRfgfO6y+0tElN0AXrtIplpv2sGIq7gORpWeZ9ldQerXN10Rj0BLnBukhIKDw4kL8qV17yC
hNvHpuuFk3OoUYz4rYkQtsR94zuwDYnv5FLLiXCD7DkkOxFRfqIeldV0UgytewQMiBHKXvDDlsEx
JZ+OIYoZkx0zHaMY5K1OkqOv1xahyyES0dIRx8gcMIip6rTV6pbi0UJ1xWlRYNbuVPtxOz5nGiOw
IDMnLxX2vcJ+aOKWqr5N5GkOOp3fSAspNIpWmFP2E6IEemMTSTHsrFT8QkeAu1n9ZmlT4odGdZ0V
oe71vP1hhW3gWwHT4BjzXTq77inI8uZIPSbzY1R+dJ7T7xUIC29aEhK/Fus1XIbwHKlNuxs5PBmL
WXez2eeXIm1eiycbXYW/ZNUevy7yRLX/0VoByrnJfhvxhmz1qfJTODz7yoLX6LbLxiHL19dHhUHF
FO5tFSmc01avuppEvnslpPQOdB9AROIgj9qsY7Qkv2IkVSuD34Qkgri/4CPqoaSRPevbKBzUuIft
BgOKLSaulEKnjXrWliG7dhyOCJFVH6kqkwaaoMw9sECY1cko1eaRmJzIpTHdlb+Bs6GUCnr1PJPA
NRY/SUxYySzloUFYR4ZbdyEg6aJWyBMLQgXdhi0oLKQIhaxEA1YWjXsWMbRB3UJqrInXaZlnJIzt
ponS5hojAlQdC+g1HrONScLxxqnU20YZvuXoT4dY21ARZ/gM4m1jBi57CgCyP7pIjpV+WxsTABac
88jBsn2M+x76UEObwSnpHOYK+SlgB3HYXkirEJsECAWCESRRYDb08FGr7ScjgcWLZeYwNKo49KN+
iHorPtlAIs3CvmLFqH3SrRD5ZttSK2/tme9oDoe2QKahIRza5WHSH3oxHrR02wtwZmpmOD4awyEJ
5ifX7B4tEf+cVqrjlKWhnxPxtc/6m1oY1kbpOK2YccoIxInIE7YyxZ9nk/wtxX2cWvGUpAALhipz
t2FTp3s0o1ZClZ+4TGo6494swMME+ZrwRETlOUlvLS21NnUE4SNWaRdXeKgmYyiZHCWrP/FH0GdA
6drpx1iXxMqM3U0U286ln4g17YpbU3XUbZeR8KmNnX6wJlf5OSHrBX7QYWcjQY4QD0ilFeQMs4ZK
n7ujlyekGZth+oSwWtnqEXo1vYoIZ4D7tOvneTuLRNm7kAfRO+Lcip1Q3xYBfk2GOBkaEwvJ9L4A
iA9HuLWAq0deGSLHnlT8oX0Fjsn0Y7KmmlQZdlpXErU2hg+B5eKq6degDqpUkYKNdphN1YcqVZKA
4tyhGdkUk516qCRDQKmW4rgHk3OIkugxAykXLZ/KUL7Qq1MVNO7RQVYXEDcc2zns6DAknBPL267o
k1uNdEEm4WxaXdsXbQaTyK4QRbE3EpMsURFXv8I17vjNEXQKDZoxqz7qlRkredJEWOAa51yFflpb
h3bBYVmRAUaA/iIRw7WxqX8leesr8BZ9pVXFVethIbi4oDri6gmmGB+ixX4phgbjtuGsEQac8WQ9
squTH1rRQK0OMqriw3EJa3yUiJ7oVXfkROWZF7iO2JqNY+8GxfgV9idnCYJvLRt9E97lFlkowRxi
5QqN34CeEAcT5nAQSe/B96XqOKGPcV8AzR6bLGKarhivCPuT06xtmSDD6s/ql6bgomR03W9CL7Fw
sKEBNBEQEa3T0Ugfr5ESDZxy4u8Nffktg4c7MYwJFf78PcBpB8MG8n2DNqs2STscCacEo721E/M+
dBVS0oRvZGMDVqj3S5fiez8Tw5a3GC21ArEf2dLCyW/hJD0UY3oN1Ydw7K8qSIa6IFEV6UzTnQtU
+qVqvIR69jSa7AYLnZwL0THJwidzGax9YY2ouoqHiplnbZKzVpgVJl6it8PU2SWaZnjwIZLtXKwY
L6yu5eAeEo1mphu960lZ+r0xdni+4zP9X9RtrUsgYYmSXgB7tO7aFoUneWQb8EGo1Get2t1VTim2
Tm19KxwV1swasBtFREMV7a+sCA9jDOQPZdi7tUTqg6F8OESb9Dg5HogAwTHIbAgKwV7gbqvM4UeT
MLBw5rsREP5xysOfRc/hpaRY0vIoZIi8ALHFOFyRp13ibZn1JveXKv4Ya+MF/iou35TTeALyeQv1
yORIOWclda0s1NmJCnwORyF0eUgLn4JxsqnM8me31nHxuBGVk0Qvdmz+FIUM8aGwpQsCZDAwJuFj
lS+/oqVKt6kx97semB9BIhrwA+UQ6LCZSvZrFGoe3B7Vi83ptSvwVeYO3KzVwxpND3HdeVpYvMN1
gKK+d+qKd1UOM5FeXU3wvNkpnBMHSOBJczM4BFy10bBgKjfsDbbX5WYIGgR1aflaUKMp1PRhHotX
xcQ9QKSVPw9zs+9mwAljGD46SU5zeh1y6SlWBgM22l5LmJ1m69x3Mcl/ilFZ2XW4NzRnV4zmVQAV
2Gc1/hzXHHY0vmtYqfHOTWHlFio5wWUab5t2eS4BBGwGiynQpLZe1lXu7exg0MlMcR5svOoCi7Ex
usGmbiDJk3vt+m0TkGw93c7jb1N0zW7KwdAS4GXskBYBnMqj574PDd9ojG9Frz7NUSP2DvrSLumv
GhmtxFOcTKGOx9c0XYKNazVs5gZUvOGc9WkkREI3c9rUNUoyLqq5aX8QrvgREsEIm1d3N1UUo+tr
oVtF4K12GDhKzKy3c06pQ3HJkigNZp+REx8N52hgFTo4YcowwgF8wIC3uzT3SbuoPrHomp855XLX
I6vv6rHFLeTMflkt1rmuoseDUMvXygLxlRHkOyZ3sQGOGpLrBBtrnbLbJvSH2cAilFUe18mA8TVR
8bYR3o5C+GmF+j9vrG9xb/zWyejeEK0Mfb4Dv8qpePDcRG0vjOvKVHuLGDQRTZZuK7sxd0ltE9bN
pHS3iY1pufah2NT8+k8xQOFA4U+fk2k/9vZzGriMrvV88PsFAGwqyC9K/RxIy6lcGiJwoModHU1c
VSV8JKAE6cPiNJDYkBTZVv6imPO3Dn0HV9pa3Zpu80Ix3AIV5SXdzkj1957KjI+YJD52JAOMMxgH
oCy+1gjHM9XbTDM09KNkdUY9qag9F0UlvHZhdTO0w+zZSsPAGujJVlT1RXfMQ58E2IOI5JonIBk4
h3rUSAnHYX036NEDUOvcd2gXecQ2wT2BHlAMJ6NdCFDD7JfrGltfV0gWcHvVD3M0ngZy/UBxaZgb
/XMbtFutG9ddwQwHpOGN3VIJBNpya+UqMfQ4l9PQvENsdjbz7koULQaOub+ynUhDClA9G/oOWfcz
5BfTB2FHuNf4kFbGU03oM78S8joKJX3I0MeiHqd3l22hz9AuegVFTy67neFkSBDXW5Cbwc7M0/gQ
J4FzqJToqjq1fV76xPI3lZEnp9bZz6m+U0VbHHtbH3dCYx5jNeax1obkpu8L/LvwhNazRVXNzOZE
IA7QEYnsw1D8Awhy4gUj2N1K6DdTseasR6lgKB06gOT1X5Wl2IQK4fIl4Ou2ahglYwLz8uqIGQuX
YFSdyYVxDjkE4E1ouk+Yv6NnK+poJa+Zez2XH0rrvwRy7TqdKcmHzh5R20OsV/F2bmxnm3Nx8Kvw
I6/68VKHPW6CHhRBNfmqTd61UzlMvpos3o5A3tmLRU7ucwx2hYuiRYIi1URKWN3BoU6+ZdZjeTif
fCNH1lpbEFh7spj+D3tnshw3sm3ZX6kfQBp6B8zKahCBaNmLjSROYJQoou/hDji+vhZCWSVlvvvy
vjeoWU1kIhkMItB4c87ea8fEvpDmDKSyU8UW87Ni6XJHnOJNQRIYxPkKKyZsNztX98R+BdtYG0jq
Q+NJhMkQ+WbDZno4NbhLwwXt9QxjKQdinOqroME3ouCAM7Xa18sqpCXpnjzQAUxbPNkey3xKpEmw
iAPbSsDlyUdsqvKY1SJiJM82To2kzsTNCEshPHcSzyLwGvOgmAvBIWO76kI8Y5KIjXwY7POQsukh
DNm6qhQMEvZKW9c02BcKw8HZsu90/mT5wBrDbvw0iwzy/opzRrhHLY7MZmS5e4USLgI8D8hRnJVE
lCUyzSK4DmDIcUNZYI6FTfp1Enp6JzK3wiTeMgW2OXxCxOEqXABGMFt2ZIggb/J+AIzKrtop+Zrl
Rwxb5Jqmbr5PpfcKOITxgxQZq4iXTSbEm05wOAQg78ZJkGbegymj3owLJsfgTyvVdEvE44tga+MQ
ObNMRzX7T31cG5ElERa1o2nvPYZ+8kq/JsnMUqUOXpK4l5xj4ouIQ+22jmTzjEGOrJC2OyRD+oD1
9sT6jeaRaRKn2b1Cdzpbw0tfwsx05dDcLJmhuURfCp2ym+2Nbz1FCsucHVBaHVK8ZSvIIQ6qTnwy
Sg9JXOqdx3puKQPqmDKE+yNckhc9jEhvSLumnUQ0qO1Mb007VPvUzF+W7jbBonnTp3WDNZJwzYW1
+a7uX2owXswnFHKEUe5Ht9t7pcn8MdfWpqjyIOoWMz4g3X5yEiKJZuJzN7ZZfx4casCoUpHSL+9s
BRfPBulH06jV5UPKFaPGnTPP3zsTS+jRpAYxz+THhD4p0flHMbt3qlJPvTGJnfBpeVgjOYY8lQBa
ErVz3oYYA4QBMpK6KhvSxfH7rauzp5Kd2clyw08I28+1mA9ZYN/0JnlC9P9aVvLsVbMXikbVnuYk
hkcQqa47kuDMQ0o9MgKBZ2zr0j1PY5JdTYBNvi2qX281l7w94tTw18bhPivLbS5hTsrUPczGcsSO
LpH+CGBtI3dmSEv1YIppDzrwZfIhQ2lvYFeWLh/LhEx7BPIad4G57b7HiTrA23wMFPa0ZH73Fjkf
AOae+6D7Es+J3BE+G25TB5MOBsWPSop533be60Is65Fps2Z9Q1AxzZM7bgu4Grp2sY0QB5xVCRSz
dXYMtHEP+xeOVvetHAgDD9onR5nZPgOyjmzAohRdPJim+zStXiqUGRj0SvG5swuakG4Ny9XaCTNh
D7x8s9zG2oGeuUr7EOqsx1Yx6d3VJlDvStfPr/XqAbcQ6U9Tc9dyi/Bch2JbTklK9ZhIaMdpd2lr
OVsm2wFFLlVbaizGtqvD8Eg8k7kxq/icCH1yelJdGiDAifvuGeKpL+VdaRCLRH7TG4FJ6Hl1AFAJ
00o+DjeUJ1fkTXk0qkc1YO5Jp6vOcV5BAe1aks4iK8NO45DAfPLnd9aY+aPw6TZ6Ul0tQXOSCggW
p5tN+bRTab4rPI9NWwYlJqEKtgG1C4iWuMpFEXjuu94tGmCetGGg8lLf2yGN59QFMZf2E4fGiN3i
m4B42FhHj/isQ2k67yAb673Vl+8jpvtjCucXF5tPk1HCyHNZXhJxiaZkNiRuAQa0yBjxEvuIx/Eh
VVAOkxvT1/2pIT/SsKbg0CLq4wHaWGvoIslI2ckgmTHI3OxYlBm3RqefIXMiQbOtcq/74DRmKNBc
lSOEJkJlagIE/5IjbrzFw+5tZdeucTPkiq5KXxHiMVzrmuIhau7mICgdnx1F9WVwPjfx5CEn8eg/
+P1txvLVK2mP4+dZzWP3RmaJI08MVYOxeMCUz5w59T0xhdChyJbcd7kFGM0Jx0NjhfcjakDfM9XW
Spu9Uk1IZByZKKHGdbJuj/Jghq4mI8anQ2XWb+ysbhbzZC8Giv4uvCXuIaYsaLyOLbUwRaXgoIPK
gSEw3JAXnWznMO922vPVvklNmKX1rarfM91mEIJO9sC8OTgh/idpM5243zMf6E7aPDrl/SS1SZHc
YD0bJyRmGcCk8G/F2w7v09agymAYn1a17EX0Z6EGAl8TUQSibm7eB1RLgdOENTfUxKK+dG4y138S
Al5kMMpDr8s+atWykpGBMkiSc8L52o8pdyrpNRGwOLS4+srLYbK0M1bQrJxvbEg2UetSevTItzfN
lmq0Yok+w/zN6oelsN/oTcEMONmNnvdVDzbRKjKq0JOHWsn81qdh8omx+UOkMUUUzBK7PMdsW7JR
2vUWtiKU1lnVYGojsHJM6utaJuchNqqTtRT90XbUPZ1/3FF5XW3ynDA2M/Yp5JQUqkHh8SzW4Q38
tc8p6qYdhmlOcCGDnRpnn0p6+sJKxIlsbmobcxDQmOyEkOoGDOJrLIY9nH31BTfeAQrqdJ8ROLx1
gc/ttdlgEFFJRkY2/uwmSJfzZOBYoz0gD8zilD+H+U1wJ9CQOI5mqrg/BvQOQJIgAYF+A4iT6Ob5
Igj7pef7TcL5nwvJVg1Z8DfN369X/9IBAhsCuOFlJo8CqkGCmTF0VAv6eiOwHy9/+efb/Pyr//It
g9WyYOrBjn6+6PLuzIY0oX/9oZ+/KfL6CtlfziptYk8Zx0dVBAkL3vV4fx3fz/epR+uatLMQAOIq
Wr38uEfozZ4pO/z9nS9f/3zh5ZMMgYfTOla7y1unF0vIr7/y609dFHiXL9OqTrcCt+328uXlB5e3
ItugPmQOyXq98UzCIcWGkFpllrev4AqhbJqwrxDX9BTvFOzU0mDnopgxZ0DYKGqYdG3LiirFppg1
88Ot78BwDmY7POVOfsDBa0XJSCVML/K5ZITLga+6VvKdLT9mpCbvNkyx0y73NcM8MssppH1v47uO
IYjMemA1X9fPoeyO2kHP4uWfSvVNlbWJwATkmieLW9NcWyYac4g2BI7N5Bp25ZXq8u9rC6PXhM/m
sr1pneWtAKW7kYTMTrZ7CNGSbFhiCG9v1MYtPlvG+wV+kZMjlB/UmG8pUACRiO9NhwE1FygEHLC3
7I8Q8S+Em/DA1kt450MgoVckt0vjkeIQnvsO4F3muCO4r4OkF4/fKL2Zge3BpINb0lb21TRW35ae
09vQ4nJasUtMyIKhMzyPtd1vkoJ2jVjTxJ1yPjGxHY02OFBIg+3h6zeHWp6ejC/odIxtYs/XSHO2
DjXbjQpMsB9Zf2iLYdqlqbNHKfgVWQ47h3EfB9ioQiPfuzM4rGzChG667UtV+u8Niv1Idfp9EtXI
BtFl4HYatclhtrHIHqudWr6kif3UlCxvW0aySKm2iJrPoIdRa2Hx9q2dbWMK7I3MO06FjHe1BSA1
6GmgE5vdojsKDp3Z8n7FVRxnFpZnKgMuOloirBhNSW1KQJVYFswUF9yeIb90k21uyKd/mgDFGH4L
cS80vy7Q/CmkCdpR/TcdJbL8ppnUCIGsgv1YA8jMoFqJ3o4y13vsKHF2c5/sbVB7eIfrW4axXTgj
XvBGw9jmlcfBd+HZXOKHdog9emRLs5sH/2XC+48X3t/WRtntR73np7SZwn6BDdvcjUv4MiwEyhfj
WzVn94umawnL76s5S3/nWSW4R9gd+4vmyV/J9r+pD+9/Zqb8nvVgr4K936NUaBeBtXDcwAWVhOLk
bwEwaezqMpMUp7Sm6VIpIzyLgs5CZpX3pYm6AzP5k9fCwzWqGrvwmMb7IKEqXEn4OIaD1ts+0EMh
KDshFdaqjPDBhaozpxATC26ERgwYVo3k3xz4fwjPWQ8chJRNa9UjFyP824EvJC/4mhrtiUZwcTJ8
bzXlNYC9BZ0zSVRKtPIc2qxMV0d/dtYYdP/dMfyLk0f9w3esVQoZsMrj5P6W45J1We7PaZWdEGvo
u7a0TwVpvydWfhaRXQK4YjkFwNYfA6NjySDNs4/Ft26//vNFdP6eJ8O5QCqKFN+yzcDy/VW1+dtx
FI3Wbl+I5ARRVu9JJndPcqQ9bzIITkP+RS0JqRO4byzg3jdBYc3HjGKLat1TS4bUjQrH7poFPYaC
YLpJEMwwX6GSTi3oc27CMI0iFCAkjLjY9c7BOA03rTHYsOLph/cGPem6jAnpy6w3P1DqOMOFLcJG
XF/+ydb/jeXy5Z8/9r+4d4UdOi6ZKBb5aUKsl+e3jy2JB0hHlSYn37IxNA9ts8vDQu+sROxbz96m
7tJfq25ib6mWo2ejbZ9r+vvlwrJ9vq6rRB1BY7lHy6vUKXZJvSTQnjAxwM6wFVP7KO3pUZIfsL8c
+f/Pzvl35DmKr1ykf5JH1/WP4e/YuZ+/9X/E0eEfbuAQDEpFlMqvu7Ll/ozOCcUfNqkFph/4puNZ
DBD/VyPthn84DHGecD3bCW3vd+yc84cbhqTwWI4Z/Mzi+W9opPkzfx1RzdASZOqKYL03LdO+DFy/
3ZUOvOtqdGvzqgaUwPaQh0T1zlWD58PZ6SEYoSG0o/MjnlN6SS1r9IAHL5apeOpyu0o+hOVM3ruZ
+o3x7MZ+F7xMbT8OH4l2y+ZtEWze3lUeoMrKF4RDcIeQTMytykjYDAJ/1cxS8MlpHPjl8Nh7QtuR
6YGgzuxaFbt8aFN5nLuxK46kGRNZAtVHxd+9VIIHLlEf2ldtqko4cgF6xXgyUnqkjUFEpGvKOb2W
YdgBh6sz1AhmkKLKJrEjdnC3BB5APaniFWJDCnFkyrJ+NQPYUIS5EDwZ9cRvN9vQh7K/QZjkZjSG
DABkJMAVA3gQ7IbbOU0oKfKAjsCMYopokHRhuSKSk0RO35GkY2N3mMYyHLB7ylybwylNPHYwVV56
jEAi7Qu4eX6D0hwnF0X2birgb01pRbMUU+snl0Rpkg0W1HaQf0l7dLTdwr9v4uKbPUzSAbZBQ4K2
AXgrIpdhGvVHuBBldahw8aNS8Simf60rlP57M2YC3wwUpQh2zyx9DqfZySMVVp5J3VXokIZOKqZn
B8WS88gLw/YdEEn6nIRT+d1k5UNAc9ENBckdfYsd1cMAQMXJGV/9dF0EOeEU31YhOZa2HTtPteWx
xLZwt+069OBUsWqgLFv+LJVJ13YfgIEhEbVMBA3b1moIURi6WDxLNDPTvlbtOLOXt5myU3LR88i2
tWmd+56PyuLJKQoZETPhtlCz0Q8CeR1QK2W+BuLTd0PrR5pqWUf4YA7tLZXpMuhNZqiaPlxnBB+e
oES2IVMeQQ7xkwUizqrBVwuWqoect1EZcLWrKvHRXFVM8cnWbdslIBbQVwBNZDiwqFZ0rYJDjtXO
g7xVGt4uNocquQX2oG18BUNFU8T2B7rcrbIec7e188PE7ry7KUekHzfGnMziBdQynBXdobUlTspz
HZdlik9a+i5DpQMfdiNZ5d76k5x3tqZf6LPLO1OiMb7QDtGPSjjOJwuuKcrlzNsOhTvdm0In1zwB
FIdGz7uzqBinfM4yey9Jm3pCGjkdptpOcTxP2bdO+QklRtSvlRkAdR1cSIBBRR5TS7EP2UBLnorf
YAcw656I1tG5QmWECDkhu3upa+fOKBYjCjNjfip73z5MWdBcVaIT13NqIu+n2RIllvApSLrVqfeS
6dHvkjjqR08jRLHyYyId+4Skx3sxSZhNYVxk3i2Ipx9uNek3if7/Fgeb+9CAsX9ANmtvgdLUD22t
Es4HzD3aSMND0CSSnZPVrgAe5zEtTDZXhRTpTcBebOeXnX8Y5sn6UtV079D0grrXPCrgYhFwEyl8
LOgdk8IETOs4ZElxRDSodz2RjtdJE5Pl1DUW2zNGSLIc8vq1nt1818kQGLnfC8gRebwTniA0gdyR
3aJn0sl6ezi6kiiDkNZwhF+8v3G4FQ+KNPK9uxTePY0U483O9MxbNe0Lpr3xPgCEvO9rQ++xk6i7
JUf66OcItuLUZ0/oAbwzvRE5o5e61W0RGGTQ57n5UZl5/djLari15oB1gm8xO0E8ruwTDUHjs9ku
w82o4ERvJ619hWq+aO9TpxQPoaJHovUMmtqpRJTQE99VqgUF1djuQt2HqrIDTQnfBY+5tMb50+J3
mJ1jx0IXH2uQv7rVhDrYoNvKiXybCv1KMHhsVSrSCjeZFOAWvaX+Li075w4xGW5NmT6qpvdve8wn
t02XNruY63O0s5b+VFXMJ+BxBn3V3CDR1nHOJHvNVB0nD/ymTYp8bpfMVqB/g5FSdlyFEDdjT3zv
JwhvxFJl16YDjoiYUGMnbAeNX0Bny8nCDuwxJcWgZ8M+abrXIIP1TSoDvW7xMDsu83wYc1rHYVPR
gQ/YjecVz5jvAi0ueZQOFOeBlFU6eAkGmR9mwhmxM8zdDXZbtIrLND/EbN9uOQeCIbnO80MxNQ12
HNwyeWv5R+LR4Z3GAdifvsNTZBNAYFZ5FtUg5fdGYtWnjtpaZPnxeCt0S+u31PKcFhXt09Kb9nhx
xG5O4KCbjbLQxqj4RlqJ2mtH2OSSIL+deaL3boImvGvbZhu7ZkEBrLff0XH1t14OkLoVHj3IoKkO
gZmCLgOVFxnVAnQ7mOaTUWTkE9GDpUfpkEkrqFb7WqtTakzesa6oNjuOY10bpjAxZ+bhZyEq/7no
A/vOiIWMmDDFYQopTFUQAM8UOYuIx5tBlIDXXTkyW7ReqpF0O8FH6prJlZWZxZ7Aiv5TEOiVCiWB
zlP6jCxldTSxF8QCS5CQMgWEoKrC/AyBrY9yJae7wCjxcchK3VIl7Q9LnBe7UiBeJZEgOeSuU+7q
TNS7ylzk3kOAi57SydhwJA7N6DrJoTe0bB8odEeV5cgozbKSmDUAdk6zcDtQxAfOWE7LVdL4CC5Q
+Ow6EcKJ9VXDlthfTjInf8dfaL2LscwjEeb9brZ4Mip6Hfu8IihjJpY9CrK+3495Xm99BFCgt015
wLu5TiBTcwX4G71uApYchC53aZUnUTmjeyhAdK9pXYCeckVfr8Uocp1pKT8ZRo4OkgLAcbEa/zQS
Kr43PDpcMcgN2igMM1SgjbV+6SFeiOddVvvysBS+ClE2FcMbVf+OgF/lHupmdoigmuUktgb6jgey
1ttTGQRpjDhk6D+3EgcxAWrtrVvmU7kviCIQtFKmyd4PxTDEVITc0YrMLCnlPrWAMR1na56Wa/aI
C2LBbvHHp9ld2nTP+rIfEcG0E0mOfkmtx0pZxPns/mkOdbbM6BNht8JK0KMZhETaJ9LAFiJF4H5D
3+vaEM/+n+yCDj+a27fqx/A/1+3V96bVPZm/4//665fYGP/cfUVv49tfvthdjJsP8kevP/3AXcOv
/ozGXF/5X/3h//jxX7J/4uL4x2zQmzdaAW/1+1+8nz9/6c/tDfGfpisYnKltYuq8oLP/3N4Idj4E
c4Lc9sBm/8UBGv7B4Gqx8bCp4ITsl345QMUfpAzD4vPZ+wiGCOe/4wC1/orUZsuFiB1MLtY5E08p
VtS/brnp3uR9lRbLsV3kFEmFVVK6GM2FibvaINpqholalFTAuo7kGzVP8bksEA8FHdJp7b+HaXXt
1iPEe/Cjv20V/0Uty/p7mDEHBwQ8wJXKxwzcv5dB2BGAhlsoBRsDudkCjhuRijXmU9RYI5wSt+pf
tCsObqUOViVSMJSsVP/5IFYf7l8LapwduMkOLl2f3a69hj7/tv0bvcFUnZfOR01oHZwZZu6upfdI
bwuRUPwEDXlTJaQM9P6Pb3lT41ZQTN+sHgoOsQQazHP4SNVsXQrAuwmyClFC+VqOr2SJxFvsX6yu
06D8mef7lxTYv1QCPe8/HjrJNja6V5fwWS7w3+spEmaV0mI8eg5KklB+ZikDS89BNR+DfM1nhEtB
lV2JNEfqZPZeZHbo9ZavmbmuTwzabPOktpdzvTBHb8y839j+iDLDdo+FR0INFLdnZZlPs53ivw/9
hS3eV06Sc8yr8UqsZFnoXQ+ImqZjq5Byzoi8E5PtRiVtvbW7IDtmAdwC4tJEj9RtltjDWIKsEQ9w
RUuMpEH7yXYdm6mYGBUfSHSc5tNOCwMNagLq1STLBt5eUBcMoOSUm9UENZsyv6UozwZIvXpNihFb
yhNry8ckMe7ZTbBOb3gNoFyuTD3sysILtiKzj0XPhy9BySFnb19Fi7dz9nAdqIqkdiAd43Jpi0xn
4g66yPHWM7m+uverjZ/ftyFcu3GRGTC1ZLV8IWdmSaG3VpFctcLZWYYZRungByRgfUkIHjymKTKb
MsbvBRP+IwQGepoq1GUy8NKDHcvXZHK/NCvdsVtv8Bhs6KbMSNMxQubgkObMlDWcu+JK+O330lyd
zXlQRNpI6H97d/y63qQunobOxtorUHxi92ESJX+JrLYXl2BfFtsIVEPNU9U4BL+ThMM2+L7zWRcb
4FPIXUU5HJKBEYfU3IdXa4jAdNy5rrHpukEfRuxcm3BCtNdCcqU7CZektX/gPYYrjGd64wbWVsdE
WV6eUkIvPlZt+RDwR3gcksB76gjO3gRi+jz4+atXp7dtHURGWLz29KCdzhE4AcIn6QAa71KPZRhq
hbWJqjFIa95ko/vkalL+HufMTKJiDiK+eL38pLK4TIicsIu7j7rjmoeygkOLsHIoWFQWqOIAPdNn
gba9Iabv2TUxJWn0IkZS7DqCbPaqVsfCBWwWFIR5d5w7sRbwuyX9QPODZbF8tkkB8g0WaKlEI09c
ODAlTAFFEO5I+EEAOt6Vqw2mFwwefWZAn06729jiRqwnOJqW30Wjm6DEILXMyWs0h43FsNwGrK34
BEkmWH7V+tGd8LDTZsIX1FOWMFV2D+iyiJjYPyZfATearp18epqWqkSV0KH15dI16G2XoT5YFA42
vTEUn6Zum8ZzNFMTgsE+ySj2+32N1xTJSns/dIiGhAii0ItvaJdyhgkejPAM7GSz3hhKkO2yAKan
EKCQ1TVl5E3L11zpiaAWu6b4w34MATGAH16frC3K7mBDCd6jtwFub+g7tZQvOWW5sz0532yY6JuO
3sU+qZpnInW3jBw/Etm3mCDoTuTT9FIj3tm2hke9A3kEItqWZGBk/pi+aKMDJceXUD2P1VRus5Jf
xFV67I2xjLoh5JKSJsr54sw1FNE2FB7IZnLjEr5ocx36Ad1zxa3EZRYpFIHL4EdwAtmfsX2XGC+u
GXyXHgACXDDXPZmggFHWZeveC+ULwSdYm3J0WpdrQ9baAE2rfNWr6gYeZ0MTtBts2mWSh4SEhpDM
UqaJ1G9x27TWjWm539bCzbYotb0jbAwPQIsVZuZxzu+UQHefj0y/bsGjfbkicmRgnqaUDDDjhzen
n/qZMUKDhgsok5O3lVfb7BhYUDXLhE9Xx8uWNuLI6Ma7p1NxqCqI1TXXqLHzj6a93KY+9/HISWmJ
5t6IHp3q8zKl7yx5N9SBXi0HV97lD7FK4Ymezx5FiV3HzY6mJnsZgu7OWbGZl9uEucHeJRhaFnvI
sInwaKgBWVP4lk/puemSL5dbBCmW2pZm8jFQ/arITNpkC1I6dKqUmj6R/RNscKS8YrMp9pNVfNhU
yaJ2YPKQOYUJC3nnVlnlnefVzVZl3m5ICotKDufX8SuONyqa8C4u0GRQcgRYaUbhOlesKa6jZX9P
HJMo0QzGw3rvO3HFQECFls/ACQ3MmR+OctpM7uehBJ81zvHpcmPGmsmbAsiHEacmvoYaOxDcq2YZ
vo1rRBp4gqhT8vFyF6HqmCK2l5APiru+x/2BfoUEIy5nt97gJPyiqliqa41Rk5Av8h58EtIDiUWG
DIkJRwDjgOE3r/ZKhJyTYt8r/2vNpQttBhVIDuuYgx2g8innYtmuOy/gGPhZW61gKmjAqcA4meNr
sDLiwCdsUhVDMcLHrRlyTo1xfSPVtRvCDKmumUzGLaqE4q7CMt0yrRLap8ldjJ+UyVUhtRHEZeuQ
YEfQ52pPo1G3ThyhokVaEh0EIHKK8i4nVni5s1zy67I8fyedhJu47Z4Hzm0cOP1WSGC/nceXENmv
G6Y+HztVjyoFJzc774x6xWXGtlwGOxlCV8XPNyCGgH5HyLpXOXs39p4Vnz5SQfV6WQcYM/f9bDJN
ck02S2Uz3te3GubWNhYTi5j580gSL8lXa8bqUHwUrfzauuK+8tgdNuO1bvCAWowuS1581PMTrMSO
7Vj8aszcXPik1qXztWrmZsdUyzRIOzWZY5R8DGT2UmHCgEzJqoUtd/zkmMkbJvSV0c/Kr92R4Kq3
pcEstJgspDuQyPSYsxD9wDpyLhPnNLPtg2C0wb/Pyf25BCENG1V7FbEzRkIwcFuMJNRpCEpYiu5a
gAk48fZpymOeTN2jGpeX0D/PPNBF4t46JD5nLQIJF2XxVsweq/uwO7o+KNBhDKK+50aSsbFryn4b
e8VN79zqznhnU6J4OnlUZAzDHpTgFZonnkF3/pyUPU/kOqxaKZ8NuztMs6Z9DRNGu4562Na+9YcG
E2W6MJ5xLgZJVGdbkUfXEAwOX2oizp71leNxCDlRXIiriA/kkbWRwCe5121HWHA7I+HNXKHfk4BI
NoCyqInZimxZiHnbkRy7ENcz5UyKXwtZ6ypel7pbc0ngLFm4qROC+5qp/BCox9G4cP80mVGx2Phg
v7H32jCNgLGddG1/GXso+wscCJE8DCn5fayUyRNb1/GzO1CjKZ9aAxCNo/mQpD5jsNSnwWZUBtON
KtxskAm4xMZwPgnP4pppqG95ATrch3UKUw/QxFB9H6hH2B2SkC7jMaceddXm3mcS1ALlLLe2/Dqs
AzuqrisqxgJXgtQHOb0UEgF0pz5iYO+7xSXWGh7zFY8g6Vv2iCAhA/Zeph/B+vcrhey6EBvfnCai
aKp72Zev1FPuW+NbSfr01o7Duya/zKPN/ZisCQNQz12/eC1lGUR1wzxk9CPoV+yPeWPau0q6VF4E
spGZRNlVQDo4lbkZGpaImAout1+o3AbAbFQ1MHOX7g189o6H8kasg+plPQev+/6yDMrsr+VErsRl
MM6tAAIza5DLIJ4PTK5Wbj7EzsivFRbrHgzJdkIaDpdSyuE57KlI1xaPiFMHT22V3c/18JqvLiT7
oMR8S5cG8V6ULCwzYH9Rvl7VQvFQfL+sfYU/2rsYHnDg0NJQrMHJ8aXS3eLFCLLyw2y579cFdzkU
XxGSM2krlpC+GZ8zmX1kVvGaxj3jJdqnLkYAhye1cc+W7u+xI+4bqZn/AnbaOV07oPcj5HuWqMs6
/C9FcUw6aPHMR6w2kAkjffgaK4aAvlfHdPBei4qJ1NX+YxkCA8051zj+X8XgTlg6UOese3dra07B
k8zCp7l2GCNH/2rU3utldlxW0azty1vMKOeOJTgbCtDKuXdP6fN1FfQR8Le8s0CJxLqKL6v4iZgB
FoN8dhyS18i97xF9MZ9UpB0lMK+DJv/gCrENYd4DNQDsnQ9EfhevId6YygeLgI4oOZ/QKRb/Cb45
u/6BA5+RuPGxK9r32H6N4sfl3hf+lB0yEvtWjz4RQfg0WCujumQVU8vhser6G1Gv80uxsGjJvqzr
BcocTzRdc84G62EHY2q1nptgWm4yw8bOPKtvzfhagEPeXi7zkj4UkkJpmAMv7r30PgFMb7jl9QSt
IuokwfIDxwogFDFcKw4Diod9O3w3Y/TNuMNKI/9Yt0gRNRUGtEeSRIef9/E6D3euezQ1h1WRPwjx
6l5NwfVkEaQ144/Fj33QtvzBUvPV9X25HxS0Za/8GB0Vb5TCTNyv+9wpHaKMhOYNW74z3aJPU1q4
J+xl9Keym7Ytri50JLj3+85fjKNhdF+dzHsezeAtDYkqL5v70uf5aqxh2pR++U4Ghzrk3Ln7uwLc
PmuSpwxvIoMSflBAhuvmD4EOk01DZlA8YcOPbG8EDUH11BbI2Ff3WwiE6bKoXGsAmELtXeOhLUfE
93PTuQYOVCmBDQsLQqtd5f3xF9Hoa+m0KsJW6W1Jwn72mSBBWxH3PMAJ3C8xamdykg8UtbdNZ+tD
m1nXJARIHB5wOzsL2FOaOHd1SSZnLDT4fWI+CmBC4Te76cZDrHhqZBLvZ4T021nW10zW10nASozk
xpOdkM2DSouHnZb1JqvRNDWWfjN7LtJ6nwtUvJ0i1MH0WyRq1fjIw9icvTVPbhT0LFkwN+BQGrTg
Zl0hHJwXgj3ygIJriCfrXDh5f57uUfY15k5VgbUPDf/Wz9rm/OufdqViEgCD22iyF1KIkgbsxIoR
NfFYu5XwjpBF073bqWeabO35chCxzWIF3hq/e/mmBFjCkwog3l7Jq6XK7gBqErWlpTorFmJn4YHa
T+g9UPjXyNou/ObLP6Zl77IyIHtjVcFe/vn5EvLZQmzRK4Tx8l3jwmrHs8MOOO42RTf//jaXl/x6
8a83uzDdL7yXy/cuX17+9+t7Pynwv7756zX/6ff+9q5ZhfNIUan58+NVlw+pLsCZX3/ncniDEHE0
jgUK/lV5e/knNkvo17qhakh79+ry5sS4u9XvJyV8b8JsPjlNp88WAObU8Q1EDWZFGxN3Ik6ffoWY
4vCOCYjH4XG+fJ0I/0G2Qbe/0N/DeKDFW86HbqwlMfavcqTjybmczrFMYGdhndmWaemfpXAbHPzB
6J85bu98+ebln67DSwlKxNh4iWOcqYIl7OKKZTcMszgTjBqcL/9jOBXnrDW3wKzwN1jD/djG7r7R
iX02+tY+pxRkzrFWD7YOyddCAbAb+u57wdK3jdlwnBJyRodZsvsSFeHEVbezSiw5k5kfeG75gAi9
N5UxYXwEA0N8wjFOScny66LAso/7Q4Tuc2n44bvUu1w7iBA0/aec5OiEhAfLbsl9Jvh05+YZCaRs
5U+ht5BPRkLUoUPbqmMSFOyY7LsQtOCKhCPzZJvW+NY4kWeeVYeHPmMBMbDrVN4TbL6HVjUCj0x9
awR0aus+vI3NBkvac2Im56kcja2DepgBDWfJYC1EAgRo1jFLFkhCsyErIvpd34e4uG9XZIUVWARQ
qIUtTUm5s0iwwOFp3Sxxcjeb2YMjk/vFIM+DeNjjIpGOB0VxNYHyZaIL1uZegP7F/R7UwqURZJBr
PVXv4fC/CTuT5baZLAs/ESIwD1vOkyRKoiSLG4RlW5jnIYF8+v4SrlrU39HVC4dlWSJBMpF577ln
QD7SNf0vtIjjNJLB1cAF1Zx6XyX91UmHx67GZ6cqpksUE443kXKO9l1s6gGZMWOCh7IXm7GraEot
MW3E8Ds35vGl6zprazEUp7vztk3MJbssCD9H6EEY2HFyiEPvUSW1uVU9TRAN2KqpAOfIOxQtjJ8e
5u6hSIN97+L+ACsSl4/KKzdmG79MhetStGT2WXdavBNywuEiexhWcccMTvivTp8R/lPMP8x45IAe
rZo5AS5SPlo9GeDmKOAEkasxP46FZhy8dO42oiHxCr+itY1Hk+NHn00zBlu7G7GPZFZOatJ8HNFf
dPDmddDbVWiNd8MmhkoDxRXBq4nuHaK2eTbFiLlXJohdsvxtX/u4K5TNocYkYYXjQ72uw/43V0C/
YoRM2K367GBQUjKYWxFeLmmtYn+lzXtbj0mS1/1NFOOgEBCOURBCIaMEQWVA2FomvcvYMymvqfCz
6id4HJazNsIJvXeOAdmY1tiHkOnrX7SGh6g27zZHI+Nr/1Y2Qt8OIWY2pKDtxrTlqZpkC5wa7/AB
wGbH95G9ZA8sIOw6WuaTTZPsTH08OK7ceASbw9gmlH5wjLuPnIdJnv2ki3BXdhqRcB1pXb0l3t0+
vgIjvLmhvx+wIyEbqblWbvBQGN4tDIFEsAWjXk2eOk3MNxw4vmhcgVTc9Dxo1YcB8wdbo+FadxNY
liHWuV1jUJGM/rFUOjUyBgyBo4icrWEFhPro9UFKUCo8976FYBBNRzqVL6ChL4hwD6NhnbUcCXYC
u/rRjhVFI2JOYqAXN6N6T/zyRcsr9hn8QzC8fe6K7CeaZwDZLmLZouNyjUeyPsZV7wJXRa4gFhHf
OKwhxkPbeAiovfzJdPydQudKV3ZHCFJ/CnIUR9XzSnO+ZCUoQiGnbRgkUM7l1G4kZkatVbeHZrB2
sxnf+rp4CNIpXc2Dwh4D40mM48OsxFu4B+2tJGvXAN/cqERmOKl/hDKPa2BNLLaQyXaoEfWNNlx/
LiB2un2Y6fqlzNP4wRTzMZ00lO1FdsXDgDAuzRi2lRu352drhIhOfirENfRPYYyqoA8Am6I83/az
+w5p7G0ibDqke6m6kRE9AaumeJ/hn1HJbQIVKJA4DkoDfy+T7mcoH3AVuTWVvWeru2EMuB4l2F8V
fngM99aeY370I3hv4xx61zoFOEjACVlDPwxWDgVJVkUZTJbmtS5QrDAKCudDn1S7glFBGtIjFsz6
YtLZzHq82T4eUKZ3RcyJ4J1DzHem57yLf1nKaSqsHmdYVP4ww9hb5c1UrBsj32QGcmAfA9eGWsUe
fqXxBDbRkEfSF8EFIcYXPmVgIiCMQOtMSvDByXAWDx9lZz7UVX3rXeNeFubToMr3ricet/gKmBA6
akkbUbq7jL4K4MFthPzIjYhCTuni0kMl7rpPI8TozNOuSd0+wS59iJvsNmtsG4TSP6TjBjOXr9ik
DDab9oCD4buIzGcPf4uo56O3MOKsFS/dNijLcRF9nLrmnKURc4DhYI/9Sb3nRVsdEmn+MKb6auTR
xUwEnnjgB44H0C4r0hTtHvFs8ezBQmgjajW0GyLFVjtrVtIgeCiDgkdErdx0ufdi0XOtRu7LXE6r
JJ62kArfNd2CERQ9l7b9rj4a9VAJQumGnc0HGTPbh9T/YWf6mo4d5Wk7foa++2tqvFu3sQNE99Pk
veV8HAO+SDP3EAHfW994c8L4y+lc/E+iDW5kTLwgURu5d4wkLjkaUQEGbMIMtYVriwcwePS6hKUC
gQ9I3rXpPs14MVlApzk60AzLJ3uKfoKnvMwvc5TTM+qQZUA87RDDxRyGSSyDF61gQsG21JMA2dCq
nqWG94ngjZ9zdrbEe+784mcpo1NfwfaaDjnGJk7a3LV0kIBJ2s+OnQy5c8aUqbARJOJ5w+T+wdKc
ffvQT+ZFaBlnYEq4mtFkL5Mz/wET+6BU2UDz+dUmZx/mlrIUokE3/ONc4XZlk39VFIcpn8BFu7Mk
5X2H/RSWnZn/PANweIpZP/RKoA4XuMSVAQmtd7Vn9EgDrSSgaIETKBYKuu2cXeA1ZUKucTML+9zj
jrMt80fq6miD7EUiGwzvzdT8qSc4sj0B9NiTEc9mbJtCc87TrB/SGh1xVRKxhcPypvenL4imXy7E
HaBqFqGeMWJ1AJXrS2FMWwOUG0IvmknYhZ34jse62JfYC3ZkUq/CsqaNcqJPobHWhDQYrFIeTIHY
Co0MAkw+JJTfvsUCIO5WfBxHzUvfrJn+qClMLKFt2gvkDxttoqUq2vzdFpZ3hrFcr1LtBYT72dXw
70pzDnp3AqM1URzaszgZqfEyUyQp5AUVMBYfY0g7GGNdNA/ikGo6UaiZvWf3+2UY4bsTacm+r8fP
gfSaHfgS4tdpuFcMUGPER0ZyrSqJxqYUqIA402usX7EK3TsaJ7Zt77Wq+hhN1gimDB9DAHCaWa6D
55dAUAbcxuH6YM4Wa14Mn3Mc70hjYKgFwQ4TAFwGy0R7w4+W9yRv3rRxfnCT+K3Q+41nQlWbZYv/
jBjOqenshWvCszKfshDcBI12zQgv2TItS3BvGL9x485X+J0IC2PA+NYQqSgK/w3rHpf4Q1tSX1Pr
ucr2by7ohbMieU6nZi9I7LbN+nMcnuA3O77x1Ugmr/yZ4UVQr6/xdmMCJ3auM77qTN9xmhN4iTkr
ZrygYiR046gFTRuSki4ID+DXfM5u81//h8xubVPetzkwesrcyS/WHQtE5ylcHl49WlLRiRNPOsY/
21FDKPr3YU1MPtQVVOpHAmZXU7E8XeUEB/UQA6nGOMOuZ9L8Zh6OSl7907RKmIVvkgBZHjcib9rk
b/XDIc8xxJhHhUbGTshVTVb5LrNhnWQ3H683rIlqsLOgzHBQRbZCAGvN1xb0w+Vr9X/8qYN2FbBy
LJiAy/cpUo1mwKdJOWJ8iUNbaSsLL231N/zYA10FdJw9Chh+L1oF/P7yX4a3U1+r2zHgucgHfGjH
7oBHrt2dTfuJfWhtgNiNvf6tLqzsMZOqeQSIac91aoLNjTtscA5GiokNauYiAMLBB23a19iQqJ9Q
z1fHBK9ViIh5DoekUizEwruVBAf15DWe6LV6AQyuLZiezJInJHLq4dR1qafV1MuBOL+8dh6jcfYR
3Zb67djHdpBJtlGAmPCjeJqu1dujXp56C//9UgOuypyo5sDNGkkzQVpUwmCtmuwt+zcKcVYb3+uY
gM0eJhZ8rX5GOZ/o7pdO22JXoBn8aJf9/fEk0vd6Eq5DHi7D7Mk38bcCxwKhaJAiqG9F/DephAf1
I2SobuRAh4Ivs21AqOehMAfB8oCrAXSf2/ZLVOVVPaT6maB6zOWT+gl1TWX1J37890VFfFNdcIRB
sHoqnuJBjCk7NQlgnbE8nXo4+OIHHsaCqEiL8hLIA9oCqhf442V1KdofesUQyy/L62QCLLbke2JW
1G6gqOJF0zab0WTSEVkJWg/vZnFXpULDiwF54j6OdI3jfr4uA/y6T785bm/axHItHLw94uIWpWZw
1guE5kzMTWEyDk511hJYtF6yFFFFPaRhOGHObn/XQXeYoKdTSmAYUWbhyhVOc3BaNOFNij/OzxRA
j8PGfKZb+MKivGDg7j0tNAjsPAYW3yOHJGCZGorYzc0mQooxhIeVQjeTk2rjFVQiqTKL+GhF5Sth
ebdQkoxsYrZM9CN5wl1+6qrxWf0pgsbc1oompqhgHaQhE/urHTaGHvb4kkMEvnn8rWNYtku8XxrS
tHXrzB992JKg7QBR6wnIt6Ric5ARb7GYeLNk+mmVnr92yVvMaRgEMtexvs9O/5pF1EPYZXKnmkyb
LGU+b4+0cfrRw/ngOKsDq03R7WJdVKzdmtrTj/TbAnf7Nmi6ViXYUmzaorhoal5pqAkMgF2+bm3m
MYl1mDW8GjBHJvCkZvezAIXnYr5iHIdXMV418DPnFYZ0zlrvYVB0ZfbLbpNuW0V0j6bg+ss/lV8x
rLXyT/gTuF32VEwM94+iNQ56wQDJhLO71kMckOuPsjbKi4C1vQnxPmgtG8sXBi29P1Rre9Bf6xxM
m2HaPazI85QNUd1qSFFFYXJoLHqdZThJ7XwoPbCDMgboNuH1rXpkPDLsmcTmHMOophAJz3vLrcqd
OY1nvSbABjbsGbsum/9KMPBTw0zHrC4LhJ8fi4rLXJhXFVSxlV4L+H/jLplIBsAgO9kbagyN81K9
zavXKKRIXRa678XTZihJITcCZ2tP4UD6bs2WMSa4SzL0K4u6o8Ji7jyoJY+DA0Gmwkl3TnNxEcsc
Z41PdRj9tcioGzFeP5TOLB48qiXGKs6T7p2CSnuX4fSLvFVjm2Bxvjx1M8G/cDMt2U4mOvfRjsqj
Tn3tlM0aOgMkksmqHn/TCqq+0oPHyM0KzU3RwcryIZUJcu/IPxcYHoF9ue/55LfrWgCcDrmzG5Ul
m0yeSD2a98nMb3qpg1UZFRWMsJulmBmCPTpF+TNpxsJk2JdOg7s5UHMsPMIY5vBk2Wa+EeMxH/hs
kw+HrDd0TcGrqwLJSiMu92L6RcVZbed0NvdwGs49urBwMn/oBsOJWOQX+kCsbCZJyBZ2J2Qp/GLe
Ha9g3gTb2K5PQ9hchy6+GG767ecPQUBp1OQtFkr4LC/3QjiwtrVieoPrgrIN2xOGDwTLjzQRho7/
rXE0InBCEuN5JSW+J4rS93ecqgaKC0uqqLgeijzMbZK7K6wHg3rfy6GI4N4EUSKlGuxYSsA2cRDr
q0xNj21XMOoaKfTy5DT4WAkxLlqGBm3OXI7y455RMK1DxVxQ/9Lt6oofyksBg5BhD4MbbuChNh/7
wXp3Uhq4kpwxRo7ZWF1Gt9lyHOz01GXmI4Zsh5PyRVZDifHvLguvkz4A4PoI1SW8uNKiKlNPIphE
l6HxkdfVvcud1wy/ZVpRWDxq7i4Ylkm8a4qEG7hwWWa5n+8QLfxR87OFmCNH9mGe9OxY8CbAirHY
DZnT0qPZcQaD/ULvAYqk+twpAn+zRh+PgOxuGriF1spUNYg/NRHjI8RQGz2ct8sFjlbmtI17LOmc
kAMfmflw6Xo6UH36iKPuM1YwkDPC5EliHIJ9xZGBhHIzJBhRyStsp3qiJ7GydRpHHNkqcgXXxt8Q
xCyGqgahD0BkOHZzIwxwItxWHMSAmbzd5MGl0HylwL1gVPYiGX0DHbJA3JEXkagPycZ4i3203VZN
RZ5oZb3WXdDgqzVvkmqYUNbA9KhSfGkC136yKueeuuaveui+9JQZsiWpAUode4SRjyBA6d9Ea8Mj
5FqdU00Rn2IUe5DqRrGB09NjVEp2rXI2WC0rZmjpHuzB33nMpAqGc23UvWdTsE8d3rnWY6bt9d9l
6t/+kqdE97OsvzXxTGhAaQ/nLFe8WDXyyxP3QZrGSVe0zk4xPbPY2/SJAW6CMA00o4U0EpV3NbFD
fw8Dh+HNdp6TbzUUdP36vTPFa2YEgDX0G+PM6gUITtZJ7T6zbl7KFgdlzaZwVbOzAZZIXQU/WiF/
iIkNqEqZfTYB3qiOUUcYIKT7/05oXhwA/sMhQDdcUohMqNWeb8E7/09Cc2tyo8GB7Q9hDYdixnOb
oSiTX99PS2QWzisCRj7gDhjRxuUH7YTKu+bgG3iTSo2pu6JH6T0b38TBrrhKDdYfm6qtrppiMnoR
ZREOU8flX044qeWe33lPmlMcuXsz7t2HGfNUTpNTmg/0byPjyEAN8BpS6WhAX2TE+/bfX7jzv+nk
f182WmOD1/5PhwFoXERzpk1/oE075GwckzQeApWuo3E0r2T7kNXfOPP4G9NQQd6+gZmloTgXFd5q
Lp0crADKFWIRaLo4G2KYAFsmS98UIT+bThVgMvjyG6K5R383OLx7yykKwIaru3YeMT49mjFeWG3I
jQAFOdSSb1U2xWqdZooPNGEs9i+uvSI4lCVQUNjMV6qsT9FSvagdDottWqJ4xM+5wVQqPtd/mkRi
K57b/8+bZgWshn+uFl6oaaE2Ibjqn2+a7/mZN2pWRxSdBQGuDm+SGaWnSqJllju1r73JWGwhUy70
CKYux8oGjlNHCw3LxasClz1IexuxVYkaxC6KHLPQmqRk8/Bc7L2NJMdGkoSnESNxYtXjZ2DSz79s
Ntt6G03muJIWSZEbIpEc8Dt67seJQzU+ttWOcCeyVrkD//ua8f73mkFjDmtXvXwEBv+UICCEzsgw
jLqDrncmPnMkjqCjwp8Je2otYr41JjC32St0MwUT9JPzQtLTLD7KpFAkcMUmD+fwyanlxWq8LZsf
ujO2OiwKuhqK5VIwTM38PME0qNShEtnFffZ5Z/Bfu5V5wRMawC1wINh/tHNYCGZEAfn2qnDFDAPK
HG1FTqArOardlkSP0xT5MKnSCYZHPh08vTykcl54SMS5kxrX1UfXb+AWqrPNjo1gj0ryWCkiFm4g
9RqT1+1gAR8ltOAY38P+zO56CPcomt8yqAkS21P0AJyujKtqCvKsgU/OJ26mwQYeNwCYfWxgYv0V
Gf3fsgbdUy4c/7kkPctEtIK8P7BcT/+HO4aDt3Sdz6I9pBWCr5Fidd/76bQxbTg7Jepf6WJz2Xsc
pc1wct0GS4sx/uZMrgeIzWYfvc2KU1crnlXZlGfyAB58J3LXWsUvaUn50Zo0/yXzq7+bUmccbXdY
dZgIbUnn+KkL+RvbzDvcs53okpsZ5N9+xsZRaK/gLByoLe6TilWWtYTudpX3kNrDXRYkTCLZ5fNw
PxvF48QePdlqY0zS+5xvCw/TpT6WK+V0+hR407aX/Vlren1HUMfGb0vnXBrCOTvQXbPMKg4tY5KY
h76MxUQO1tjyndI44iq6SYrmqQOrO1i48lN4dUZIEaPDJoc7u6kFcGOuF1u2NsQb1V1x8L3GBexk
w1PMsIXOZvUw0B3rt9rx25waSRVpbpt/50G06332JsfmaFiYVMv/mxRyVqs962P0TbQKHnEYGZvd
76WgxAfg6mpMMLFAj1aLzkIRt1rPucmwvai+OKqTH17aHoMqfGOnvKvWlC4a+bzChpBT/xCB8yPU
SZhwBii9I152mO/sgSEvjaTiCjRqBIlNEXlzn4oYRMW/trWYMs3Jvu1xem6K4mzqsUuTCIc+sajC
ZfB7LqP3qM0PC1O1j38qdbRmqseK6SECG7ssJBFOUWCnjFR2zFgpMmZipw/VVkO8uUma8tK63i3T
YPAqVpeqOPGCNBUZJF9DKr/4eXz0sWgO9b/8tkH1HeXITacXA31k2xwIqwKH925eDNShCHSEwoSr
TAc9VLF1ZlfIHbMnuPd2fRsM+PxNN6591QpTyW47iJG7brCe/bD6gTUqkgPJk+t985405o/lBsfx
Ez+YcnqO0xEGQB0hgGnMa52S91e19PgdwAOmMcQYtB9+JK6OpbHZ0Pdgy5fuHXpyX2sp5TDoh8RN
W2R4+svUVC91Ul2xbxAbQrxXiOkRN3H462EusF0Kbxrg+SY0jHVrod5d2u5eAzgZDaAASXlvKPpj
pfGLqcpSEZch+gnSr2nLso3js2G0nB7MjHLLP9cuDP+0t5Jzy5uMLBKSRFn+EIXcNj5CtkwwuGYy
/jZklXEeoKc5WoUJZpZcU1NgkOSLQ2UGAD3ob1dCjiHpDR6QxZC9EPLCeaIHzt6W8dWht0TX6+ab
OtQZAPrighT5y8lm8zWTYMnZeNFitGASEUvvvfm4XTCDKXSEASBOCXxPPS42rVf3wFslgGyf2Lsy
xnFHmNa4pUP38cLfMFrP926PveSkrA4rHKlASXs6VZvBXa+IPZA0y4OHGnUhBvXIeuZkhV9Vt52c
ODzBKjtZWd3sMo2wLpmgGZ90C/NK+WCCmu/jUYPIUpbHop/NkwzkQ1zaeNVL86oNBjYddq1M8bK9
tLEwt9If9dxgxOQ0xOk53fdk8l1HA2OoTMM6QUmzTp7X/esrxoYY+BYnzdSfpeGaO+hrh1q3SEhw
rZsbVPIU9O+iSVzwJagomH1jxb582TMMGvpkX8XZBF+x0c6m156hPEyHJpTaOfFS79TK7+UfnfrO
8hWKOoagLUlgWTmnW85xBwKg/yAhrx9s2wvO4SCx0C+tj6QJSJLD15p0imITGIXDaGrWzxGmvgP9
z6ES8jHyvPSQp1hpJDmxiEneFOccN7h1hdHAGhjROcejeYVE5+yXq1yuwvI6XobVfVchHJawIrsE
yhwjFX821iFt6BovNWdf+CNx9nN8dLGrdbFrueRhGuDNxtPpVYK/jN4f6hyc3mB4uLWwbD13MATP
fvHeDNDrTCc6Zl5L3psqQkiUgE83ddMesdmzHfX9QTj+3jOAVDLqTgYt0zsW8DuZzBv8+X5bAml3
Opjt2W769jzFxq8GcvqumKrhHNfTsIIhE+0qd95m02gcPbtkmANKeBam7eFoy9iQvfg1jPz3LBkT
RHY6dJYQ0RFpZkNJD2lZ6VnMz04/P5Ydt0scGFdTo7UAMYE/qJFoNL1GpTROfnKSXMAgoxJgKDT2
kJzGfWfkp2iY+71euHTJjcq+xg2gA8mwVqNkiLJOZ+NawnA6QbBPjylOE9yyymSVY42Ue84VRCYn
n52agyf1NstjRFB5cQ+wprXp9QldXvyYwBCnWAECpRnDhJzSjBiv08IAzjqUKFXVw8wifQC7EGB1
Lz4sEq6q70GAs/E7cuHrQFi7LLtWqbQZ0Kt/57H7ZhfybakuinGuNszJ9sJknBf13Y8xgu2ISF8x
ufO7P7NNyakn9IqrcSqA9tTGyhtnDEWNzqcpQeAumdBWO9FmX0S2nBd6dmnikOxRSDOua7kZEa0J
V3uEH7VbrnIhTCuISIbFdYo3kBpPRmw8GnYDyYR6XQ4B46/uttRJLSa0zMqLfZxCt8rDoF1rA90Z
MI0B4E1SkHxWx+fCIUf8Aqu/Ze/nVaSgFC8yBP0tuuwuFDVYh3ZOmd7eZFPcFR9Wsc9dCwY6wiZG
idOmQxKQIIIMK4lVP6i5iOYNpz6ltMsj1QJqTpVfupDqskeEaGXM4epmnTX5KQVXXA0Dz9NDfc4a
SGfa0NBa8Z1FJCOjWl/dF27/GNO5e8nOy6GiFpnYG4O4yZ64JiI3yE614oc2F9VO73aLZmshCE8t
MoJWpxcd4dlvMWZRyL73bdURnJIOnLOw6G+bSfqrxC1ORo/yNSXRi3vePExa89jqwS1yJLNK80p3
izbEFTcH5m6RJ98kf3GvMoIatFs2gTi4LtqBdr6PPgyVXm+2+NZcG88+lLOL0MQ5LA20p9jGQ+c9
wZZ4EkVn7cYOFlfvtUfs1UHTlB6QDJk2bK86JnWbIpqRRBBTNZCzHtSk0livmA/DmlPqGvKjg5Xe
BGcRDxQt1sUx4U3R6Y8dyhf+TgRY5YxFKGlPBKXoTbZryJsFNT4REJAxkEGSEYV/xlhQF6sVIWML
LJIycpWa9SNFtFgtYMsU0p94Y/7hBf0+TdofSNOOEfMVdMWZ2OgpQYYpF93hhQFdxZ6onsqIushF
MGDhU4FEt7h3mkY6nfaxPEHkkBWm2MoWGQ4rgtFuSrRjsz+w2zYfqvZc8IPQphJpHDxaqM+7pn3N
GF0jkqH2LQBt8EoCj9WqC2an9doXHmY11mOj9Q+JBwuavKSMOJKAkIgEUi3zWzfgrQt0XO6T9NEx
XSI0uDR9cG4Y+MYEyn3oBpiO6fF29IKPJyIoFB4CP2iAPq/12fsNuAWfXygRGC5KfELuH38Mqu3o
JsGlV1LUREmRQt3i0mzmdEuLSPQTJGOsecboN/EXFZpz0Oo33Qq/a03idAp/kpSeBmf4ippcyKso
udZwxq3DxxF2bY/VE961G3YfpC5Tvk206AtfVOS8VKkc2Ft39u5SNPdDNQefelF8GyZiAXXf9kb8
7PrFYezrP1mYHQ0FgBQgv+h6dVLo2t8jyKmlrnGi/q09XArTQJJ1hcPyOiU0DovNKjzJFsM+rKbW
PS5wNBoHnMjaU4AD4UbTxCYeLcSNQ2PvnRi2rjXhPK8QER+mQ6SF3doDCNzYDN2Xb2sxqamj8epn
/k9/Ch7BoJSD55oUwK0++qHiWvEOKOlQFd1Lh6woieEYoN45Uw37370s4oMWVXoPpuynH8V/ytht
QKNrlNRDuSEqq9xNxg4HdXSNRch22KGbmJmGWoKi2trX1UCDozR3Hd5b65HIaSVaUf24akmcmfaa
mownIYy0gT8zVzOtgtLXp9bPJJsRDCqFx9If1TGndhRjPlb1OZlawW0RTi0KDEMtqmbW3jCDPZTI
qRcAbsGtTVU1e+Tp5fg4rjoMFeCV4rAqKPwKhTPbAsswixs1A4g8DJOBzD6L/w4AFn2Ojs5xFcL+
MrwRKq3qOmzcVxLy//RjS3gZ6VDVdTQ0G+3zsxs8DrLfF3j4rwy4J8ekw2m6c32mOEl+Smbczsvk
bbBdPgznnNoRGQCms7Y6L9+lrks/BvEfka72OEr3pa/LkGhJsEitH0G9rV+z2mUzelDRk1irtRDP
6dfQk7k1N1F5sHHcj6G06onrbW0Mq3s+xUURq5NxuCnKYIucdsqNbm2UNPoFEV/r5RLslB2XSNtP
O9bRp3Nza4QbEBnC6cqOlBY0i42Nat8DoNU7ioNM2NsmnK/GbEDAQHUxyKA8WjUudNWMkAixxmkR
iIroYDsDrVG/QeqplU/LgHNpcs0R3Z7lXQaNvIcA9L0tqk8Ln6aoko+d4EZdVLehx7zSaaZhZ30N
wXQLtG7a9DYCtWQq7WOqC3SL+PIig9j1hXepSwi0+BwTtT3r1rEKv+wqBnvQTZS+4WGx6ZgHbX4w
7fc8ckj5FiPCEoX4OJGN5q/zcRD37JMXoD2Y2EJbUpeqjBhZx8u46bBEy/NrmsAS8qmaKiUxXDTL
i/Ikls2RHe0W2M3nMnKbZ846v58/ZWBcUl0+j7hrr6DCA4wFmWIplJsmSD8X2GqBnKN4+PJC+TQp
h63Ku/XN9G7n5dbLXOx9CY2rnL2v+lcy/XBF4xoWPWcYadW2UCovNW52G8SyXPzST2o6fg14j6eY
SWdAPgkOQ25DxjLn3XLypXV77Qamx0wzd0qBuNxdmTXvbJV0WZpQl7I3O+Kl4EZ9DAY4dGG/ylV5
1/Rsz8stV6iJzDLUUIOiYfzySIoHAdebfT6/5za9e8/issh0cvTf5cB9qWnxbnTZOYMCtwOFHPse
XFc9gPahjmQ/i760lOQcpfP/O5I2WoLrvbWrNFGDJLlac16XSe/yGUK1YFafAjq3DEnauj0OHrOJ
zrsxaOJkUTVSpbMzDT5yOfjXx2kqUhUh+q3p2p/RHn/0oXgGDmPgkEXpJj7gkUyBAICxrAatTert
cl8sGILGgIWRDw8IPrmfde9F1cyQNgllV5OLZYDVOz9Dv39dtEQB0uYVoWwkQqUYOPkRofGtfI8n
DUpDGBNvSyW9XKsNaLjKc2fNqJGHz4CgmhxHCz0OUQ/w5gAkYmOg4IxJXiK1IGsyASgbmXxa+CnQ
g5LQimOhr7S9bLxGzubbUTMlkQbjAbY3hdB0sNSJR/oGlVyfX1U9ZlXTpsC6RukF8YZQ2JeqtAxK
z+VdTmP7Q1B3+hOAzyJVNN486aZcJUZTQ6dximWriGrHCIfzbEffataXxPBTCHKpx3S/PJajprqy
ZpKats2Nxv+71JBET5p38vnk14uwuFD7OLs+sN0+75L9ggFNsE4WvHmKDAinzCTU1AX+GQHSVHvE
l9a7FO1hI3q5UyNMqGbMvHw+lqK9Im/+0dHcyiZ4Q/rA4AIsA0a9+ZDl8Y/lHmoMQ+y8qUWw4lXb
qJq3fo/CRHnUKEkceS8sfz+6LkJaXwnwlZrX036TLkzLaAZ7tCWUGcpxxR/zO8CRLumDl51iYKBt
4KKVUShNKR5whvu+jDhkgSlB7b7O8dvwx5krd0VWDIQv7xFdzr2kpV4FQBf4MzBeKvNvyyvvSUHq
QDAjt4xwPae5sb1dY8E9XvSTms+hatacnEVXXmZlJkD+eLmrp72NHqCy6RvUYp0TavteoVOqbGFG
lmyI49ktqkJVzyXKCsEqkL8qBeJCG3EIqCHtBsi4YagNfUpZkR8sryJCxnLxRyP+FqSTm5wbi7HP
yZnsZzNiXqZrs9hhXLgRtX2woup7IQxAsWdmWvYbYUX95t62mgGjvLgmcqBAidw7WpiDesvY6X7o
wbxT7UyitLV2V1xjj+pYDb/VrpfWRMOndKlZE1krMeW/FQYpBmrIRcHN+fFOsgLmlhXr2s+QButo
fVSdXgP9DuhEZegchesn6+UlxGSnr4OSNNsqduGFvy4TjFKtzckPb4uvRYbMmjMS9m8fkSdS3rNa
H9aZY96DmXYp575KKvB08g5eJo3BWWPydi+GQbQhtYleNeo0FzIwmhYbtTktBElSRvMy5y7ZJ3y0
HSbzc1Cjjx2IQNEQErMslmIFJdS1LH10tPG3ekfVs8VWS0emFB2dyUhEYdKFbW6YntUrx8kuJQiy
dMp8t8D8Oo2pgWdg8XvIkwdVOcmMEo3adpenCarikrXDWOVdN4BhQjSihUE+lik/mgEBrgfQ4apC
wjFtA/8OeV72jE7p0tMUQlOGfnKFjuUcttMOWHzL5dLoMUz/K4unspkIrGRcBJZr4LDUusCkFdHB
a6qNDEkF3W5U4N6XroCJGO8ohUPR9n90Bh4kMgdrc2QjKb6hjgLuht5xMALwFDowWwlunZ64PhMm
OX6zEjbG+MvFTFEt92VPzNKEpxvS3TIPcXVU/0SLIvZGoqXKTD32ofI7v/wKCQSZCakdx3gbluGJ
meZaNJq7URj4YlngJ6QJpv7jYlVgKFF8PIPyVg5iqYIacrl/YstDwAHMuyrywtq2Mrqo2sv2mIfW
kXycRBauu6SFxee9zXjSQuN+W8CEBcfQuhkj29F8Xcwx2nyGbZt1sD3RA40Z26gfxPTQlneK8+rZ
ilk5ksPGNf1o192kzdFNBB04kz8g1/iecYJdZxrS08ZxXmMm4ETQycPUswZK8mIhe4/GrsoOg7J5
KbzqQRuIYGVM+dMXfxaVethk0EuI0ibrLdz6NKlOnVxilLq+Co4yJLquQJgkoUEM6OmIgOHJ9hu5
ifAkxumVfcgKG45rUoed4hQbA3O0cqOm77oH+jiqo07U7z1bskJWigo8xqgPDZ2RR9KmIg9/Lw10
/z/snceS40q2Zf/lzVEGLQZvEtQytJzAIjLzQisHHOrreznidt2sW/26rOc9oTGCJEiCgMP9nL3X
nttHy5Iv/TDaK5Pfh6CIhOhtRqOQdolG13aQ1nocxpjlOeLbgQWG52a/sro6TLnOFJDoattTUl9V
qEdd9g5J8dOMGSJMHfzCMOuMdUi2TA9xhoZJJ2k2do2Qa8jdUxLqE5I6+75Qio986K+NMGf6NcnV
9tFgEZJEYUyJp+qIyTsx9CXF2U3PpSWaXICJM9W3hirpWif+epFcdK7PytMhm5FJCtl2jMfh/Mtj
Yos2B9dL6ZF1/N11nYu3osGN4QgoQMJje2PqrDlDEXZl7mYRD8UuWropYnnahgxKdp6/jY61qBha
o/8kqIoUQj6yJz4sk4asgyR3pa7kqie2kHcSlwZI47BRcoX+0Gx9sxRQ+KkbZiWvC1wlyZqLVvWP
6rrZoEGncC9PEKqwkaslfEp3iBAu1olR/qOS5GoyhC7jWZl+JC6LAqtGS2m/5kGyCxPqA24/koYi
xMWj97plmf+hxc6GeL77uPnV+/Kzbuir+ym/WW4yZUtQ1a1GDwOmlZ1buJ1LG29BhTAZr2+g+VF/
/VCruzIK9n4y3PQIdazSpcgT7Zr5bPaxwgO01GvQL2/tOjhpWrgrjOxrgXIUGiNcoUrTeAhuhBJ9
RKH/FHTMwEKLGRhBAmtV/fKAAiyajmGOj4OfvKE4pLg33ixlzppWzwo/4S7ovWS/gKEWpdfQ3FgR
14FFOKCaf5mLiJZw1V9InpgZhTK8sZvs1wIWclyuKEFlrbkCv8rU/pW2+bMCGKnLpl6lmDQq8dOv
2gsiyp9Luw61325q69fZZx4EdaeG7aK4DZTPlGao71BbtnR2Y3Xyia56wqJ5WBrAhkfHjgLNDeD5
O1iAtyFyvw2mDIbaCM17Fz6q5dM4Mr2vADLRkqSY13uKYMXssFASP2kXFzcLCLcvtV9Lcdh0lZ14
7ClPyRUdEoSspNKtjRYlfCkIPmFxgIIoQidDfw5Tkdz2iN9Wy0FKY7RfOb1LPDT5GDTiH2SMelbt
fQ5udD00IIuuPlMmPCutEu6F/TL3W9ZulXZNihBSNT3N3E0cPCMe/i+B8BFhtsr3RqKb7EY7g+nr
vhomQzJq069YSWpjQ2yC1qRFyjzEEv6Dz5r2mPT1a2f4zZr2DkT47orWDCG8QompVdqokEj4/ewb
O3lXNd++yEEHaBQ/VXm9ap9I6iK0SlF2OkUaW9qoUpo/Hbss19L5mTsjjkKFk1ArG1UdTbgCAqc2
VtZI8KpafeY87Cn7rJKC2EhD0t6/naR+iasZqYDF+sx2miO0TobR0vtUJ0RaKJIwvho1i14EcFnL
TAsQ+3tzmwoWFIX6orGaAXTyVtu7oig34ehDCTHa+4XfBWG8oF26RTfvswI0YffRbt24SMPbyoo5
l0NtW04Yp01aVqua1BnDdJ9UdXyuvJ+lJj4V0UqtGWl8PONp2Td5c6eYIlXinGeKHhSRmTOONt3T
4BFs6RsuQnyYjOQMd4wrd8WsPy3sw1x9/EA7j7oGaReG+rpVNDpIIsUutJDptieKmJ9LlcUYGTni
dmYhKp4r6vwYTxNkgIm1VrtwmjNitNP+wVdinqoCpmt6iGBYall5+ZLrS1d9kVCqhedy5s6KrqfW
YEvtiRrF0WL2ktvFD0vVT9Ve9uv5UtSkSte062b3RzE02GSQ6OrFH5NiHnn2TzMZ79XPA5o/28a0
N1kW0wxwOQ75NTSKTPRsGo/5Ib+p3Txg4eOCThtPPWwyRRtxadw0amaldvMyI1bl9GV9PXqc9Aut
SD17gg6HWpwp87IC7MAr4DzOTpMaKNQVHM9RRuDBjRxTRBLkZcpJU75NKtuWtnEK1sOsGj7wJb87
LQOvJlwm3HBq2BOzmmoTOAxXxE9u3RG/mlJ5zhLFtWj8h+VK0qPyAXekM5Wnv5/WzEQ4RN9dgIXF
XBztMILZxhAlL1kp39VYs1z7nXC+WgiPNuhE7WmrUGwSOc4NWQ1/hHAwbhw9ORk1bMOkrN+66nGy
nKeFIKUmva41f5ABfcKBp/CDFjnrUfTaXfU2fq8162d9b8Morpy1qPlB1axiudhoPm7QadoiifRD
NVVV1Qvz2gJLuLH7/pCWwwGb1C0S/Zd2IDYZd/1TOTzEBZ1kLBFPjWlaNBJThq6MRHPmtyT3aSsY
3UnrPFeiIadTVeMMg2KA4+BsNCPrWwX5/xNbnqb613//1+dPTLnrpO1E8qP7HU7sOAEKv/85sGX1
yWoJiVry+e+v+pNobBj2Pwx0ox56QNtyHBum8J9EY5qB/7B1Rw8QV6p6qkplKZGMxP/9X7b5D93w
TextKkvFMnXrL6Sx+Q/Hgu9LYZrAKs8PjP8XpLH5N8WizscyTMP1Xc/SEdHbior7O7B3tqq6kXK8
ckgHG6PSt3U32ueePMZdVMf9M5UAwrDthLzcxIF2JxBMG11Swx2SjwiKiicwrz8ichb7MYi3oVVe
E6hoTQwoySxvCz3QjqE9fSSaj71H5P1hDOw9TbbnwffH2zKdxtug893vkKH/UfnmKBbzb7o39cVs
IL6ex3kM0ddVWsXfvhgo9DoL0EBfIzIHFCAeQ479Y7aFs49VGGTlefHaQCa4Q2MMjUC2ACqH0bjW
sf0LWVl9CsYe6FhNVCX1sb0ltW7rm717EZyDdGzlnZfENmKnIdsbyngPMSC/hH7I/AnJJfbKh8qT
xpNXVGLFnADhSlr34MjKjmi/8o+uwngkVB9gsjtO6maAKFKmJ0sOqRJ3SqanrbeD7km+xGiEJ4J2
70JN8wmk7a1nOTLyB8jkT/HGKbXoUE6+9ujOtbUvFcoyikCp/nZw333vvN8hye7f+NfLPnU9QKxm
QIvBN/9Gd7YTL/bdYOqu0Tx1217GyRZYmdxEDPdPfUSsYD1PR222+bAJTsKyTj+6avjp21G7IxXB
PLUEc+V4/m/7Xlr7riJ0juAT5cXaiVFQsHXz7MGIIInAIHtmLdMQDuS8RXkHqid3mYTXfXmKGPsj
259LLoNgDhJ9eGI6RiSimz6OeVy6N3kW0YMipvfGM4vqao9GvGucUKw56QwWYH5+2zshfl2CCteN
wdVqMgfjyfLYl8F858du8TJFzrr3kCV2Tg3+xKhup15yFU7At0xzh+XLeSCQdN6ncVe8mN21cWB3
WVb+mBTucPzrpmewP05TmvwHubHx7yevZ1u6x1Hucg5b5t945N6kRQOe3fZaOl8ZEr6TnwmLXZdq
exEz/09DMsQhJ7iXsSdONhPxxg3LTWPGp64R6dEsnavsbP2cYNPAGL4LunXQNPrLfzhu/nYqYuPz
DDDsgckYw406rH47FR19jGyIi+VVN7X2CIbqUrpE0TvxkKwhEwT/4e1MJWn9/dRX7xforLbBKhgB
sPh/fb+a439uRFxd161mxLea8avpMpbd5NDAIjLsK9MButLWHDw2nFCss8ikJ4+QiR4zG2nrD4AE
piB66Sy9OOgDU9LGI48ZjVuXQEKMc3RLIoRxoVKjW6p4l2ouxLY2vZllSOhe/sP++5uumhoG55pJ
gQyijquuJv/6hTzPSuKoLJIrGT4fXo60z4s5+EffEAxXUbOK3EwHPUzAfdvX2tliJDoJaDs0EJuH
hBnButfjTWfwImtiNISec7fcZHbwi+W/d7ASTsGJYNz1APfxNM5lR0Cn2JpSMLJjVqHkOzPVkDZH
VTMcG/QpSpVtHGfNwgGSNPa2FV5+1T3wV+Gceq9BgSUwjo+TEcZXI5UeBdDcl2uyTiLy6RkC6nZL
64jlpZONF2h7GF0DstYNdBOGRxESkv0fXavHV01gdwm5oK5lAunM90n8rSdA/BEhXyc0ZCA47K68
/t/3u/PvBxIxLVweSRVAs0XE4L/ud92VTuk4oXaZ/FWHl+zG0JwBo6h4G2KNgbfHXDQIH/BbPP3M
DD/9ZRUGMqlq+GwyClMis91bYqbo+8MI2HWmFz6kEw2dRD23b1cj7ZifkhhWmK2H0QTknVa+MrVP
8S30y+muyYuM1WXOSFS69qdthNh86ge78Z11LtpgQ7aftzKxPKRwSM5E1ss1Ol7tEJXG42BmNtCW
xt7Hs49mtGFhpDl6sy1ZGe3J5thoWjnsMbBQoXKBK0ROB1pAvPfZWCOAqMWL7d0Lsx1fidrpwC3/
h8wCk+T4v5+rlo1dwsMrERBt73hMdH4fG1zhJ7qIO+vSFSG4EyM3ToEvjZMO5ZYid2IQRegS+qwe
WG4oq4Nv0tRzhKZNzfav1xih9qOea/Hbv357iuOlcDOWjf+1tb4t0CEQfkPHTW13eTjM0/999/uZ
s0vMKblL9pojxQKvx4fRBlEc0ONuf3vh8sD3Wy4fMC70cBtAHfn+H6EPfIK/3nwKMn6M0JP6oY27
9f/xO/317D+3a/wsIn86fn8GtReWe3/7Wt+faXnk+01lXdymxhrpsNwBi9VP1T93KCR9n/R69ffy
yHIzLbt/uWtzymbNNeYavzN6Y96EbXTWrPCUGGawR/dctRJ+EUNfH4zWJgVAs+16KVcD89iX3pn/
mPMu207d86QNf/SVbRxkZlEmn//Qxw7w8JQ8dVn8mY8dkMps/KoL3VmnsoeHhZ9mNY4nyQr8OZR0
u2hSEqdOqNgsylczYbpK6vullPomEUa0k2Vx4oJf30gDHzwWxw3lH+smDumY1Z3AttcozWNoXk1z
qDCD3g8al/NIkCClMnEHV66HkJDiuQs1pWu4iXw735qhAA2ij49DyTBKRI+CdtHP0tNfzM5myvaz
hc3xiASUmpjpvrY+pMvkZ5P2V4pp6SWxtAM/Gyw7V9wZPUQeOkObLB2wBXegtwq3Q9MntV3BaYCn
0U92plU9YNPhggTwiNP3A8+kDy5n7Uw1jBqcvo7V2hAg4xoVJJzcKgj4VKQNFK4PTQHIRpbV5ypr
3E2b0NAnP/UNsxr6Ugv6oneNojY+aR3Kjlx1MQGy74UrNm0piBhvUMTkVfYGlwMzRJ9hcRl/pk79
aNpCrivXfEgjcQkauMNzUGBAQ1lct/WuQTuwA++oleET0Qc0pMcEt9OwKWX/wxtHMhBLqmRGDq+t
aqxby/7IKC2GVW3tuqnWVrFFu7sVq1Fzid1CNXqqdEZGY80EIDmIeq817knErnvkin3KpCbWMs4R
JwBzdjKD/eDx66W4nJv8ofBK7WISJzBVtrWvvRHkLiKsyWvg0Y0cYKUvBgQLZ+J85U3ZOwfSpGin
zKtERB34CYfLe9ycG4f+yNSHB9kgWxIZpZKkmwkZpEl7Y7ZwewiwYnZDorKZec8G7fgbuqyo+hN6
OCP6ULOVG4/iFTtfH1eiNw/C00y0NsijZnP8wxuyY46cw0l/upXcVqPoN46dPpRRJc6YrY4YyxFS
DQ380kFuqPB+obE9Ew1Ipz95oOyoCI/GuWyyRyoZfgpxL7HL7MYYJvPGzvehZpy63HkZ07i5pb0K
BURCj2j7O9G4Yt2x0pv16jG2ahOEu+tuIoEu0TEBcKVJT63BwEweBdu+sSNUaMamT0vYDfWOiJZI
aVQFUXBwi9GZNjcTxsibDrv6Kp3zn8jxkWzV3QCYeDXju1rVpecw6+6vsuiAEA36ObJmkB1avtMn
F7GgLrauh+nBjwHmEQR/HIxpW6beV69FtwxYKAza7AW5TsbKrp72pWkdp3DCtJDpxyJCPmV7sN/o
FNzbFSApRHabOPwsXK0Dlp1xHIz+ltV6d9Sneuu7Eci9Jy/Nby2iAXQGROz96Kww76rMDSLWnTG9
ytYGViNtkkcRUTY960FjJpnMqwbgw5zKY1nvZ+aXSB+rZyZbtPqC58GFs0U289nQ2+LQmch/UoLb
UVD4eysr0HsUyK8agEJcoJ13zWf/jQ5JpUBrza1docUoEPTcjNmZpESx8fLCoGxuP4KljPCFl+W+
Bzu6MoEnIiT0fw1tU634hPBSEu/EcujLySGSqD2dwMhD9q+9YE9k9HOj196zdyzFxlU9dwEkfYxt
6WVsfGhoEalG0wg2tkJXopOxfHJKxkm0Ues5tdP73E82vTm1d62OglGFLos04QewxM51STavUcAS
3x0E27mnVghvaiW7DL85LT92JFr9bJV3r3GbHcZMIvP0iAJEvSbWgeyuk3NXNZp5GMMW8TdW+80w
jwbWiHtkRYTBTCwawaCdhMqtCwIPuAlo2THXrZ1t0EBsMEX0sOkArhf1CjWt85iQcRgxHpJBgYbE
DgtsOqJ4RB7IDLSzJXkv8T7Mw3JnOB8y6M8mIMKbrLSeHNM/eyG/8NxhSeppV02hkrsm86PZeBVf
bgTEWeGg761PTjDyk2WijH+qWtqaiOxp0zOrpnlXrurBNtZQrHYFkQJjoJfrSUgSx1TCAJ6XlybT
H3A5z+8lZhsnq1DbB6kKG3ffRDNeY4bOuph3lF3l1vPqLQi7eCULxJBJnJP1kIF+txNtN6b4LEJt
nO4qag4bPQkOg2Uwg7asR4zHMQUczGW1qcXrqeqe8AlCSDK0BlseusygC05dWDs7ChN3Xjo+poRI
V1V80fvwlyyzXwaoBKzI496ZESLjwXjTlafBiPFVJjbdqQSB5k06ykvTRWJtDxL1OhSBzilfXVEz
SHOQ3/ROj3meVVPsNAdFRAkEcYJwWS37xwDKZ5pC440+bb8JdHs49VGg4ZWoMJuoZyw3y5/ZXEa3
uhuPp9CZexzmvEy9HvwPnfmI9+7nWXvoRnBodZ97uwgN11MCgGjZRjtMqh0pXxuup1u70LHboLq8
nbS8RPzPNkofgV7efbkAVenXG/F17Kr2nEsrXFuB0N57/PzLtry5QGLFNfze1MbqwFKs2MmCxL00
JoRo9vJPT6vFT7MwTi41yTfNNsqNb6KspuwCJU6PSXrRZfFBNuh2eSq7Hl1aFlEeifuJ1duQHWIi
Ce8FEYw331vrL9BC8x+mp4Gi1HX9Vi/97ujHGmgZSi3PYR28wfcSP3WZXUBCx280eugT6FF8HmTn
XKKMSwbZBNMH2P+Nytb5OXpEBE+ykY9MeSCqQRckGirY971h3OsytG+Wp+n2q2XX9tfUavrKIpn+
dopG46gwnChiRfLimYQ4qw06s32FkWe+SkjTm8Qb7VOhtdE1XmcaSTlG0GvwCpEGNg7dyCgRN7pr
pY8BfcGdOU3m3utc7d5uTONm+S5wMm+EXrZfY4XnUMx+fCvxTx9dFN7bXhcdK3j/adlBBg0iLlfN
a07PYcN5MJyarCGi0hvIitZN8ak6IstTaxKXwWhVzkOdhfneBZizL+lQPeRWxy+rdmLAbNeP/fBT
QyC28pH6XjHfAhnXcg07XeW8hEH8uDw1ktHDkKqyQaP7G1E75Ndy3F2FVVDFd6X9SXLbnzvS10jK
nMv+wQjndo/Cut4bQ6c/hBWa2GVrA0irWvoA3yO24bSFi/puqs+t3tjXbhoJztCL6gepK9qcm5+9
ylhpeqGfq7zqribVwe8nlNoJcE7+lSadRE8uwnOP5JLICt1fhdAGfgQV68vB+CpUpIhtD9VlsmGV
9JURr5e3IM+h54DTXSNd5343X0LXay+DdIt1k07eF47q748iJNXVzgsuPvV35DWyJdnA55pM7+cc
9vvlWUz5HJTucX2tRs06L0/Qg9T/nLSH5fO4IYEm5ZTo1yy3Ia20joUTdW4/+566n/rORaz0IlUQ
XqfaSM86qZnrsnN8RGvz9zOoQ6A49rH6MnjiTZvMdNNVU/fRghBc3sUJBhUbZRi3OcvpUxd49Qah
T/gec1Qu79KKKFmxg6Dg45o6FWpoUov7dxfx7PKMuePnMUFZ32WR5UNFpflNdnn8Xk5yu7xLaPkO
9DZ3n6RawtqgmY89HbENB9P0luJ/WraDsRGAFB3Le4f81mPENXfrulqKKao8LNtZtKFxKsb71sRe
jwm+2WJwN1+ZHkCu5lfMoo5uFqfE/dzU9sHE1LhNK+xnple9VEa0csZ5/Ez8LFg7+pScGqcyH5xG
/4FMc/zk5EEKG7rhrR8z29eR0hF9wgt0Mz9Tl3Sec9MK97rLwiaMzYGUs9PyQtNJcWNT1zhyPc83
lk7sjOuXz8uDNWIcCqi1e8WA113H2im+t5pm88Mw6PIpJf/g4EB83lRZMn26pGMxFn52oyhADcbV
Icj15tmkwLd8fKS9w4qyFtDnKBxvjZwO/fIx+3786BBnP8rWso5J5aeb5f8lmp687Yb3eqqYnZQp
XsDRMV9mfETLRyQbC2xSNCHM7hLrziGR83uLbuYDAyWz/j4ByXLqJ8bqZZNuGKxNwp7ffGjiOzrU
804P3OxNT+z1ssl+hCzpzwmFA4So990E0CNwWaRpfhvc1aUB3q1tjLu6Tazz3A2YKNV3H2uADW0w
v1Slw/rMGHFMjMH8XutM7YkHu6PNoRJdwmwz1sI8JqldPEpfe//+VCYHWphUw62eOPbF1+gLLA+0
8XzNIq98xlJQH7oA1rI5yuwT6fPyaSVsqU3TJs4BjRi4OjOkRmxWD997p5XY/KK6ZSxHgerEhGQv
WxWGfB4ojD56xpAf4UoN3z9gjj+VC/2HH5HpbFkkYOtj5T77ImF5ypeEfGKslkNMRkN4uxx2EzmN
HyRK6Gb8Y+y5dEdGNh4D2xRoDA202EgwqjqXKLfJjRWp+6EZab0vLKe5oPlnaoIscefawATqDHil
TyoNI2HPVVU+kDNaHVLP6nB9sFg1bGM36OQmiECing9QQaTd/DB1wr5UQbshujzYlaxgucR8uVOm
3ZlwfDbWgOOhbwd7HYzuRFSa9uGpgJzWAFRUDH71XPnBIUkHIF9hYx3H3t+LkjVg4nXexbNYVUc2
wuwgofE2m/0jQJIPyhhYan3nRZpxtDIxQ6Bl6Mxt7HGOtk4N16gXCA27rDmFjVd/30QF5G+PepL6
0cojKl0v43jiLti14oga8CTGJt75CYbjv/7/9+ctT15uLKP487WjtOMdJtTT8rJlA8sz5l7wHsvd
v/7JMB6sKg9wJhpAtDytnVXHrI9AX9WQ3TWIJbPfThe2RWgT7JJNn5UvuCqovySsgGKtm3eV370k
yK3pcDEhLvK1cPv62EoQXY26yaTOXLfumfOXGXTUsB2OQ5ewc2EHOj4pdz67aJu7n16nTyR1GB1O
/by7QUmFlE7mkovAmG78/tazpfv9hH7CD5thVz0W6ma5l510ilN7OHuPhIKvHPKMjp3+q9I0vlCs
oiqWmymgU+/A+qYbY26DodvEspg2SdO/JW1UnbyEBQAepNZrhw2CmtvCs85eJNrdsns4y9qNmQ0p
gYMYeFyNBUPa9M/Ll6M6Wh8x5xZ6rUqOeMI7+4u4yOpESCRQcy95Nvqabbfdkw4getVmvKAbBPvK
0PUZx79xToxK2y7/Wx4FKKcolPU6lvh/SNdYxZ7Atl56yNHOUd1Zq+WDxRZwkqpmFVdBVVFxXhrG
FxdbgnhqM/5ttdpdXIT9pjL7KyEF60KytPQCa2OUhRJ3yvZYT8g8q4gLb1WimA1xSB/DDLYX1Svn
+/j43rqDhuy4vG+RwINKRwdwvt0dCLrat7QMyZwGShAxVNFi0XMWy1KuXYeSA/pcwh5mT1u5PXjt
vhP30i7lTo9ppMJhGndm651dbRIFcE4PBojIaYjUgbadxfCS2Hheq8ZHC4NElcWi3TnJMSa99WgE
ujiKfqQI2aPTcnzMYKnq7dU18GQjNaeNgaT9qI3hj6Ftf6ZeiFVOioz2mnW1+7Leicq9zecGV+U4
vPTqjNTVGdmqOJHlnqBzRolfG8ptF0MD7zJ33pfCekEj7F5CLAW+9O404Lqn2cyZH6J3OUheemkH
3Hp5G9hb0Wis01OHJHUvSdeJkchd6Il9K90hIgHVRQGdTTvHIDrA6g2J4XROgVT3L50jZ9jKVn4q
W7t+mKcGEwjqzwuxL9Y2tXApTLCZVzQhvW2IounYS8M6hjhJgwkPfDKGLI25NKyCSYOeaFXlLeqn
bYnT4IRFrtLrBkXe9BTZQ3hHoiDekTzHZqTn84NWUmXkfWqiKqjZZnGaHI2JDgfBZfNNPhjGvkb3
dozt4DKhCybOlugXlPQIL2VT5bvWyk4pS+TjclOM1l2gmC1TZRICzgCGQRu18D9vMo085KHCr617
2o8oS56RDGILsprwSDzFixtrmzaDoWBQEPH0pj3qGqe81384foavcTTvYstsjgooURd+uo8tFjqb
hpk/53VPaLoiPPSmIXaDBQlVQSP+uqlcheIklgZtafUVxgjpymoq0TL6359/aDkDxj4nmKrGjF0n
qTwuN5Sc5DHxXoKqHw8tJ+ix69LbpASvmJt4+5d/LS7/5V4fpOgwPOdl1jgBccUjEowgcx0TdQO4
Wdvo3vgGGi4m5UGAWkXF32LiWucyhJoElx7x/XKceygWGQ0xKPWQBYjGiGb9MPjZdHKI3shSPLmQ
HJkceVxGQd/J75vlTx0NC7Ab9YhO+dythuowqG+y3BTAxtdhSTDNQuKYFY6jjnqwPiXQTkOPLRV9
ea16/SkQjPIxSSzfNz4q6+974T/vsTGMpfhI11naDUe498NxuQdK8/c/lwf02iPyyq33kYosWm6W
nKCsKZ4jzFWEycMdX26KhnEsZMb2/efyPz9TnLc4UnElrTiSt8HFIAXuDIIZJIjlPssIjXg4WwRR
qpdmJkMJyS/IeItmBKDgjYeZVEjPqOuTEfg52WYFiki6bpRGfcZ2k3gjOG9ebW7noXrBq02hxibK
rSsxqYZ1dRoMQoYJyus3kerBah00kFyoRin7arlxma3jaEuK710iiyygiB9QpVRHxfJNMhJodyHL
dV3bl5Yvt2OSfWLQTk8OQPNmMkC1q3FqGbYkZ+e6omZIIyS8o7wmb+h65JsoHsgzte3xiNAFukUw
kE01B/oxTQsAHC08BK1n0C48TjWz1DFtLn8HEldYKMmaGiDp6VTVCHSyVkUTQOIU5Sa3Qq7F0BGO
nTSVPNuDfRGH8gkJaXXEg0RQlBoOlnt/+1/kciCCzqXjynEhuwqLK2oDYKVFusljEa+yKivP9AoD
8CF+pRLFMbnp0bjz4JTT3WUxZlb2U1ZmzVYfU/92BNAiWeZ+0oOB4xzYDoVp2BNFGA4HTB7nhp70
RY4JKTcQj2+AKu9db87OqG05hJoWCGzcfASFeUlosT4VjhhPfg9PKXuMnWB8KNs5uILguqksrT+m
AQ1BK6a3ZNMSB0BptDuCEKdbtJ9YujoNu7XvopxFBgW708RfgyohphZrOsBoq12RufFdMWQFGmuz
6NZxAc4aaBHLFc+5onjBy0iFd4MwV4ebOAz3nuOwjDL0cB8T6mgSKnBXiJIqsWvdhT6Z2yYA8Z1I
4huP4subEeD8LRo1WqfA0J2sz84GOjEy3wB9u2aencl5nunO+Oa6LyJC5/r0p9DD+rL8RS2eKWDF
oJKnQbZqA8d+xbgLbNUzPmApuuT0GKgvzCJ5He1ms/zfq3u6CGZsHFwrEy+iELsKUOZDMFTvguSm
dZBZ1JSazt2bEwIYE8RQrTvi1abPfyAkLV/LqGxfKzwn6zEqaQqpR31sq42D4t6qg3LbQoPAaWHE
2kEHcYa1fBKvngvuyQ+Cr8bGKI8YFJNele10ndglYW0x240P3TVz0/Z2ubHamlgaprCHtIFTwmTR
+Ow0gXigcJ4iGUoWBkw8Wief7iTtdtYeL02n+S/W1Cb7csguNFLkRqti8w6ZPyj4ZC42McCrPdxl
Th2ny45tZk/3cS40rCzutJpm+Clovzp2dUs0QZ4SPZvqyNzqOTx6MyMQKGZx0GPH3Ldl/qsQ6M1l
WdcvQY/luEhaim32DKsezN4GDk2/Zd4An4Rr5VcfPQZZT1yPpb+MAGlaXPGr1I2aJ88c8wO8LUjS
ziP1ZP3atprDh/CURN0d0ci1M7K/sbvEOXGibgakK08zLoVB196LppCn0ajCX1bWFSSPICXawPs8
DKKpXwQNDhlV+a09p4i+RuvqBuUDnSnzKYmt7skFUONhb0+mLj2IUba3Jd/C9aZi31ldeV7O9MT1
rVNSbr2JVtfEa/jVuNSVD3mZywtw8svylwET+0HTGzo3Hs4KK4oJw5rj27025varN+Y7/DnFFzLd
aRX2aXTt8xE3dz2daYtS+3Ys7+D5jnnvqJu5n89OSh29IGucFQtgCRO+IDmKeXeH9mmFPY7hR+Aj
SEJ3urecuT5At0NchC0urBCLlBMNbTNk7hn2pfVmUqy8iUdAWbURf/mK9oanlb62fEd35a7HtnUA
20XVE/DqO8dt/I9IlRIoVdZnGkRy5RWBu60zBw2ymKYffu5u/Dme34OgRxGVg92KfEuua71qt5o9
dY9d0TCCNnPyA/7u2q8995eWEsKxhRwX7Zie+ceq7jYMZPG7ikzCNhYXx0Hqwb2cUtZF46sRRNZz
g7iaBiIXAjPWTZJTmj//XB6lw0mT1GGqWLVh8+iODM7jZL/ZVjvvmjBCsqL+bMT41gsDxZ05/NE6
+nzt4wirXJDf4qBC/ga0m2GDCrDjFtktVUuQ5oTGfFnJRN2E8q7u/ggK2vdIPOIncsy9HV2SaR/p
vvcwG7pqw1RE1ljz8FTuHIz/f+hd/1XRTH4ty6lfI94pbvOIWRLR6doNmWD0caYspdkgtmgT02c7
Gd+hjuJXHGFtmP+LvTNbjtzYsuyv1A9AhtEBmLX1QwAxMzgHmckXGJmkMI/uGL++F3ilNkm3u8ra
+rUeFCKZMSIAH87Ze23pPbSe2X6NAiYROQ4JOZ4Hij9RulmRNE7jMCyTlRRgGYBcN8fyhEtBgJAf
423GimCvuYsZxi6mV2saxjv4Vz8Jv1qO9iLVxV7cEF5189IwspPjeR3wvz+VXPOVZas7uCVgo2fP
OHISQZVyYPR0el4Cx+nVabaFc24G9VS3xbPRWmqbrSJ32IH4vUz2NTCTH6WG2azrB+0QL83wymN+
5B3uYNVyYXS0ioPWXcgWUNS3sKCyRbNt73WpJ5BaZB1JS/yw6PCX1XFqdePOauW+wDy5a+2op2Ca
HCxKSQfKTGngiBGQz1Dp6/wKJ1DlzjYxqctYUSHv6AqzYRzIYLLzSG3rynSfuhlzsawrAWbdoqfn
1O5J5X18pHq07K3CuWS5nvxMSAsisFv7SAxwDQNhKXinZi2cGZF/yenTxjwI19xqiMDBbVV1g3Er
s/5l0sCUe3Xp3GS9xHhsdE9F3DSnaK1vCq9z3r2fU93Ee6kc4xnXXnH2VWk8VkyeG0bTgpVvZZHZ
4b5njUHYOeZwIQTR1ZEJ5sMkvlbC1dnLhcKcRy7ncXAs+PQdAL1YecWetgiTmB7PN0hlqCukNfGq
tV5f7B6iqWNrlwyRNjC7oXlsOqvbeYpcnj++QQUy3YrNZ1FCxvD8XL7LFOh7TTPFGZPiSBgtR0W3
nto8tY56XjSg0ujjGoYkoc2ZHpNl0m4NNey/f3Ow5dBgzeRF4sWuxUL0CM2t0HFT6zNf6s/OMexd
ybe/jSXuhkK67yOSWIh/LMUgQibtrVI0MmCMXeWE8AIDrP3TH64V6ZI3Av4bgkqpXSydKKF5lquU
SD+DcPzzpqv3rtZ/0cm4H0FvndhxsrRIl+ms1fNNkRjZNdVm94y3Hfpllfl3c977d1yV32kMsH7Q
bH2BTCKOLrGXA22q7Kkoj10nvRPgIeIhde1JWjFnoZRUSIW53NZVfqlIHGS+A21JPECyy3t8WGbS
mpvvzbQse3WOCvM4jtJ/KgwNAUya3vclsodJ+PKWIcqtvdtiZFvVrJ8Q/ZN2aSMWWO24zUayceb+
QvHCu5XKxXjYDs5LlyT70p+XzRQZzZGmMVSqVtbbtOKxyml9whrLa66PrymbqhdzwtAekdo6RW3z
c+08vqcJgScwXMR2ljMrNPDqOz5NcbGbkZg46gsnsu3U3mmqX1R471SRmg9jHnu7nPJY2MhM3/dY
wCEkYQBTQp4qqB8vQqeWHpcJFmsuk0FWNSkQ7fSQz86H3pRi3cKPD0jsy7PN0j6IEiOFjiL3aujW
Tx5dYwuvZoGO9Ve0rii16QAcDntbage192BZ+JS6YRg+PCYWQWw9jIq8QB5EcNGCgzlIIi3UzaW/
ahHZg7JOmepgCjhLHQcW498uIVzqxpHWk+3SZRGpttyZGjjiERH2IYZ7tCvofdDCl+/lSBOoxxpH
jYaumuGWNyMJsydTpI+t16QhJIP64HjDCPaeAXsRTnEGRkVOjxUD7daL+iA9w+DYk0mKY2dciJ+f
rIOd2GHj1sWrU+mUWKjXVypnzhfK/9CZLPQkLp8aouc7V+qhPQj/LjUttW/cZDjPdRqf8V6JvQEf
8c7s6WWJ4WdZtzHN27I4T66xl75iDkvjH07sjrzhCNW3FtZGIy9phnNNx3FCgNFQ3ZuZA0dKz+k/
GWyF+Ni8KesaK7BThP49NFkOUgEB7pYClkFmQAahFIoL3FxFZ9S22fjZ3c23VByEdLfVUpmHYhmM
1Uwe7RPY6HvmD2RRKzDRWoGJTcosX3fzMUaAv2fFAd7bNwsyWopuhRt0586bujN75VuA4sc5UuN1
6opLm/fWkbUJ9m7bpMyXJRa8unV2g9uv2gwYgNOe9Vy7FImZ33p5oZjh7ORC5YsM+0JPbgDUA7FQ
8myk0dHQS+0eKoGxmb5zI6mGvXbYy7Kqf1ExkOq0vFWeVdxq7WIclZPcf/+pzA3ktOUa31fMt42Z
P8ep7j4PgKSQl/qvQ9qJh7R9HSZ8n3HzmK2pTJpoCU6fgPo3YEK9mjqJaxxUUnPBNAuOyq7axxpL
ndLZm7Qr3gjJBfwG4N8RffuYNYz2IDzEh95i04Q7D4PNJQ5JYaOJ07esH/xd6xAmq2I1vSp0SVk1
+QEcpgLsqy2fCDQLC9ofB0ymEKfhClD6Ky1STKPqiaOxxvOo5IwSZhPPH6pft7vWG6yUGKVGFB1g
+06nNM1v5oF1Tt15JNXjrHhXyIoHHeaqk5MkineWOISBI5HN/fSK8WQBAxRnNJjc6ZU1C0LKqHvs
V9hUE+cP7CGqcCRqditq0YHogzpE7SC+fN+kE6Q1OMxD6Mcq6GzlPn/fYKYLZxNSY1pOr2OJGAoI
9BoxDjsuFj4WHE0/RUlfXGTEdGxXKGCMSeWHQiU6kVlQncsS4x6VqntlRT80RzuwFx9YWjEUZD3b
V6/3ilviy2eGu6zHOmwLr95J2jkIUgo8qMVQ7OfSz/hm5/xZLTRqyH55HSADMEsZt1GjlVTsiSi0
0vJZg/d81qnWZjHSbcWGxs+1Gc+0HAOv6ZqzucbqEfCEhnwkWUUh2quUYVxmyTazLtyWtYkGeoLd
Keck+7ZpLB56YRNoNPg3sZgStpQ1IrOShrOGqAWSD+dB05YnncK3L7nQ8sE6gehkde3Ro6KI6T96
UgV+Eb9Jy/VfiKslA5vlCBrROnpZJqfavbDJr3C3FNUdApPt4JrjTbInxjm+i5M2vzpAIgZDHy+t
uXYDMVGTjmW7RwJ8fxhdYtyhYwE/m7ZHqxfV1a2MUzW1GQ2ZNt6m89RQrMjSj2k+qWw/emb03I7z
+GzC4jO7/JM+lroAYZMP7IBL+nugDaYIl2lZ1jVmn6y9uCONV12OFtqsnhaErtygkhji8xq+BYNH
cVDK71hgcCNkTnHMms44g8obJ++yA2sg4zxNE+Wz2qE9POrOc6LUXVzZ5btvehbiLwQpXfzUWAv4
aSDIP6smpoHjOl8Win1R+Q0L0ZUs6vj7tvKyU+nUxoUylX4pabVckOOp09hpN6pqtxVlqZ/ugLC2
VQmY+zh6VdSED3TwKPexfafmfJ922Jhaq3yOlNk/rMlETgm6zGQdWuqd/o5zG72dRs+4N8BGkF5S
H7GeUzJqS+tF96x0lxK+tOtgybyYArnABFDmaSwNSvWe/MQYfnUJtd4MfbqwfZXNjqa2vaOu1xlm
dCONwXsq3eaS5OWWopVzmmqKZHM3H1KHkQ7wBZCYXIegZlLVucMjG7MnkK9C1vbd95+SRHrbqh6a
g9PU1AyZNYuUnCam1RwE80hVE5kladnOL5uSVlD32mvZLuDX+xY8kR1P94bTxDvCjD06Nz0iIrrJ
meOh+5/04oUd3y1WpTbs0j4/0I+B4onw8kD33aLyEYubzGzvXCQQyjPjy4hdC0Re84KjUbu6vdot
0rF3WNMyACiWexE95ODObB6Fw8VUaXVoavArQF7SFJkpTpJFZx88Alj2eBvNEA/+1VzIdImX8r7F
mbK1bZ8x1jOuIk1bAOg5CwajRssAPJ6uGGLELo22dbTEl8L2/7hJ/c4/5dVSloxTzXtZauL8faNJ
hRgCXyAlFx+ruNIpI9TtE2J/48HtwaroaQF8KAYyT/pc2iKAII9xmTz7Yc7oHXTqIVtvWkIEQfNi
+W9FqOiqhgZpyaOe/wTq10NWMYatmEEJkxphnPLWylBxahmaG+DyVplVB3rR5EN7rRN0U2PepaRx
Bbj91GHQKBvOozbuJSHC245KKgaeyjtVY+IRRdE+9ZDazpS0vbMfJ1kos6XdaoLYwSWXAEOJJ32S
2bO9jruxkXr7oRy7Z6QhbOSlMiEZyk+ys6M7e04WgLZTc3IKxBqQIMsDKvWTjwf8waneZVTGlxng
BGLQub8bUy7MSL9aQ68u5EVr27w1NYJU4keCE91bSM3ieVZc7ylGsX/tq4dkXgI60tSo0cCp7s1v
h+XnRLwI85KV7b5/RSByI+oFjTglgo1eV8nJnAz7rrFm7PPGYgeV0/ywpLLux/FzHI3+fgFEFQ41
aqCeEuyFveQuhxCGnQpI06kANuqhLoGrGb1m9jTs8lHXj2ba33Oh0cknwDqMevSioovcvbGeqkkN
TABPxGkcWrmNhrWBnUb2efq+mW6p+rQkvMZJvUmQ8xzQ255Ebuq35Rq81I3VS2lCXEFobP0U7XIo
F0s8tALjQF0f69oSn3Ycoyvus+lxdNsbVgf+YUz1NcElz660A/3bdJWTe1Z3ghgTB57t249VBBuw
o6aXW8kJQl7SZdHGJdf4BsNQv6/WRJjFrD7TNmbLk8rbggyNDefFcDQoqJxckt0t2/Qf0U1nMPsT
SF/rr4i9htDFmnu/eMbN1FRo1oaOSE+Pa8XS9Atq5npLpVQEAyCeS60P+qUACL8pM6ZEw4rl09T/
LDUzfTRdKZ9qlshabP6shK5fYfXhktOqP376/ps2kEFJoNPeVRrySUxXT1bhXyijDD+XmRIXuagI
mwwCracOeExcM2QYaJAwo/a0EOP5jcLokzV201PawiIZgEgGpkCw3I9ldwc9Cth8sQDTkoNztT3E
mqDb1A8+Eo2xNKvfe+Vdyfl+SLnU94mzUF/U1T0YXxKUPSxQoYoEtKRk8j5WlyyEbhTaSVwcCx3N
k14h3qEaFz3bEu20mYiTmxTTrQVveJ+kcnUO1MURk213MnUjOkHssuzxJiuGCvRkH70rJ0Mb34gf
Q+YQ+KjE5+hS+TXALVxqEwFWW+jaIyXkJtCXKv+JcPE1pjl5rhaeYmQ3fhQKeULta/ED4ydy+xwb
X4HciBolrQLCrJOn7xttrrHfLL57MseyJRHFB/neuOnN903a0+BoE+v9u4KboLM0tDgOQW59mQyR
xza+V4xeB3Cb/SGj/ko/ffC2kaDNbGnatqbThrzawAWJkRE1u1HuUWLhtopKmroDiK8W4Q4bPJvC
tnJhpmca9SebyGNB7+vgUPYN8m7NaE18tkB0Jg/eBx40/0FR4Apk4ZV72gFyy5BmBbVDQZnMdpgS
yV1rj+bm23r438SF/4K44BsWpvL/O3HhT0rDf9S//0dQF3358Xf2wr8e/wd7wRW/+ajsfA8fMBk4
hgnc4A/2guv+ZhjAE1zdwrJn2Lr43+wFy/vNhyvtE5cDFJXGEP8k4RCBZeCfPN234DJ4gqAjk3/6
n//jb0gC+Y/f/2qnX1/+rz5l29ehP9iW4YBdsIS1fvK/eh9no6IFP0/6QfPNDaauMv7dWdgRxzus
IiR+jDiT2Zh4HjEgX6iPqH4+oX8kZPjTpMCI03ibstmKy+wwjvdjw1rhTrU/DBs0enr/l8N8/+/e
f5SB/4d3S/XEsCwODy75fwQJ1Q6uDs9b878m/WQkQFckCTW6a9Lrtn9Q+r3BJ7ZlnbRx3INWYqLG
PNMst7M3HMCEf5hcW4Ntsnlh1Uuksl1EFzSZu9ESxxl29wjvZ91Er5HG/p1rfUkga2s4chLd8TRr
IvOagxxXzf36dLMog2j9G/fICXK22/rXep+BVotqsnB9uTVSefQjxi6Np/Z2KibZ2LpZg5zXP613
WZ+ybYz9+g7W0Ob1qUYHuRn0O735ZfPsf76pFon6+p7WN/j9hkGvEOS1FZTs1vusudFrLnM0CpJJ
uW+tEewGyoDA4PXnlp8lQcJ4TXjpHJJTvk0JGl7vkxA83DmMgDyUf7aJJY4JU23Xu7KwWFMMZ6p5
nrqzCTM2+zJoUYK3hByvj7ZxOuiEHwtJCvL6HCmxyC3xyBEZYC2PbWlXw/iD/x+OhCmvT2dm536Q
B5uo5fUeOdHLLfeu1yzm9WVHvBEmE2RMjrRlM5mdbbbGPAL32yXiNb7fFy9OL3n350ddX0+yKHOJ
hUZL2q4h0Xxym9Do9f+YRfQPCuv0wfrt9wfgeUhix6aSYh0Ez8oLry++fgabeOqW3N/15/UQUivc
rf8mWVeiTs/yZwpaqxT7xSbg3OwSgnkK2+V46Xu67ygQuTRoMa55y0NNiM1zhDZ9zUHW1SklQlE4
CldMFKx3JnaE1pN3WCOS13DkFsuUnQ07UsSCvq/O69/XuOVhiMJseVtDmtfnXUOb17znNZV5fQqT
n33lbrALBOu7Eqbxnbq8PnQNcl7jlVH6bVOaMRE/r0+75kYPFIz4ZDxbbsM4TA31tAY5lzx8fQfr
w8ZiJ/yfBuKdXESHoZ13g09ISDbU72VmoCW2Alu4q36C0//GjMEHwi14p44TdH0OWDR69skx3LBK
e8tluS2gkPszrf2yeBkbgWpsldB4ZGBL9yxBGrQdjrSYumGWQwkzv7UNYYXjeMMieFSQY03PQyHx
w5Q4l7Q0Yv7MMK/P+virWsPfqcAjXOCCAcJwXxgW03DMeQaBdVQPhd4Eq6urr8n3ya07BrH4X3iM
/55D/4s5FMmQ/Z9Oopf3tPr6K7Hoj0f8MW0Kpk0L5SRzpkNf3PHBivw5bRq/6Z7uGfCMhCl8x8LO
/yeyyP3Npvhgeit6w/sbssi2fqPW7Dq6q7NDZ+5w/1+mTYP592/Tpgfdw9J5It+zoBeJf1BPlJsR
EE1G06EnYmudNzn9TUJh+o35yzh1b/0z+AN2txtAvfG/1mV/m8P/Omcb/+AVgIrzDGCJHrhSPg0d
rb/P2cjw61boZJ5bpMrpq1H8XIy3JYoXlpR4A8B8iS9j/P992XVy/gtCpbcjZ+hSXrb7QfRZUt7h
FSdfGXDoJpJnp9lRHvjPJ/x/sC/+7YOu38JfXjEXfhd5A6+IHLhfHgxk63IbR5s5DVX28p+/lu1a
//Zy9EhYbLGoAtsCq+wfx5W0kiaLh7Y7IFiITolw965NxUkhq2YH215oOCSkQa6oN+ps4Wzl2cVH
3wTynVQsaM3s2ypy6kmc3HHm+niFUJOhlqqDpSO9ykDWgGCZCMLF1V8jl3TaOjP03cykDRDzc2Dc
nPjiN9boVocKqnrYWaXa5xVHOG+jbZKNd8SIU1TOxostDBTri8xCZ8Joi9BiR8NqCKV+TBSGdRsb
DaIVO1iYBBBgxoBdHeRForyNVJqccF7S3uhec1/mDJ3T1fKaFdPnPmEuiZ4uEFaZTJqUdd2ibyNX
j+mgxZgrpQFQ8Z06DGee9U4tAzRxNV8dXQRj1ZNcUjgnKZDGI/WkaFojDHJOVYKWxlS/rNq/NSOK
roQ1fjllf0mbFojrcB3hX0gpqcGOr7M5uoFLIAt6bwOcgYjCnC1wP2r4miUKRXyb20J89KlsAkFI
1GYZWHBikr5OMmNQbzq2xYRlJoiCSa3YzbNGr7BGUCMmbF8UQdv8l1GZlFV53EgLlWkzDSno8ZFx
Ia4OLZIolofaqPfNWMzbrh+jLYcN7//8o9JOguSnrVIL3jeyN8vCAAHF5NuQDmnb9Zsb439O863b
z1/ERV2BhYZOPOHpn66ktq+RTc0enArdLXf5sixUn80ngvX3nuUTNg4PSkgmtaDXApQd5dYdm7do
IjnJFTuz8uydJYar05Rf+kg7lokwXJ+ntKarPjt3c03Ggo/qUoK7BhWZNlDTaMtvPJE8xg7DFdWT
EKwpd6nrrW3KG8o6Fcoc0LS91rSbUqBPKCxrICWKo+Y1ZjgK/Xdp8hmPE10latj2l+Z65h4QG6pJ
eot4UiJzhHaVpb/LnE9QSuq+2CluciR9LHHo9JlF9yOzkG5ktfz0QWAheyQ1s8/zU5lzb7oxX3qR
4o2KOefMZQWTZqSr1U3QeryR1hZY4iliBmQGbTM9My/oSQ+tgLJKhB9COVk9+Eb3aC+cJoVh3NSZ
H+P68FcLGEzNQkuOqgDwYyIUGAFXB22usAkWKEaJdoGNLDYJpkxOGR4wtPvvL9onnYYY0HfP9+55
rjioqdr1EQdjNLt9A1+YV1ehgb4zbsyHGf7D9+lbmb4iDLj+ZWRiAO9SPMQzUVRDTC68sr1HzBYk
TxZ8OtgIAFupVVLfZ/uC5e64njfTXD3n5XhL8Zq+cqHejFbEgaTEV9fNShjwtY3md2js1urdRD4F
Hq0vAvAAjSb6YejLHZfv2TXdDME+EYsN9Psh7+7TaqJ72wPbbdRVqzps0j2H7/vM03OkXx7JLqyc
3oCUcCakbbnPMvZ6XRRvnfWKq4moDdy93ia04dgQTjPXbIt0+TA49aY3yYOJEZsjV+XqxDeMvUD/
KllUorW9zVlULjZXqrHeWI5FdHfPGG933c4X43VwOcbS6d5crLyh6/cPSCPoD/ozyYAxcAeyhILh
JRqAu/cOpniYJaT9tQC1GT/JLSkWSpmwcTidPAqiNPEYzGKVhlSEwC2/dK1p73SvWQNCxYODNwUx
9n5Icofy2PxC+X6kqsslnkSkQFQM+d/fJxrNWRp5MJfq0jvYT/oi6dHf8qEw4OiCF8li0H2SgWqY
+UYKj8F/IrTWjB5hqPLPfKn2Yn4RY8ZY7PsHKqIwVmB78MbUxB8rv37AD/LQDeMeEfJVM/Nu16WE
Rvop2If1pFgUeS81FOvx2g7ztfNLWCIR3nNOZz2d3IAIjmtPMmDspk/9Wgh3+BKr0f4ya95nTzwG
hv/yrUuda1tth7iB6NRZXwTVXU2Hs5Gx7KhP1sNoFw80r8Fct7/7yLwGx2Q/s17HNt/oMnG4pAZ3
elhh5x6Qdqcl+zhy571NchIG4kuvcyjKiW+nz25kwmGd1sF90hiDXFTPrkI95+RZs4lHWpGrdibo
5omYN6S5i79S+DrzK3Vhv6dZ+lyoO+hB7aJe5vwwDYyfms9Hiz2iHiZtPuLdf1sPydyufT0bHP9a
DCjzAn78sHx/QLgDRIX3yen7hHca9dbK7FRhs937yxYFdBzQqBjYvzp7lw4aM3IclGay7TK+cJ9k
6C2lkQfXxmncNm/4L350eWKgrbT332rrmWm8p0hn+Gm096ekCJVpoe8oPhZDAMpZRzUn0km9MagG
Gt2CEGVR3SYd0200jhBWxpzmLB2wukG6rppopRDJh2yuMBf7nbH1OkQZiXPTNXB7jKSbA2MsH7qK
iwKLzz2hQrd9JC8tEd7IjRj01pkvUcXFytQDUc/91qmTJ+boM18hm8mhPnW5SXF9vDaTW+5sh4IK
zooqUJP/OzKafUliCPptUnwNAALEIIiAniJ+ZAcW7OIRycgVS0RkhdhRzVeSz5DlpvqWUVbbN01p
hh74OGw90W6W545Qv7jc6m5+h7YjDomQWAjG9IBLuCg9TfhWcBvAWgyEBmFtQDKb4vuQKDccnopJ
9VM6C/4X+z7LTIMJECMI/9WqKtZG7KExB/MVPlqI1BklFMuaKOvPY6b6cyZazlJnN1SleQPcFlsg
CBesf3YbjM5P4XIqt6R3bPXJfBvxcMg6D2jGEJjeLf1xQOpej7F/t9DvS5ZEY4y136cIhHheIHQc
RhmRwQTu3sNTHSaVx+GkcbZDYP48LAg7TSwDAfKQD63Oe2bkhbliiGmg9JrOoN2ZYWtDUKpLi+ic
2D5Jk3c0jAoRd2WRGDiSwuHSkSc8ai7yIFfam0agOxMtALZsHg7Ea9ZxC9itBGvHwPdIk+HY0dwM
MxNfogThXCFBBKgBFgmTB6kzJPrp/eIdNBQ25tKCoBHVWS75S0xQ8m6YTCBWSJ9B9iDz01F2GOVO
GE3YVCkab7CuLMuiiTJMifZ+cdLD4I2/FrepThk5H97gwOpxIJao4ZmaP1UuUwuZHWpOIh2ovu6d
ZjJeEV6M2naRn4x241kM04rkMbYAM+Axj3iyDXjvqRO9Q22C0PT9JlKCJofZOdgz8qrlxp/SN6Ok
O9piXwlA6qPwSxLWBnUtAysF5o6qaZdp+qsWR9iuVHMQFtXPhRSaYA0KBKCT0ONQiPrZhOIHs59n
K320ErcMXTUQIG9SgiNzGSmsH9HhrFn+NKhq9tPk3doYp6rUOnXMvfREagT2EKcd9zjV7kfkkZtX
aKW5b7rQWKbPAXNNiDStQSsFt76DP6RUBOFVpekGCJR+UPidqwLBMjYfRKIu6d/NZ7pGSyRD8ss2
kXLMi0scI6UMGmBL6LPiDbNZRVixCdyePhd9MLYTIhIWWig/kTtwtTDkthrxiMAk0n+dUQwUKU5c
rpe1IEolxp+wb3WkbTN6IP00KM+ArK4qGnAmccZqsNadBKE+4N8Jmo3SG6o794XzGRd82VLUGRTT
6uLkS7G1saQEclrAbTnpFkZ3u7XSFAspVqsJa0Xuo5qyfaFtfcApGza3rGw8pMhRpazNAhtq58YE
RtOfsULNpH8GJqaPzXxbsPtCVtK6+3x0aGnTwGzr4+J1w32ZzgwDDlafONpHTOG7TAL3pu7zO8lO
LNym/INdEQEqJoamprVZC2Pl0KzeZ/8QM6PTpOU0zkJlUbIkSXhX6eYLmn9ynY3CC7vYSwO67m6a
a4GVQCVPI+gPTZI/NgDVqIpFEGH7ZO8bOGq6nmWLCRYJeQ3jER1nP8kZFcsB9Idj3dhp/pFUY8Xc
RiqYScWvIEFhsu1bUTufPRtW0hQLkpscU209tlud7ULhI5WKrKJTR4+NvUdGLoe5xl7a0t9Poj0K
R2Jr0QGGUad8LcTw6K5hcuRBclyi5Bjjf98UuOceOqTTA575beJmt1rc/443KNo6DU2Aes6ull4k
O80cxyNr1Ns1l8cshAxSD5+NYQ7tWbK0QIxFB0ux2cwzYMKd2ESNNIJM9mw2gJUnoi9Cdgo7Mady
H7vRzuqm1T7q/VDkH4edrT2ljftoNoNgN1Gi0rYWcr7deAdhjlUzvPe2kyxi50bu8eT6g5NeLCd6
ii4FkMxHiU4MZSZJiRX2pYzYQr12AhIleSyQ3gxXOApNVR357cMFpBQamtiN8IMx9ao2TEikVhNa
Y/vV90b1PhX+k7BmdWRlVZPtS+4GR02AuHIZwkc0JdZUIrbjuvZH/25cSLFLKRkk/YhBSuJcyi2P
kr9ugm+y7zRv+oAbBmXPAHBWxLfZ6I/HCiVgBFZ4XzbThwcOnEGR68yQer0do4q9uyeTkKPL6Q6/
rM4yEbp27B/VWLKjsztSPYn82pLKdEOrnsst68aD6EW4rOpfc178dbfJ6ennWTDF3W50HW0/jOuZ
Vth6aDj63kJ6xGvvxoQdY2dgSYMu70NKw3abatapn4bjorHWT1pvJjQBsm0cUoE4kJPkBEgvdoOk
3lDlW22oGWsyN1BoTg8+UP56bC6qgIzli3lvRqz5UtBciJ+7UE92zTTpIe3PnxXRTZ0x5CcYRx+u
lrxRo87TX52+nGxWNZvGad8JMWJfANgnN+xTSyxWb5ZkYkx7bUCwG+XlAxluX/k8HwklrAK/IyQi
yXSINDXnr6lbByGrn/qMqaaujONcNw91qr03celuWGcTPKm3TCdoK5CabQTLHFIy/UfIdDK8M8jZ
5owFXzTmRFU32GhMcFN7ur27JXfbsMZqhbDhsXfYyUawteFx5R8ZqgACquyRhBqi2nmZJ+D5yyFf
5kMUbQf6f6HoLeMmQsDSVfoe4bU2udV+EQ4eWqO8hR64HNKZ8xONGebU1NlqLTKmdNnRuPhCYPg4
lKB+quilQp4YiAJuv7ciqJHsaFtXO1u6o1EMt7tj6tSvjSLTp6hwg0Te1qQeBfrNoeHl5nAFveXc
IBcoIHPsObo3U2c9yNS+WKIjpI6clj26vV1fWNPRtnk3BWRU27Fv/MUBzhVnFy2ikpLxtbGqte6b
NS/ExuiwWdtYHVKxPe4UN3RzYsyL9qpX1E8mGErRlC27XA52GDflvZDkCBlUk7Zzw/aOmFE/7FnY
b8TIIIjkcSva4V5ZU0d1iEG818WLYJG0M4h+x1LWBStW4Qw85pjeazrtvzlRMDCy/neRiDbM9m5V
U6BrOFymjFkjuWQlFouHEKkAQtyVQ4AANjoVq828j0IYuBUYphpxhedeGzIvduv+Lnfabju3ryYV
jEBkYAzoEBHd5e0JWfIDO+ETtM0tOY+C0aWAlojok86dBkzRfCxG+cOtFNLreQEBW863uduh+pog
clip2H9HhSYOvDRjdY1Lib0lZQhLwNTm5KTizsw3guj3y6SmiV1b0m5ySoKHuSTEbjbIT9SsLvAt
fquLxnrtMzJNWzIqFgJB9rYNrrvOsZFki4+YtNHwfmSPbqyVx9p0HqzWss4Vi6BoHepz3T3pUb3T
pkxyzWWsWN3ICORM5deKYzpEWuwcQEvKcF6sj0R2z+Cd70w3cUnOgsnhz/O5MEZ4zi4q9cbxL2O5
dMd+LI6Dad4Vbe3AfDZDO27HPd72NChnHU5lQsGpPTPgsLFf52rk+EUwsk2Ded7B3WPCpjHNUjcC
15i7+I7GpX2Fhr0HlMhaE8V2OIH8YKsFPsUUHis5N7r3LYLeR4ndV+dCasAJdajc1ky3u2kcXyMS
wumdwaIq5uQEqIHFsmt1xxakG+NidiUrtTv6BpViIam6Ik7ak4CqgsEsi21nU2ptnVcC062tScgx
WNPPptR+FmAGQwz+xWnJmRUKx9/S6t3RBumOBgIPFpTeriEpIM5nsD1wWfYVQevBwNhrJJGzk5X/
4jkS2oTNMa1yKbeQAbC8dcSR2Cei1s7CKR8gPmNj9JkxRyCngcrDjEobR4bgXOFy+eTTxpjzig2l
tDa2TrYfDpjdPIDGQiDGdqu30j2pBqhgSjq6I2dOoWmS7dsvEdmU69B7+jH1W9JfZZyCT+titkY/
RYdoPQ7ZcaNK77pjjTAVGAjFx2rJuFaM4vdKiCGAtNDvHIdledRjK5LkcP8vws5jOXJsy7L/UnOY
QYtBTQC4gmvSnU5yAqOE1hpf3wvxzLr7ZWW9nNCYkRGkuwO4955z9l7b4eYe93R8v4HY0xRMeWW1
oKJvFc59DI5zHA95LmXOPMrJRS2Fz3yJC00MVyYdx6pFIiyDOt2yFUle8K4Lv8DGrA0UTobiDR7S
kKTNjRYHGaYZhgrYhsdIJv1nCo9oqrYMXyPIW/wdur3XSCFmW6WAsGZJI9Ms+c5H1ndIK8Q13It5
XCFb9Z1eW+anUOqcauTERkoYcjZtxMXcW06DlQMqC+05jfsPFRmsN7yMsZwLNyPvyQlWBphjYkjU
ta+yMxJUZNc6nSA4CyxAAeluDFj//GSxNW+NOQGtheSRyMnXMIxuYk3ZFXzR3Fjxhi7KURewBIbA
S5ZdNBIsZsGAyYVmBgfUaUDBjKUJONMbL4bqPMhmyZGYXFrggPehVQU7qBkH+BK7hNQtZ2tZX9eS
fh4EGtCtuEstAm97dObfmu/vEYkx7k3Bf0+hdq2maN2WyrBctLXWh+uqLHedWn1U2m5aeJdhRUne
aP6n7kdrH6sRhyvY1PVqtiCtGDBXIA2bD2VU9nqKjAJe0iJOPwg6bWzs61nD8472GT9c/ZHUckhH
kOWU3iiR9qui7r+RUaeMrtOTjjFYS8gvDuJmWhVPo35QdOx2tOiEVauRSw7/FYV27a8ZAR+C0i8c
5so37F6s8A1slqXICAVC7rTwGhBMhfwQFloRglxOlIdPrJ9aVR8mCFQuOETAsPwoISBN3fSIA/PA
nODaSCx2g+CVERSKGRfLmEylM5QFfiDeWo1BisbgA/fBbRbU2wACK2rBLzJztBO0uOgv4tLljv9o
9PlZFfI3teYPEqHeW00nuhMYAxpg5UoXyqe0DFOnYbNMZk1YTaPU0sd6bQFSEPJtHTLuBbtQii90
jEDwa9azWuHL9JJJ0nsFOWrVqjKGR/Y7mO00PAtW8i6DLF2RsJfXBhpA1gXcpl6dGk5KfSX6KrtI
RVawmaGcCcbw2Fv+SqKsTZkPuRnABEdTnwpdtZ5hKcBSpwgU+Cm5XyH7bEysVyVnbo0xix7XyCpb
OXLr3cQj6Vi+32NuB4Q7mFCNyzgerkVfbQ1jhMoFojpSzg39pVWsmrCE9fFCIWnQPydtndTNSNaP
6OTmxdnwmDX9VdT7CEkOR6cwLKAg5fDEl4SukLyKPqZyF4OOQyckIx3g6lKtQHZcirw0oIugYolu
kXCHQvRZJ9N4ajSWfRJGGIUEMa+B2g90TeO2AFHR3BTPUq+YVy2ho7eY/Nxcn8qdLJfVWodIex2Q
8mU/Q299Io69CDKPuWZVbyPiYK4O1Y55I0ed3xcvwFsLHzPmBMQMi8rSF1OTXG/ueoXoGvtPYdsq
iIehC0k8VqkiKbaRXc205RLGLJAj/h8z0an2O44lhFfcehTKddXRQO0H6KvodJYDS1XRIpKGPt1r
wrXJ49oFxHohmKs4DEwcrrikyGR7IR0SbkAt6p42Ro+4qwJPkNJmnUzKWijEcF8wq7PFWr9r1aBu
UxV+gBZtajh+kCedRGXERDCvvK2z5Kk3+uoEYQiRaFpvEDHHG2BosTkLx6RQbqjTvhuhYjZE03/P
Ya/ea/hvMEHDVhQYwfhU891I1p7WFGy6IIUc2ddZqfjMIKRbNABRemv3TIiCnaJqwVZ4VLU7SS2t
gtr0fGgC9EM4p/7ZCwOBHxDLTygA2A1GnUQCtmyTgARFoAGc0VRdYeqtCLhwBS0njqg0boRikEBI
zjMX0VpHfsNsdGSMKHLx/iz0KBZQyw1Q9zTSyKow+vxz66J+p8QXU8zwSbWcQEPafoPwm0qE4aqK
dRAz8yKSjuFmSX+K5mANDaZlHOhD3Cv7d3U0TmYv0lBYnnPqlV+l5rrL8WcdoTxNq/KXfLGV6fNj
waIDwy5JYPQnMGzL3dCn1s1aXmOxHLeqZHZbk9ZFVSwnIvqIVVxAQs0h14cTjVDwzHrJuBfhxnaM
Cn5kyW4WLqBvXNvrTjJ1J0Jq6Mmx9QGERfDQia/K1Jy2ccIJIDYylINStyxEAFd8lX5H2vtXSNIK
jUXPKGYadOmK5aeFBIBtl+5w6MAstWZ25bnpGH3XAyW78Bv3w4TNM+qWzGBXNwyeQYUotomsXV2m
3pDnQdgCKbGtivKJ2ouToyiszBHerlRKKytEB9wbnoTieCZt3lMapOioAhQ3NNrx9Oe7rsFfyI0q
MdAfo7XlYx/ozByIBUeBSGSLaIN+QMGmynD82ENKxQR6PZV32BjJTkq2xnjF3kHzoc3Qv4XEMoIR
ABljsloHEvkB/p55ZepJPZq1OKRNIVt41EtRCXbFgFqJXoMbxgFVD/sj7srxooEfomGRobQU059U
ZZcZ9bqjpWC6ui+nr1WsbMiVxHyuvhVJOF5nbaKUjC4hnZl1MMffuWgwJpVNpjaS4qqd/671Aro1
Xr5TZu/TgOiqH1JOjcYxD9157iz8Z218six8e9WM8C/AeZgvLniTYkogfaVpXOzPrxOvnGeyi/da
TW1XBpaLPA3UpFkcEEOikKtw+XdVSVx6oX8NDOA1OeWZLeHxaQQA50OcvkFDu2AQd5pZOxMCIrLh
xUBWlbhfMQbDoBJNv13b7+NWwWcdD5eeOsLWouYN1fSG1v+3X0ZHoc0lN1VI8ZBDDQ6+xVwDbgHV
IWaooBWgJfZrGIwuFdCtqPoOsGbzYzGXd4WGVif93rI1apsBfWGjxeOAzGgVQ3Okr1tDe0cTOHu4
E2deFOV+TuscL8qhzOEmTlnf7KoyOWUljsxchnyhkYFc4BTZSH7/AW0tv404Xzhaphv6Wnc4muCp
kBnKnFjJZUkUR7SYf0YKJsMGMAWNsZOR4B/WQAdsON0sXfCxP0A+JhKCgAPMm3eZ8qzsEVsKfniT
1Bpw+mK4sPJJBdmq7siSOzEd93xC2emtxZYX5OaR2J12X2bSR9qS9zCmKThK7sYlqFZd+wRMrAqj
rzeZwPATpv9BSaZfmYGI2/XT7Mn0ljYqOrw8ZNhpYQRn8VLHdQjpwNeHvVxZQMMKf4PekdORLG/G
GKuZCDyXOVFB6E6AHQY1vIjaJEI7HyzaCYn4Aayn1pQPhPTCldExOO042FhOzazPNObqyVAhHVb6
piusCzZqmh/zSBFu6ttcUJJ1G/fnRB0kr5wz06Hjuspnn2YK9VBQaTiHUuNcGoFE2WGBWfvzpWAX
9xQpD2Ek5PP//VYWucGkRm1F+sOqvkboe/rXP2V+yP/683dxHc/K65+fEIk3sq/sFLEClQXQvVYF
z1ZzHenH82PjrI3WSuzfxaDUdnN+vJHuUp9TEuYZspGfSGWDvLiXLRQos3W1eAIcpZQmewxLqOLW
OgFe54xxcLbCWvh40mdY6k2zwIcNbpZc/iRU6Se5ToEg7aI2zTCTIGNuhn0Ski/Ge4g8sQQzHWsr
w4Q3jYPaOotyWRJBE6xAGUXXPGJ6DFM2QQDzoxHTTodMNRC2kT8Hb6F+JhMumwl98wdbSfCoCYO6
y7W2IBKzfMMz39JJGN7iTHKy0e+P4NF73JdqhjpgsWZYyjHAabueUq6hEs33sRxwiPe0TpUuSjCo
jRsr4hPJSlh1cqb1x6rA0B+VMNQBam5ljkw4x9aRpewxvSWcrJMnPJv1WkiK+ygjzFjYezO6L9Zm
okWJ23tgiz3oSfmMG4Mxrdxe9DqBw6oPaE6aek9PKkdv1gNCTHvNE8AJUVIl6k5B9+cQJbZUWAUL
QuskRvFLa5FDupY+rAIqV2Sg3fZLLq9XBx2d0soupHgvZsuTriLPs5QxesqV4tQPhmGHdA5XUtBY
HlP8XSUyXR7kYt3WsDXyIXDjLGPkjrTK1Cd2YQsp2BAN5po8rubUzZyggqbFbSNnm3le1MtjbG0a
xmp0H7TujkonpvCe1mEklzsagNE5FBGkp05LReoVwvQz5WbyQFBhm1hmYdmMu7xB+xGFTJsrrFQE
E9PLy7GvrHQL3n+Sc7Oj1lr0ydUeAj+jr3LJB/R12e4Env+kLL9nEuTXZWg+leVAZwLevV1NjKbj
RYbUh/Dd1BF0YFbr3iSjiSY/+1eOB6crMnxJzO5IKvmNFe1FG6avLqyQFUXqQTO0PbM3l8YQzUhJ
qZbO0gNZXrgKuvzGTaydVLK+OEGnNab3WX3WL2Sad9cOvmAsQ5XPRGDhCk4itPG+7kLpM3Z5pjPA
xhiZMt3yavSoi+/KOPqWOmw0I6VpRkG+rdvM3Me0i3ZhI1geOmxrVyl4AweNt8Htn+0CNNCkxRQN
NYglHyCNzpsxkZVj7JcwLZReOxU+E/Y4PDbQZ07ooYiAlmPxYkik4oGszLcz0x4ULrXpQvcPniT6
kK4maf0THViigQRNeFIG0+0FDnBmkI3PrcponUTc6FapAkjAuhJvnVVNoH2N7I5kp3Yqo+AAHOoM
ORmUAzSloFJ5whw99+uXgTLGyWJoZnBVucO1qHwJfM6mo9jlL23FEKkc9fQFr0pCp4C5sFiXWKyG
Jn5plh8qT3X4Qi90CWFIghd/Yr7Ucki9jzkiAuBq5p2FiYZ8Uxp35FWFI/VqffETC2t2QRKSiTzK
rFEk/vnPOJzlk+YXoOGi1y7VyfUZmK37FgCipgL4GmvaLtKb4eQHao/hOhpOQ46roguZYy5/3lYg
cEsr65lTGWBKpXZfx8ZW6nTzpU3Mezugi8znz3Rc8v+SZbwgSMkqM4O3eG41B0Af42Nk6K4+EuCs
5/G4LuArrZqOuBSz50KAN5FctG5fzCundVTXxM30Ona1gtloLUrTUeZcQmMkUVYwxT6EaT6IooQL
QI+HzVyeBszYm5SQtsvMKxZi/ZAHsWfFS2iQxnLMBBhbCYSQp6zP0UXx+v2kNvbJABFIapgIYo+k
d4cPdBE5YmwOaxrgwgo+no4uwOiPGthGD+qp6SHaUdy87p7aIN63dQHSiggHhEHJpY6ibVcPsTcu
mi9/ZpHve+bJwLMPeLgHQpyBBxr6isb+Qq2iWgJQ+J6LBd7ZWG1W2URSgh/TcEtO8rJqBym+ET3r
yEXKM+ojuPqRv9S1TEmcATkoizuLSN43h6pma9DDiqmfvpkDhFgIwUoEAjJdnpA4WFSUuq0UDQf2
tBe5q8z5oGi6fow5bFI0WWtTmbq9pOLwzGkBn7F0As3o901NpofqA1MozYisI1AiW24/jRd2Fvqx
QsQ6r4c+onluTAH/tkEKYsyc0tJQ23bED8XEzrrixDkErD+VQ8xgUcWVqkvVJYDEais0xVi2oTwV
1eRRCslB9DLDXHsKaCMcDIK+YGCJ/rEJBzBuMB9JEbM8JHFOXigqs/+UpSSARdJVhjuN9AR4k/Mu
Ddv5YswSjqz5aIpScmoIp52GTj2kEfTB3DBMT+3BznVRCCxVnDZ9gGNE1+QzU0GEqoryEOLyZ0rr
e4iQmTtrOuslw/JRkxSYF6y4JMP0NvTadEucDk3Lgl5tVxNa4Dc0BeIJSqc1nBFakCtEFSLqmcfe
768mPcwdceofBYGw3iRakxN1OQagkTwL1af0kI1zq3aF2wBysLtSzjwhJBCqD7vDiLxsZ079YMew
pg6czMhx9fG4cL8xWk8cOP3FjbKOmJ2MkK3RGj2ygIn7rftmU5Lzyji2W1OZpJ5mCPUKeNCxK4I3
QbSQvdMy3kxddZlG7J1KLQFRGoJXWaYMChVzaf5sa6M+WTIpISqWERjBEK78RKlWlo+4qtUDrzMz
Ns+yvjYKFXDPgQCmNFHyQh4q7jyOzGIh0XOymbgZ+4NhtOthTMkmachZXApHPkm7Bi25CXE8G2Cr
aRegIOi1DZpU/SroNWaoTktXHe8Heq5xhDw3MpDr9VUiUkdXIuEihRCcYL/gaJspLwSyBVYZ6c6o
PCy6hIjxnAG0CI2r+EUJ/NQjfWani7K+t/T2MMVau1Xj+KIVE10SGAWOUqndzogGaqE2IGcvKMjt
m3vmg+Wy+f/5sz9fIKVLe3+2kKVp9USzOms0N9MNZVvrzTbQDHGPjM2EdF3Ha9Wvsp0yTuI+Wv7H
n+9k6LlubmlLR7z1XfNokqdz7YE8yZh5CFGzdS+CHMbw+tq/Dsjdb1AbdpErXfJX873/sg4S48Lw
IQlrgcbvimOV+kK5oF4rbgR1NVzN6eh/KAChhmtTbSy0hIK9tFUmqOHr0LKlt6Bfl5t4K27TTb7S
v/iDc/Gs80+R0UvUG4VNXO4Va/j8ZsQ2DwYiO+1CqFpN+/puHKL1fBTEtbB9gRuMSZxTyXwmTMy6
MSIUP42dfIoVR3lOPnWDhCx3Lm1xM7qgq/Pv8gZkyaqORnmGoaxfgxc12zbVZ18eWRAaRozsI4wy
873UrAAjQxDrgjUGpu6IMjrDMpbTsHMtcxOVVAzpOj74sKdYXp6qzwJa5jZLj6ZxE4Qv3jrivLVy
T4g1SwAb2cN3tUNYAtIhJNXFHk9Au8raKT2C8ZJb9sypW813k0TE2AbDRnrFQ9Lt8pf4RXhHSkAr
CdvDqth02kp5UT9TGRKwrYzOHP60R+VueYAY0i3mP9XYBgwT7X5fHdC3ERkWv/cfGc76a+iaF97c
5Khf42Z4lKPXv4a37kVaY6ZHansU6EnP9vTMroaEaEPFKa2Qi0BwN+zSqVNUGHZ+FwsXNYlwi3Ht
EVPVr/oWZ+JpPuNzjw9WzjyHgQ/tSjvVnCF2Gm9+HrbYXwqSHlnCVky3SKm1uTaTlx+yF+mskWvv
qPq1k7dwzP2j6pFY33feyBziWbwaNxlXNzcO2FXu68p97Ty8ATO94dgRDtnePNI4ppC8xTtM7twB
ARUH7MYHA7t+nf/Ux+pNuI5eikJ/k+1IOtvfEU6uwiPhLdUjahwENXSTvxqOvB9EUp3Ek/Q90u63
SaPD5nCu2ePesUM8WIAzZUdagBRtBnWDEqNlUz1Zu3CxCTrGbspsUdnFd1N0OipZ4Mc0mXlU3e4G
q/JEHY6WYHIgFIUv6aKrdrkiDSOW2m0O8P294Hm8C5v4pG2inXGv84sW7fTA9QP3IV3li7/jbJqA
B3q0ILp+6n3msAw2NEvora4D8LQoQd8at3it9z5twEe3Vl3hCd4AoYOtTTg1MVZc3tP4kXr10biU
mw9A/81B2ZQrVLngKFxQTe8YQp6NKxqX4lW1C3rRwUpN1lGwIuOs/Y1/gU4gnmiAoa6Uk6hcCEXc
0/QZ3lnKlE/mfIugHgX4hu53iizvpPDBoNTc5s/Wp4aT9L24Cw4jk3Kj3to9oUDVsJU+m3cxWTFo
BbN8rHZi56ACtZzRMV+rnfkshc7wBb3KrTfdOXteHD1IcWdb3CbP6bAVbvSK4pZLSjtIvKlr+at5
jT9wYFYrY6NdZ/BxjzJ1zWfqxPlXSokd3mYH8Vm5Wtcw3tEG83czDeQTnxDFeuxhGW4+BdVtNxw3
8hVjIt0LveKsvw5r490/1Ptgk2/L3wYAtRN/VsukybaIGmV6wg+HzU34oe3D4Hj3953xlF5Tel3r
XrDTO337VxGMxTlWXY1DE06bLQFhiJGR1g2/gXgkvg1L7DL1+UbHOU0YYE4D0hpw66xANzwLFXsN
N42MHMwuLaR5pCfYKuluMKQ2oMFfwg/BwGvkNF9UrETvYJzObYaxkMlXzVa6hKiPNzHItn13iGou
NjdTLhEb7SiL9sE2z+UV3o9ZuOTY5NEe1ouhOQigkdfpK/jVd5VchMkR6ycEkeN8EZ5l5o5P8R09
t0Ar2CbkrFFXoKy2GO/ULdNY3K6f/VdwMo+4sXtXXLUH4Xm8WIf5LDBE5cRwBKujHf2fwXTig7Cm
SsSHodzYESXObq/azbgYb8EzW8KbsVO+hUOz5fmLKeppGODLbpxwW7/UHmKgCKWoI56tFWYGJ3zT
f8HnXUl1F2h5vkk0+gebiUTPjHQrnchNxG4cuJbXQG/tHATAouKCjjWfYXvXv2KwErz4XeSSPkk7
6Vx1H/Ehe/jc2pzB0SsPNsy5yEEmU7j8R9GeU5ayySc5AM/+sFF3TeUGuwzo7K/VvgiEhbka6N5W
PY68lsU24hKjyJOloq51oZbsGnD0hNnUNmFV4g64XWOjsp5c6CTYvoGKX8OcMBwbvqrbDk5IDqRt
XJXJltfti3WUxA14sRYYp11txgOELB4T6Sy8JisAPoxVL9FPcIwL1/wW+53OmnqZJBvtQgdYb4NO
mEOQ+gVYbs+Mk8jpqLr3LSGYENudcY/MN1wVp/zNeuWMLh0qAfKYwxhQ+KDPjxzX/9ZOyWDLl0S1
a5hRlCntpyWi00NgfKx9lgVXuOrPQX/VR2/epy7hJ06AAWhTHbFnf+YP+Ta9gpMxP2n9hJ65z0+Z
umrewpdyWjVfPHIw6tq98ik88emuJchvLh+YMZz5IObKicg7vSXh1rKu8QDmYweLVWtpa3KVeKZt
5SFGnm6uxp0Gp9zut9JmRqTx2m5JHbZMG7iX/g3sJxndxtHFvS+6xrH/bcUtvBtZphe0yV8aBINO
fxfeZj7pfgV0PTub+wjAywjx6yndp/ne31rU/nZ1CLfqpwoF+YwwsQAYPa2bL3+nkDEdrbunWNsK
w7q5Y5jHv9jCNcCzxYe3x6A4rQDHBOV2OGvdQQ83uDHkg/ELzLiJbA162ZGZvHZdQDrC88R5A3Tu
S30dkMl/5mguV0AFx4uwDpDUoKw1UCaTZ7fiwcw35cbcZu22ns/cYc0lK3dS7oaiw8AK+UO3T1vX
xIqUe/ITf98Q7By3Qb+ansZ+b5AuibaSxFY8k3DvwrWSr03No2aP9Csnhbi46+qxbd3GvFFICt2R
A1v5Uz+11nMbb32Ooe9xtpOuLFDIn+ToTlMwf2rO0TnHU+kN1Sp47h5JtSGmhSeGcY0duMbO5OBS
fokG6cBO8KKdRwWfypqqGGWAvg2KU5V4NOc4zqFCik7Bh/kuH1kk0p/42r8b9O62/Up5Lw5kTHrd
vn1Tn0rAfkyE0ZQ+Kwt0AtsU0XjzFgJ2uaqMrfXeZhsSC/psD+5lys+k42ABDB3TPwfzc/Fdvpch
zg2b0o/ooUD7CbQVdo/8F29Xpv7gLZte8S5iw0p1G5UcwsFF8F3a7do417IterRJgUxH3b55Ztrp
PwTBno/zb3HQn4vXmBy+rXkLOH55+QseVEdpHTDx6bHU3JKLhXUE9DIPK1eJm+0KMbJGgeKkd85x
bf5BBFZBa/Q40tcDeEkKgoN5gO2L8GdMYbb5xMTNLx9afxUu2TNOmVG1OY4zvY6Rin4i9px/2Ngq
jBH7gKMEsN+9+EC38txQdXiCArza9k/mtkEwveRrOtpVO6Kjj1+mNTk46ic3vuD1qce5FcOPS8M8
f49Auf10hwa24QrDyAKNRpD/krNUe/6Wc4ubXZO9QpjzuvDStbmLjuahxAtmcgp2oGKdOTkEQB3t
dN8XXokFRl1QE+WzPntlTFiDTVwPDOLauvlYY7jbNE87GZk97umr06dQt0tiEXgungjZKZ8Z/wbv
EgsWJ6rYxViS7xNzk774kgvU+E14L8d3sbj2qVu90nUOhJ2/5gQVbZAoIKTmeDbWt1GtNuZTV678
gGN9mzN2c/jkrG8uBrtqwjGegmYn28Ixu413YIb9u0Xekgfdmi7796TZAAmFLdNJIlrnS83Ib109
xC2X0X/ykRQN7Hf7kIOfDANybcrb8M4DWqAcX6tedg02iGzBBZoecKhD8dGbdrBPb8EJ1mZhcVbq
EOz80Ah4Uj+Zz1CIcmA1V9hkrAOKZULREYt70SV/4mVLF/FdvCo3mhn8WtxR1AhveH16FMnI2fek
DHwGwj59p3dHoZD+NP4eAckyZb8F36zGmeChqGpP5gPD7mf8W29jRnq7cqV++QcTsyYUFHwOol0c
rSe8jPT1ysPgZYSFuM0q/M5iZljUQ1tYGDxHtUdsUG1zv3SvtArYr7tXWh9QpWuMLS549LP6JLxl
a/FLnNagvBse1UvCeojwk4+8/YjpL33Vv+xaQ+W2s1M07rALe1dZ+V/+vnkE9T5GzLuTD4JreBk2
t5C0OLszd5DK34B/5SNPKB/2LxJ6gewPDx+IgVbC9ce1trGu9bW9I+Z8mJMLOI6uL086ZRm594fw
g1N1/MvqR/yEDjzwc6LBF9g/PVh0dgV1hT6bXb59dNdQOaTf2it351P04W+y7YLCjFxrb5wk/IXf
zBYQXZAHGNLAXBkKUnhbfRcO4rbCKL+yJjtyWf31PaMTNzxyW41wtHcEvmCBv0jPy2KziMSo4Yyd
dCmXIhZ6K5HHuPVO0116fa0kxvIubR+GtnjO2Rird8hlsjOuVQJKcBY74VXehz/YX80nks6j3/jW
f7EJCM/SOn/Lb1O2Kdgnrv5m3BnPrFE8FMY3U7eDcpi8GKPwWwK6AbjvMz9sfGsDt4NnTxqwwinN
CXeciP0flOOU62hv4x9ILhknIxXlpB0SHueIT6zygT1itzjGeGBuJAV9IEe3Dkt/U2Dqs/KfgueQ
58n2H+kP93D/yhF68tBjitfozHIks+RgObMZdzWP5qG9NQ+Wx/BJ3GMkuBBd+6B2VY/5QVob+11y
BS32WvO0VQhKizWLJ4ul9sbZ+t6/D1umMY/yjkANqjw6Uq/nKL2eSPN0F9L/gcghuXKbtcjIj2Hf
i+VxN33WIHdoyzgJojDIPDfzdRr3ltufiBMbHzERDNlGEzeFSm1po+rfGqSfQlejKbJiBawGbIy2
+LY8QOOpGvblr78m2mMGw84JoFuLACo3/MVio+2BGJ9ZBdEcWt7Ei6039RPAzw2fgHiAzcJA8I7H
OLRhI9OSGDW8QLuIjZLh1mk5PuMl/Mw5loGbX4nflblJmhUL+ENgIV+EC3a5NY7lR/OKnUKm8JSu
wh0MHEElsNf6Tt0YiKAHKyVrawmB+/NdMuo9DtSSaMOZFHGj5pFGvI+h6T1IfC6ekgwzjQYSzfZ4
ZUMx2Ud//jxBhJUlbcWtYiX7RoIFF9fs43iefBeeJm3rOX0VUqVZG63G+9YbQSZwLefbwEw8HIdM
/GLcJRFnL1TKKESH7pKIcbVJc15PWPZYnScehmH5EiO7cTomG3i8ZwUZXHNQpZHjEozJf30ZzfpI
OqG+IXiH8EtSkNR2oUemdVp51o/1UzREiltCZ3Y2ci6asOgTVlkpUKn8+aLP99QQyBIwVJqYCIzL
FYG5HB9C84HIst6GJQdzdI9YEGk8q3hPUXLQop3mb1GLb0JyCehYkGRgIhqQsD7Xp0GVv+UEpGMe
U8zp5tXn/XrQ2jW0TB05y9RcxFt1joW7uwqmH6X0j37ryxxhgw7z2Cug1YZHRcR/zIXoVHmLXjmz
wZyzPY5Xo+mSzYzVgs4MgzO/fFEbMiJQry7fR+ZYoRZpvoU4vllp+VyPzVMrzOTCwdAsxvRj0Eta
qNNjKkmPa1VxS2d9LU3GhSSMbSnIJ4XC0+pJQpHUZ8OnODJkzU70iYqlVrZy6l99hjuroTVfym7W
1gkJXgxi5/swy2cuBweYQvXpE5XfptCTXdR3bi2OX6asCZ7lhzj6CH1X6kOTj82uw2XFOpOmu9rg
6GqM20GcwlMtYDrBjDFt/KrbQMGNHAJAmWI2xtFMrXHf5xwyrZ5mYJXRDhJmdWNZ8tdE05hobyIH
I8QZsE99/KOPudN+1QHho+Dz1BEmsNZSjgud2HkY2E9xFVINS+a/aEj/O7lmocn9i+u2+/7v/9JU
00S8ZGi6peLO5Jf+Beiij6mc94JZbwcVPkRhgSno2S8IBtk12cJarja1GnulIrMZ19P9v/4fpu9v
+HH/k++y/PYFzwc6T9fVv/BdjFEbW60w6q2YDL/+qLpiE9A6IK6WODwESn6t0+0S8Ur/598rKX/z
tiUZsjWRO4gk5L9g68RGL0d5lGomLZlPytJ5qPVNZAyXSccLP4uo6bP6iA3vqJNoaDNOprItlJ1q
Dd4/vJTlPf71CkiyISswgi1e0V+ugAQEf0IeWm99AJ1uXAlgIYSfsDBRRZ7Dc1Ayn1yAMNy+I9Oz
fknJmR2Lk3AfTP9wOxh/81pkCS2qYqqabP31tWiRL8lCETErr2DN5TEb/IIVSKfyI8SL5gum+g9X
Qvm7G1DG4mFgMRF1UOq8pP+fKMTEbi5Lod7qOe0+Y8juBmm9rG9u1c0t4k0+fkNq38vSBxiTbxqc
qNXI0R45AC6T1FNSP0ZiHNsiVloyVTnrqxr/iLB3bLc4rur6heTbdTmhTG0zLm/ZMQKvIEdQECEO
A7fXXv/zRf27ayorioFF1lyoV3+5r6dALdmVgmZrZmyEOngYW6+Gf3h4/tykf71zFJlnRxPhbxmG
/O8fHeFY7dRacr3ta+0Gm+baZ8Z+MGh+tzwxJS1YY8iv5POAY7D4ZjB3Y6wd8X+M2NfTqx5yR6VN
eRkOvmoeuPab0lR/rHZhlpTvaVUf5wmARqlXG7HxL2IX/hZ1Vq//84cl/w96FmuQIuuaTLCmtGA3
//19kPE2SoGsUA5YHE1JRYFWoKNxYtQyZVzTuY6yLfG4O7LFVuLSVjbXeZ2+BNKAwDGBMKKPP4El
/5hJfW8W5gIZXcAwhgCOnVn/wzPyt2uHojK4Y/MyZNCX//5ylcbSC9JtgFLVEJAkqDYYrpx5wU5J
WX9PGKkvnv73UdvHCr1Lch8Bi9D1NcX2n17L3z09Cgu3qP4f0s6suW0l3bJ/peK8oy5mICNu1QNH
kBosStRgvyBkS8Y8J8Zffxd0qrttmiF2R0dUscqaSACJROb37b02inqEoSdDIEBYohFsU3uJRffE
qZJxNdNGxpCaUKVX28DifpIdLfaANkYfZm+fX7uzt68hLN1U4bzZDMTfT4bAb/L3GBwQFK1qTafI
3EWIRMdHt43jhW4Ui2a+8/BlEQw9U2KMTn+IXepKM05mwCaHjX1492cgyoTYfylj7V06CQXX4KZM
S9g9KbtsIbH3j8cu9L/DibjCRknBNO4Ifp3e5Yyh+vzAtPNn1rUdnsY6qNjTeQkNKgNIJS63uLJa
Suy2gSsQ1dpmADUD/jDZTZrYpRTOY8gvn7/7ueciI2wmnqkA94yTZwL5pGZrZjwTxpnTo1Ca6DG4
cdPGWy1wHmMrp0DSywvHfG7WMlWISSZ8H0h2Jzi5ZGjzbkz72psGriWCm28EX3z7/MguvcfJkUWW
1PGJMmAR+d1Mdr013ezC5Ht2THIzaIbgvqDJfTomgYb3tS65KSptY/S0AEZmETEwwKwiP5AhTeHL
jNZW1d7glzlgaqIZj344Ta9Tv7qK6u6mU/GHuro2k9rpUjlUDMIx/BaRSiAbFMCdwUhulfExLHk2
jzMwKnDuy8j/PgPHXB+VxucnTptv5d9ne0NVAUgTUqaKmQ78+51mWmVrKMCCvABx+kLyGF+YabbW
EUEt44zbzGnSR9zdtBzA3QRKRdekZOlbinz1+UcR5z4JmGQWq5auOaeTTmU7qjuWRuVV+U8loNke
6tSvHanRxx0PQy2hbwOsCI2rz9/3z9UJqkkXYZ1jEzQHufn3MyACTU51klbeNIUrR+eebDjZy6Ls
8KMx6db+pfXQPOJPzjnHR84gxnnLME9Xx6Ihf34cXdxhpgs/AmU2S9mXso6fPj+ys+9j6qrGBWY2
N+cj/2URZLOHM0QNrt+ldkMM3FbpMTMQQP3527jzo+mP4/nlfU4mNcVIbR/hSOGBpJCKMFdovtnl
2wtlQBagkW0bx0R1kATQxAPzdvnVjHdOFR85fGoNXdttiLNBc2VkawM9lmaQ2RezElpMYcYnJvSH
70E+6FGwVSaAmzagZmSKAft9qeZb+KEKwXQqil7oPq0gzkb4wUOQ4QPTfbb5sbGzqibYTN2myEJS
NEw6dFrnECUemAjgC/LuiukHPnNl17OhxDPZI4+kl1+2PzpXRV6QhAEbYvxiAEVee2fF9pRWWzBI
9GruV81BKQH2scTc1JNYt0OGpB3xMe7dIPzaZzYc6ha6jjWYB1L0fqow8VaJTwfbsVxqmBNg49qy
XtSNHk93bJqrLTE27JxogHc2dhviGRHKDeFTNE3EQ335/BJqZx5MLCgdi8lARRlmna6W0nRSDLZp
hRdnAAH0sH8goedg9PqDW4vvVCO6hTomB+w8zyKL7xoRmkCaeqz+10Vk7cfcfMC8/mJp1VoLy8dJ
Sb9pNlHKuiFr4ob07TSGFHYqeNFq8FR3ds7F9dslpsTt4KtvdYO/2kkO2NroUpnhU9HROlUAghri
e9r3D5YUt5NsH/SEkmvnb8w4pyGSidu6CteEeSwlCSgAcqKlMbSrsMfLGR8y3bzGS3LQZfeAZS6o
3+Ix3xmG9jYG2tYntwMeDAGNtf7a5tq2HGg9Rpz2OTvTjKKUUtO6qifEFXgWlvPn1M0+WTVO+xDa
2tvH73X2dVOQLOsjt+ggVOjI+WQq9oPhexZtwZZ0nSbuPH9gTtPMF0PPd/gs9mmU30xz4q5lfgkS
2BBh/ahMxQ1uF5g7YfgY9snXOiynaxnC5PED5V7mDWmMzpuwbKr5bv1cYEe8SzqBdyu/wxpX3LMH
ZUwRzre9MELOPCh0AS2V4pOFKtM5mUz8DGopOa6oo8GQFUFNvhLk0qUtqENmtUUqsXgDVW0jyaiR
s6hc9qQZaIL6Ru9d+Czz4/xkwjF0xwQ3IWB5iNMtClWWruvLrPDAgSBP3yeKEs1GtYyAWWfZ2lq3
R3ivLpWyfx0c+UMr1IemRlkThq65LrqSbqKrBLteDhceYtqfuw6DHZpKsKbmQsU8ndvrYOyUkGAq
L8AyQL2rdJHK0nhBXB5c+UP91c8m6ISOnnqNA2crVPpd26r+hYfaDEc+PUXwbXmeua7Ff0/3ipDV
3d4fW/Cy7iNEgGyL/490ig9uCKaOxRAP41WeIk40il090zTk7Dk3O4GsOI1xNNo/rOyKmEZEd+Fw
B+9vuil8BfkTxhLdTJa6QDnr13I12codwfQcSyR1iHOwtUxI235rkzVPxfzCxf9zCW2wPzJAMljU
NnT9ZB3WJLJMEzxVEFrbW6kLWu81GYP5okvrY9XnR3Knkf4YE7CY4vXzN/9zBW3OT1PNAQntCMs6
WWcmXYm7SYuxo7i0m/ArrYZxPFKt20R2dd3r2f2kIB76/E3PjClW7eCuHYeFkaHaJ0dcNkXRBl2b
ekWC5BMt4ZyqONkt0I/4C6kg10aOR26Aze4cUFG/ff72H0vA3+82UzU4bF0zNdu2ThdmQZSWuZlW
qTdZ0qS32DE6SKgfMUhRWv0Sp/ahwxxAe9uiJ62AtuipTlSduRhU97lujWM7f9uNki9jg5e/HEhN
yIrXcbw32hswfntSCblD6ktX689pgg/OpoNFu2Xx8U9WdpVF3dpuMz44pvvQwA08uW8xJnwQlBd2
B+cGhkHRz+Y0sRKyTt4qRCrsu1IkXpLANXBweATONrPaGwedN5YxdpRSPH9+Yf5cMHN4ENMNIOfz
ZHO67DJLwJqKm6AE4s+L8rUYtSNIhpVaao8fpzzxyQDTnQvj8c9lpUmWCENiXqzzxic3gdVQxJC+
k3hK2+7HtPNMM/kS2er154f3EfJxOu4slXKXQQg7p/Vka8Kya4gi/rYX5NbB7tjDF9xoFNx4VBZf
K8W4Tkx9E6vWxoUtYDbMsrWB06oddxGiQCBVFhy4yXlW/Esj68xyiXOgqazfXV0l9eXklhwUfcjj
GNtvjQ9oisIHwxqYA/xrGUmyLr5qfozIJ4YRpV0aatb8pP3jvDD1ORaQMJ40J+/NA0QKKEeJJyzg
EiZGPyogsBZUhxSvoegJFq0HotspY80kkpywao4AVXEWfAkxwS/6zp+WwAdvPoC3roYR0OWmNjS8
x0OWQKzhSUBCJbc9BTNNrwmuQ4xolG2+8RuC7E1M5MNMkPmAjsnSxECPmwSfWDo72o4fLAOlctdW
D7zo48cB4gnYSUCfMJFTagUH1/ffZGPt6w4kw1Sosyk+2IQuCaKwj0FyRN+p66F8G4D7KUXnAeIS
S12rXgE8b8p5G3BhwM036R8n1hVzaUZzhXk64KYYhmtoMtERQPeNyAw6jiSujPusRo1WAUTxrXZf
5JBIME294c5ZG2Vz9/mHOHtzETlA+0Lo8P9PJpLMrFg8BEXq4elEUsVhq4l2dB15YdN2pt7ICBY2
+14mdTKPT0YRbjcjL6s89XqDphPaREJohhmT2lTdniXUEeYBenCujTSsQ9jq17XfzXnFlz7InyuV
uUKv0SZyKX5y9rkqv+xSp1jFRgya1dMauBctL6uh3jbBa5KNL9Zs5Wya9HtdWbezET5zv/+/n3DO
gskD3XRV9bQix21gd0nIbDYm/tt8vmv0ZVntX5is9T83yRTBmBnpM1C+10/v2qFJcm0qmDHshBaD
gPO/SMsUdZZDmrUG5YE5KzakF5HOvOgloxzy/KJDY6LXUMQTDA/sHLxJsOSd23eRKZ4zmDm6T9jA
gDywId9pdXkaPjfbEENharQdzpRlXLt2Qfh1CcrOdq/0cq+U5Suncpnr+vWoXpz1z54nnQgtHmzU
DE+vR8pJcmyqX944fFG0FiRyUr62lE1BQrooa9Loe5t+NwG/9Aq4qp4VqV3toxwBzOcDw5nvgNPp
gAtFk9fUDMJJTp5zotUBPAVV4mEyxqUD6N8F/ACBsoJaGaH9wiRVyOYuZDXBkuAg3Garul8d1zxm
aGuKd2LSkXdk5BKxXIp5QIKaJrpp4qUTGsr2wbqxhH8zSv3oDhQzSgaDapSvpkyehCEfsrJ4FYN6
XQKqJyUYL1P9tXatdRUQJoqN8pVSNSVIcZy06t6A1lSKaAYPv0cFzfbQzYx1odvXeIzvOwMETOnU
V2FrgLdQN3T4V77jADy1n/OIbS7DXkVxOqhgLfXrkOGwIOIZ1s63j//v2Bl58JzlsqKiEhbfY/XS
U9U8e+0dKqzMf3j7Tpf2td/MJYWMJ1tV73NgS27S7XuanKv5hqj7Hn1QOHqW1tZsYL7bnOlYaMe4
zl/joP7Rhs1uUs2jErHKlD0TdlVXD7A47iaz7lmWClL3wh/xd02AHGlDRAn2eIfDyytgkSUzZ8pJ
bZTRiv3WMbjc0iLp2ED3OM/FhsO3VAj44KVK3DodToIiuJcN/SxHufAYOLfA0FSTbSQGbzFv436f
FVOnHeIIgIinSG2hDfl9MPh7NV5rQfVI0vmrWqLV8dODKMYLe5w/ouJc19SYDOdFM81a43S9r2vc
1Sb2bW/ytTdwbS/A/p8cLVxXIn8gSLzVDM/wxnd7NpZZCHfCF8IKrwvfeHU7+ZBXAPXckq5fOVeq
ts2AgEL38w31HixVQj6Edbr7/F49N7tS09Js1vusx/7YdnfQVoc6KAqvj1G0OfmuaqnvZP1DneS7
qUz2au9sjBCHFirNMefDoSNZ9Gr7kErUEU6IdSb8kjrTj3gwXzJXfZtgwcXuo5aNr0mjXthTnb28
mkZbkl4Me7rTp6+piDiq3aYg/JgalN3XiIaeAlleqWp0CFhs5emwHuNgO7rWxVyhM5sV3nuuPOua
JZirfx9bTHm9bMiw8xTCU5Y6o1kbzGvumq1VrCwlfsBZvw8n9a1M1Tfq1BuIbdu8928tvX3Amr9I
CAxftMCnDTW/+fxKntvs8uHYzpCISOP2I5Hpl+VA5tcmwHmu5CSLF3Bjm3GyXmKL6TIInQX702s1
p7YUWNatHYi9OQRPFz7BmX0VV4bsRddmg+WeLgNLh1i0LKe6VI3dw3x9elsQDQzEXL6YontQ1eSp
yOzrIXFvI/xk6DyK2HiJm+lNOkST5uZLDmRfMXHNOtqFu/PM41gzUNUIw+SZ9Ed3voNvmU/UoVFC
t+yri3fLqo5pwwCKgurgtvmlZvC5wWIQs6Vbmq6z3TsZLIwMsqmbKfeoDmzqADU8PJMF5NVVaYcP
cTjyxeHC7Xxm406/XrUMgu1NUxfzIvmXMVBO/VCrPsUrHMvPEzrGAW+4I2+CIr9U+HbOXe1f3+v0
Ka/ESWyac6FMwMdqIh+DqQapix2OFr1WQwGAzUXWaBrbUK1up7JwMOG4V+4ouGntFZb140z0zUxn
E9DPq8txpxbmM6D6jE4+6STgltJpW2ptBIZH3TVKecQSG4LQNyTFWigSV85V2dbHD/IxEs2M9iNs
vvLdzDVvNFgXWh3YlXjaNaG2q3JnTkH/MkZvge6sRZOjpHP2Lh5sSi76UHiyGLdqJa7KursVGdAX
ZSTst7lV+uqYAPBpFaymGEDT7ibrxp3R4lKr2p9xLI9dw6cM8tshh2CS+dODldIp0QWRRgUm7WXk
gLBJh2lRfnd3YcL2rDAFzBdffSHK5mvS2F4NskwZjXEJSFsMq04lJMeASLOp8KN9EC4Fh7IxUUni
xjP3NpogJw6qTTaglFaz1xJpFpXFhhwseTUFYwoLNec5Ylck+RSMQPACW9OYdKBIQbTnDsYJSqtl
Gwc9wk3Zw6YDFNWPMQERxBG2GYtEQ5iAQVI15U/M1H1kibASrNtwcMItZCEk41SwF4QwvPgVOutY
GNucWCBXKQ9g9PDoMOonNz+AOl8ZJesxRx12Tc6j0IIal+AX7sgOEsm7wB7kRM3R9d0ry63fu6g4
BHV+IH4dLYWP5snE0l78IBv9WU/xLeZJ8RQPO1iGC8cGd0vj4NkBjuSXmLyBFIvQCy3+VuLfqIRa
tYADjNDaSGU3D4nBrg5idK5ce8REyoec5wEg6Vv0rVsjgXvoh9d91L4UTjCs8nbcfj5dnr1/NMfR
mBwMZCsnG1a7aio52kxIeuOvapsZOezvxpLEC1RC5miv20lccYgX5sEz+2TWJ/PuFTEFWqWTt7XC
EYZKMOIio/2jqeI2TzLq+fmFmejs48hihWnQsaWNKE7ex0QcBLxe5F4/Cq/tWzxRkOAz3LpUUwrk
dEA3w4Oo9ZuIWJxKu7xSODfj81B1bM4xVdjTjaMosyore4uOAh6OtEJx2qJ/7xX7mi/fIhRg0+cu
/GC6Z/JfhxGKV5CI12oNINml+NgSyCNlfZfoRGq59pWf6XSwLGDJPkE0PeTMRabl3IKN7wVp/lYE
8r4Ngz1c8SsxdsAUSJvqrBqHQk41PyAoJMBAnPXtaizso9GCgUuYLttx7hGmylKvoZWG4+x0UsdX
I5+8fCJwJ3SWmnBus1BFyP+mNwnCnA4DPrleC8eI7qvyULsFGnYT04Aqp9f5ahaQwfB/DcnKje0n
tlJJZgNtGMFnxYca3hLkXlYi33ylR7gwd+xC5g0Djt5KCwg+Dbr4xmWRSlZBDE6BKlSTOXKlx11A
lQGMowZCOPWjLZEfpBAgUJdp+Y6RCjCpCpt76MDyI4zoA5NIA2key6GvNiOaf6eUAXgHgUNbg0NB
79Hp7H2jYqJMaxJhBzy2Xfw0JSX0jWwWieP5jHzeYMYKfn4Pnnte2gZbdIHejaE636O/PC8jtbGy
POly6If0mPTHzE6vxl7dJhpxNf9fb3W6RetKeMMFyEcvdCAp5vCFc2rsYBKXvVQuHNbZVbLNvgpd
CnI0tnO/H5da6WVRmTXHlXhNSJpekK/DodjM6/ZYG79qAfFiONnBDV84zHOrHqo0lKRYarEPO1n1
2DWygjxlehlo+0JAzzIsL1LeOqG40kquL//+/MSef0eLSv4cbPpHtQE4NeoWOIZeHdcYwOojVJlX
zR+fi7R+lzxDoDqtP3/Lj6njpMJBWYf69dxKRSx8cn6npoTqT4KCFw9puDQJOezQOGK2FASNqvVi
kvZDA5uJLLg+fSCBt0qgONYja4S6n1t9BR5zeVB4UDWYXfGZZpIVaTRtSfslm1spoE6QPOJk1lWC
6I1Cl48pbtrZpWMvp3raBn4pl47L/dbjSiNrgNr2VQdHd8W9chVF8KVo3jZLzX+oU4xxEiZcJgyv
yPTHQVR3uZITgk0lFkHzKpQhNGGhJCud/ARqsz2u49l9XjVAkxAAEhJWLNl95ks4/l9jF+qEBRzv
87N6dtQyZg1aQbSm0aD+Pmr7wScrLRSZ11flezo+CWgjiT/twNfd6uZativih6fpUiHz3ACCB0Qh
k4Ku+cfOoOmUMSx1O/MgVL/HE5dPTM3rmMrXbNZgDHV5gPtz/Pxgzz396TyheFfnl4/V9S8zjyrq
BEEy5MOER0gBroZIah/0Qn6oC2sfu9qXtKiO8/rk8/c9N+P98r6n++d4MtOusNQMY/OwdVPGWOw2
t72uPddFd/v5e4kzFWpSiG1EYmxLmRVOSuWydwn0IJTJM/L4fhi6nvxqaxNQjdXrVBLjUv60CHOj
+zRtRzXEy+7CzKBuqHGhfb9xFlbjGcFbWkA/su3hSxwYB1iVQ+YDODVSRH6K9hbYeLEaE1ieb32N
0UiudR1Z3kDsXgNjMIwB51jTo2xBmkzJA3Mj7F7IU5sw37GmxRaN26TBrU1y2/OHucR2Y5XYJ2x3
4jYpcCNVCvsNDfz1gp0XBeOCtb6SH4nZaLCEUHf2tW3QWWTcyYY0PYIhkVKtc6v/2k1mTwgc2x5N
WlvkXre+HUBy7oFfkmnCI1jCmEiWgQ5DODGGg5mG+3ndXNXGs8uKeGgYG0QqrINweDaDiRgseYyL
9pa4h3LtJMrVkFjrHvxspIQ/lake11Yo92TMylurDkmLwvxKQu+FR8y5m0bMAdQ0HrhbT0WdaVo2
6C5L6uolu6vCeO7AUUjVfLZK64qG77MkouzCTK+fG7wCTQZuCIdW8el4Yn8ZkFvIBGGnzq0O8B7Z
ra+vtGZZQcKN5nQobW7BNZHwbD8m0jDzb4cojr0gzh7qlrZmqdP2zUjt0OOfuV++oLcn3KqbZrRE
cgWLF15CC1AdbNY67bAAaxY0iM/vizNOAROPBToPnemGWuXJfREoY4qmMoV55Gcb9FM43FUq3kOt
3ZoZR0X+VrmIMPUpI/z1RAkJ2xMCYfZYUCEPMCIqQm67lllY5g+k6qHfwuq0JbUAJy78diI90qfO
2Pi2ATy+hHgpFQIoUnWOhlbJfY260Pv8oP5M/Ab9iGhAmxdTLuWfecT8MqMJe3QzqRupN+jxuqKo
DkrNPcqCKItaHzaa8MtVkYEOz3TtGMJXYA+fY+8NyAaRebKNErYBUCvd0L0wD50TYiDapnU0rxKc
PwqzwWBNpd8x2ZZueN1G6auSVoewwBhtmRiRJRknNRzvxhqOwB+/hIO8sWh9LTqfnadsnKd+k4X5
u0y4UFDqkbll7yNpBU7Pn2hz94rQGtQ+pvLzwjlVz8ygaCOQCiBwo7Fz2tVUYz+wKRtl6LNrgpQS
/H7tyLThq3uSn9GIcHaHqYh2fbgXPeiBIk6mG6HCbujDN3Ws9C800OhupxCDDH/O52wrVG/a+BpM
3C5j+p18yHzd5/ILdFS4JyQripIaR25zt1hRp6xiuKrkdnKzjVDHLTe6Z7ICUJkXjpcmwiRtN2cv
5Rr7QichxwipC8+dL7gp4R6AGpC+lAJF181cU/8dn+L9c1MZIVpDoazVqkR5qhj3rhU958iQFkZr
aou+ZK3kKu51In44PVOwHbdvgaWufIvVTN55CNlWlf0NYul74Af7IYD9FMTWKjCKw/w86ZxHYjC/
zYtCmRrPTV0ftbZ90+n10Td/7iJdo/vPHzZUeQxZ8/d9txOlpEEeXkGt71ZB1P+88VXjVvA0CMw4
2VItxJJeV0SmCOdAHDLbR4iATLEdzK9SelM6c0dH9VtejD8ujIVzQwFBmqEiWmFTe9pVG2kmpI00
Mm+IixQspLEA73ufBc2wZT/H+YnEoTMVQjzn+QufTZJpF5QlZxYtGARddObW/EQ/LfASd11V2bxA
EwWXr0/LJ9sBMdyJinODnNQTY7We8JEuIljLl+7iM7M/pRJ6OpRxWSGeVt9zeuxtn0W5l7SESJZ5
7JkFDDMH0P3KqLBXFZiRrl3rweIe2GR+CDy08fyyIPc5lO5Wz+Nbv630nTHOEYCdAEJILpdq7bp2
8G+gZa4ITDpGLsGhrC22rGpYE9b130+x//rN5Nn8+7/594+iJHg1COXJP/99LDL+89/z7/zvn/n9
N/59Q3Jb0RQ/5ac/tX0vbl+z9+b0h377y7z7fz7d6lW+/vaPdY6uZjy07/V4/960qfz4FMF7Mf/k
/+03//H+8VeOY/n+r79e37gE0IixPf+Qf/3nW7O5lVb4vNr8r1/f4T/fng/hX39d8WfaH8l45pfe
Xxv5r78UV/unQN+h03vBnzr33/r3v78h/kmtad7v0v1kTzarOvOiluG//jLEP4mCEBr6bCTwOhWt
v/7RFO3Ht+x/msIV+KVmgZ6qoUr8Xx/u7u/d3t/XjdPxn3//I2+zuyLKZcMfnrcnv20KMQzMa106
f8Km5n/yVDdsZj53Yi5CxRfT8IVTVJXaqrXRxhezZVsE1C8nUFgOje4Sahtl0dBTh0OkpPuYBfmO
Bk1H0HTsb1THB40jimE9SEjXNLoQVhsZ+LMyU6kauDjt4odEkaz9hixdqbZcpR+ZyYQq71Dhv9f6
JtLa6fWXS3LmKHE8/XmcnCnrQ5Oh0/A8NesOjTVaCUDinV9P2rKw5GYgv8DzK0T7PhubPY8CaEmC
sptQ1HofaHwtKIigcVjbdASeermmPuW+sZ8stdxCv82A3cTRVQxRJbR9sDBGu2+F9mhLhy1sWzzk
ivrdDIkz/nhJ2dKzxB6gkQsE7RQyyMzeRQqQRYeniczjfJ3ZXQbmcEr6KyUtduOktF40ZdV6dIZ6
ofp6T2JCEvDZzdeEuvSKzBpId2p9dJVQ29vzi5BKtac6KdVc3X+8UIpW9yN7AsIeD//ny8LhKTBl
VFmIW1g1pCh4xpx88PGCupfdjCbgy7VgBj5euqit9obvHxBfaxvfkhEbGjuLNzSDv4Koc/T3riCW
dzQDgqhqKfesfF8KlX1AHOpyH7acMyK5/VVgq+oeNgHwO1vcRkWCoHdoAT4ZbTWDHdLph2Zm41oW
hzQZ0Kj1oYvmPL23CRbZl0Xm703bIIM3gTuaz/+cpCp+efn4mgIbozFHxyuzPNxGRnM3zD/VMPya
oG89fSC4Kk6BQRQpQaYJvOu1o/HDiwJIwA4qMw0dQSTlzIv/+H/jNGn75jlRqm4jtXYgl55k3yAn
0QJLURlMaFbGPuz2PrXUfcPtgG6FqqIbRTZk7ok9F9IGPWkBdVYBZ0QzGkKSNRB5fGlSddITg/Za
8IQi26Ir1x8vpa3yxA+K6KpTrOiqLZoBS1YL3oAvfbwEwcA3s0nZCMs4TGqoAOlrW2X/8VK6P7WC
FN00p/UTmN/KJO3YzF3bFoOqUsltxGZi7TEfgK7sWULOhkFiIOCPiXbdVTD4i/qa53ixtCP9m2t/
VdsmWQ8hWJ5RaZu9onIYZaTh/TCUp4KsSNDedrxDK7jIEJUXiAsJm5pi5H9X/Tjl+8AhILvoXA37
tXgSdpxt/DxW9w05NDKb7F0Ty/AqHwN7Y4joGMQgRlMrpTx312ZatK+j5CZtM2B7IliFQ+V69BXB
WCaB58RkpSkgwIHqCd46smHiJYMct4rEm6cqGG6VCmJpPRLT6n9rzVbbTL4L4MbqaJcFRb03au6h
QQ3YP1dw6oqhmMteQKFECp9UsVE8F8/8vrPjcun7yYZkWlvtsA6rdPDkaG1laJn7mCSdVdYRI6/O
KGm92uBnNTdYmZa+3VxBTMeyVMqnOpKv9pQq+6H1yDTUdr4LS7p1uquWtJRtGKFrwatOQtKq7Mxy
Q8jIY0VAw6osgfg30qQ36ZgrM0ODGfRiYaflV6MPjY2e5XunsojVDUIydBWjoKIf4H1D/Klj4Z+P
L3/K2dRshiSddl3woxhtZ1/NL6m4Z+IYdwkbESLj5ky/eaLkgVl5Ztat/cqqgB9nBwwyzpwAjEnL
bAOiTI912lRImCzIMgWEssSFVYtJ11paBOJsDJRwSmOAzMGitxMB/sfB2A9JfmXL5KcIEvjq+b5N
fGWd6N17XKibOYR34+rxdaP1RBan4gWZ0jJHW7BRg/TJKHpMWH25mEYfACnbqcVIrhnR9RAS9dh+
ZbeEX7M0un1YKfoyrpIjGekLtzIec53URoLStrKtbou5N5i5/vvoPJhBTjgek28ZrD6G+Zjm+Hjq
ZkvYJKB01V5XKdaeQJAiVudOvyLPmiFc2y+KPc3Byt06dkzJeGjR9jWpv2oJ8gYNCfbPbjZBoz/5
EdQC5ol7x3hqNDjCXUoaoyjmuLIpve8S6Ak68QiTPs78mmxNuzRcS53sdEXNKau0XhwmKgY4OCpT
1Vq32iwcw2e1ikG5r0bga1yc3kosLyphPrRWu04Vw17mAkZZPepeBRtnZ7YMr9y4TweTtqGt3qBp
+wpqJI67TROV7zasEtMlN4+0MntVDxUZmbl1Y2NaH7O2WjayJcHORa1Y8hvQvKFKGUpIIjjYPz+Z
JvpEtc9it1kjxy037kBKhp/gLldH8Z3NwSZSEv8wBTWqq0D1V8Lq5ggXMm6TXaUnAkVdurYmv9gn
4ayHoBwHqK+XJSFUBIMs2Kl/SX2ijQoCjHQthEQtoMSxal7UEcuXsKu/O3UosfWDtlQGpVxnSjzn
UdFgTRTbi8EihkY/rl2VXlYetppX+NPNUM86sioBGwdlyUDMSaV5YL9A/LI1QRmnWA8ZoSRPTuAi
JLhww56djzEqj06EvXTKFfiUJIelIrZvqWTvKeUtXSVdKfYP3w/435Jk9EYH4mrz85pkc+905PA5
VbkmxCAHNA6l1hHMW45LRmqVf42gz/v9/cDNvLALNNSh69/1tl492GV6YzrtGh8yeTouKYy1oWzm
qWxjyOLLQMn4MW95u+TZFmQRJnbfLSK28+uuru8mMm5WRYIcCLJ7ngQ3OMZXvaNBahraA6l96VZp
ywLN+zdLWk8RSd48UBJKnhHDUjMTZaUSo74sxbTFNYbAgvyiQnL5yyg2yKi3WxJ2WBSqFIaqsUmu
K3ZNz2nxxQrvfSn7L33gfiWDB3fdlLVrtGRJ0VOGcV5StrlLMwcO3zaGudVHd6KV4LzEyBXWftvD
EcxsenNNqt9lIaTUwn8Jo8xFmNZjFIqJB+nMn6nDyoSc8uvExXQqWJGxpvlobYbLVLPGVePk9i4u
EZw2P5VEmlftXKeS/la6lrYLWmOd5zDlpsgsXovGqBHvdvPOMRYeyREUHxIfYkJKtgbRjLRjyYyp
g0BeO6LiEXI09Uz3sOpea0N14+qcmCiuSJ5tdm6veRps/mWjBv23EXhv745PbpHt3KGd+wgK/XYE
F7E1rTo6KldOCdFPpG+NC+wNyc6LaRFmWCIjts2CaG4NIqHS5Ospcou9mxjjWjih/QqWDFe3MwVe
oZuwLRsS7pJqALQ4whLzE/J6wHW0YO0yixdiHrIb8nEqiaagzr6j4oJUydo9bt646A8EXx0Si9aq
SLM7E8Bummb5piH7ZNkJM1tiTmk+1nlB7BE/hYMKzRId6+/kKcC6SMJtbhmbCvSZHZgHB7TSlDua
l+WqtkwSaC44Yb8Efu7Nkbtsecmu8oGpzel7OHDz94HefBXYh2lwbXIpdGI2+xvXpm1dSBB+MhQb
3W+/DSmZ2GHyghF/oTjxqy0bULemsesUiWc/y1eJjaMkyJo7raBOr/dQdFO3pTddqi3e0V3e+hU9
Dz1i4RDS5EpbGk918SzHtzEH2Bjk9i2m+Xrb5ShLCU981PXhaRicl7z0Hwo91RdCdt+lrTgbZ8rq
/2HvPHZjR9Ns+yr9AizQmyldeKOQQm5CyNJ7z6e/i6cKjSyDbtx5D0rIPFlHUgSDPz+z915ba3qu
ClLZJ9XcKnOwiSPBKZI+cgCPOUaz63ruYHC1lS1Luau0rJiVtF7sEccmcaFSzO3U+drM4HKUoK1P
EIOGKkQ4EOl+YWaFnzL+CmvL6wOirjStPZBc9lwDrjYUlThJ4q5ECQQYAKujWkDkmwqZfHd1cSLL
/Cn7j7GV7zxvNoqVg9TR+t9KHnb1gjBoiUcY6guoZGrOX6PPRj/Mi4Mykg4n6NbJKsODkD5AfRxv
LeVYqTQ66c/LTZLjW9IQl6SLYceK4Wsp3qq+IzY9oAwaZJ3PIaBhrbpF5I0LmXjPg1Qk9qTYifDT
uBrJSy2SIKejkdJDc9kVqyh6Dho76kiV6UWEQjX5alHItZWWA8/96iFIz5K2q8M0OeqV8jlK6Q0n
j7jJM4VOTotPwWzOvpbqV7lTR2TmNedwrcgcKcVeXEZyUEJibwpSA3QLToVB0j1j62lTV+isU43E
xkCCUmawFuqieCenpCcAv5KcwCRuHrsdac4hpCWGTtBEAIpPIoVkaCb3mj2noo3jrpGuI3mfSI3F
u4azaaMWxtkiN4sDXjsIlUz65eAE4dpVaWu2PfGbgR5HG6MFFxPSck/K4ioMWL0qal+NMrzAGZWD
MrBrEri8JuJFT7nqA3tP3E5cMqzs1ruqVPKpXTeUo2znpbW4WXYppvoZ/xDxyZowOU2ocZIzGuCJ
+dOTJKpYqVtBQtr0sEaKiswGlupE+1vCLQpEsIVwZzeC1eT+YrDuahr1Ka3Xt5SzUMdM1AbVTJRG
5xoFwfVpSlC2UOiXUlCQ4WXUxH3bnKF+NM7Us+uTY/kjLIbJUyT5AoyPsi2VDrWg3TNdOUGS/QrC
8cFIKsPRgdN7KpHZXpp+JZKhuUOsvWkqWchilKcUVuCTpKncF9S76N9jDaljz0o8xDZVVyJMVlUv
STfEjL4yiDgcl5DKMZRQfcXdOSsUSkFov8L028/x2xiTQx3K0jOEJbba7b6Pxq8KUclOmLeIOuON
BTaMyPTQ8bokLg/BuBYlEgDzdMy++jY6Wrn1VWJAB9ukQ8ksQWn00NMBH1hC3fI2WRckxQejT3ZS
+TtC4IUQQc2BA5KB1k4JOyrunBAUNuZfmDJHjwy7q4B2mgmA5kktQeWRptS+tOgbfVo02+R8n3uI
vFWwsMbsEc40ASEKcRLvFBkpWiQOaxSoRCYgS3rHTCnhjbwmM1FLYwBx6abrIlY5Exl8utXAPgnv
hRKTtW6VHkqfW1VUP4re/8j0ImoOb0D0VWN+H6Z2TcI1uOnH96w3H+OGdcWKF0rQMoLyYYxeWoEj
6O/o5G1xVHiETQZbzUBg57VsW5XGITMKnBH1I9+YsinhAAM4/Cq242qUtRxpInBcNCnyOiCZftdN
+qHs3uJsLHZ5uMJFBQiAOoEmKmeVGIKMM5BYAreiKAqBr+mTkzDIJxOWPIho4elPHDL4y8gpa/gb
Kqc7cF2esqtWUkCE6IhU2JqF8oeIssQtJ5YAy1I9iWQS+HouewxpNQcDAjVgsJzX/+W7DAY8siFk
UVFRQTQk75MBtjtMMNrnqrJ7PXJmsksjMXothYznq1AeMrM20ZKuVqLcbqcSF9XE7UBZgI0hA5pa
5WCNqvWNTCv5xTwObLJd0dBBKiCD0OSAgNOUZYnWThwBCpkdlvyuLuS9BIi6SI+sWMiINd/C+s2i
9LGKob1lPwKzACSUiZ0oMthSVbtqRFqs9DjT1rWFvIJcJASgfU5Kgwl0cGcJO3uTZT4VFJGO0gQV
VI/gQah5kE1B6hCW0q1cn8vq0Q2EWHSWmwVZvU+IX58Bs7BSIfV3TYco0paQQ6FY2MxgUum2ojyU
bG/GiYfjF/GdgVsS0gfkqQYXnsJ0XXhOhNM0bQOd9y0YRW62ktDrNgiccVZn5m41HTnaLnuqdc1f
eiUmYEIhwVeLwk3QWl6lQAuy9OoTRzq71Si+BesdiRueJNgqOZBloWzmIGJ8IvNASp6rUH3OBind
IFM5VqPwNY6k7wbdexwtblwZW7Ytp4akz3Q+cYYMvfCooUq3xTh/msNLBWFsymH9BoPF/23cyn1w
biZgEkS5B6mpvGOmVAYfr+b4S2kRCfVNS2APmtq0OGT5KU5Anl2dmuSdCgp9yKEZoeYqvIFU+fdJ
KvYgptek7YaJDPdVonPtEHhnbschugScdDGdAOAy8HNYi90x+KWuGs6FNd/qLgjZmgUkGlokPgvN
vm/abWuVR1mlms/KYdpa0nJX6ukRSPKlM1XRjfSIlG9wNCXhRuOs3bSsflYj9YHAZkXrnxH7XVpR
R+9HAiY1hTFlB9VIHzuFu2Wg6o9y+ZY35KYYpVfk4COC0DhYE13rQohfwoMhC94CuhuhjxlVTSzA
BCeOuh8J7Jk7igUnbb7ry35rCd1FXO81pfypm+KlRM7nLERFakP3tZTgiBKipBy68mvXt5U3WN1T
U8j3QHoUdCKCWdn8tt1M5jy79VjoVYdPD8uzHP5y2Exf6UJC7QIVfQAJIkHtnASYF0YL+1fOlU8K
NsQQ5Nj2bfha6/EOSRXqzqknGnyIr20PqFb/lYf0bJQpszIp/ICRdg3oOOOyuuiF+isI+WO5vmZh
7O56mQCv4iA3kW1LaHXtlivlGKuHVc7KfQ35VbaweUSjP6jdt6ROu4x38VyJpymEmqYk1S6lTHWK
xgz8prAIIhbJoKMP9rMqHv2pYXDGfJ8OJJswsM0L++45ZoQIwHs/U0nWIxEA0soTIIQXU5WwCwXr
MaZXUGqRpzTgoUBatuDZCDRfJJoO4rX1fO536ASAIrQVQcepeAkL5KYGMs8A3JLWYTYz49mZcFSQ
2IbmOw25S+FJrjrY1s8W6Y0NJnnOmOQ2aVXsEbpE25iYGHcS20OgL1BqdC5ouoxfeacDvetTzyxx
t1aA1jiOTSAlcUL1KtLTEWNbP6e+VMUgqDpJ9sVYfTY1KhphgM45VRkAAAiHigBUsJoEb+ZjZMcD
WHeJVsI3ByQPMUp1a0lf2gS4o9DeamB6rp5H2eMk7jmIcFW3ZPmv06dtXZbvZZffLVb3PqrZb6Ix
qSYeMj06SRUu8rloYqRtw3Q0o+a7i0LLUWNVIvZ6wg6npOArKfKptZaPKbfQkSeZCviXD0Jtztd8
UZcDnE1XyOXkVFUp3I8wx7jNM4QTNO/MSxSltBismmxs+MamrPTYy5RwdIJFmreEmeZTd46Xjlma
xEq8N4gwg1UhjuoJGV1F0vivEgF/sLpCdbKZQWVHacnrVhjaIkDtqymhnmbcbC2q7Izlkyz2gYuE
i/hdIa7sfEius2AFdCDT0xgZDBykWGNPtHjkSg0eZ5xp1wV/rxpHNyyCAtXnULkgUCc3Z1NqyXl0
iHEGRAmhsl0xH6iSOb5mkqBbo/mM8+kbaXy5Nwptb1TZNStYNQ/LUPlVIGobQ9dHL0iMz0arvdYw
g+fCVM5G2H9OzH4OGNrIF9TJd55GAbw6euBAhu48B6hdzKZNTjU1ki5PnIJl+5Gkc2APmEeRLhLO
0Zr5TzKDgSPtqbRlk44AWiEJ5lX20AqSetLJDAXYmvppImUbXsq2m7LqNjbc3JOuEGZQj2dRiJ6D
Qoj3ZjV9dEldH5uCfG0TP727OuRdowtsRRBxb47zbp7WYaXaO6KEbFVuPZFEJ+KhqeKUhNxGxKaX
uDYKcNWJxV1L+HBvIC1nK07Kltw78B7n21wCUCTeJxGr/iEuRE9s5B2PidrVxF1UqBqIkt8mFMYj
F+97rBOAWuXCMsMCsCMJR0Mc4oNhvqK/CjbIN0ieF+rl1LfafZSV8mJVhBPIrkrj7Fv5RhRZJ+Rh
SixhyarJhKG+n4aGO/QCva/bB3+PZNWPjGZbAnwAQbRi/Y084hbOya2ao1O3AEDi6ZGSJp0Kk7ap
R66oQQ9qdVO30eOfusvVh0ru77TLwT4wfwfiYLMpUSFMwIuoaOknYoP3odCX3hzniy0s/U0twyuj
o3HDUYistTMfiTcm/3wxnwKriByEJBDqxvgnTnEk0CO51swjfsTZMcYRAy9uSclqP4pUMTfrthCU
z6R5sWi9xjocxA7dSjBVrZ0RLdsrc/gaBnQcYqqSrzoXLFkiUASaTN5ZHL9UbAl8gqzDJT10IUPU
pTLecGXe2gQ1ikUoqJKtfOFeU4iUtHskWgwjjBlpWf2QKOJID4T7SDKGrWyq824Yj0bHHDPTQNhU
5qjaUdDujZRc1EYmWQvvJ2gPfLdaaGKKbSHglEDoMiMg6yVfiKWBo9sBOWqyEQ3mwj1Zn7W9oKJP
SAKsMswZAxun67E6pawlbi2ifstgBK6v3WQEB2cJyUIiMY+k9aj9UQV+zyipCCMG/KOL6qnBR+kO
5vKVt2iOezPaKkF5KCwwGaOCTiRgvpLr2LRTjTOxhYfT61eQwiXLJXVxZSnRWeRJAjlqVOUR0WEm
JJ2wJH6ume1cDH6DUsoBHdWwY9WZeV16Dpb8i+Yq2iRxCADG+pgqnMhI0mVGiauINybFrvnJxiFx
hThOacCsjntQNWDaXptcQZRRFzcEsqC4ZoXbE0i5afXvIVK8oZ1FNG7mS50PHyXY0GPKttuFCqvx
aULkxLs15HXD3qNiuNMhZWK2dElpm726DTZmpIuu0gG1U7p5V61S7AHtCBdvegJYn0bLOc7VzGf9
1u8ljehrHiVyWtS+Yc2yo4grzCZnLa20RP9PIakhC/DKrCofeyEm33zcWioIEwaLmTtUHAI545mk
X+f2C9SerI1UPw1Y1+tTkbpvJaPql2ggBU5oe68RyZGK+zw852I1HrqOTMCGEHCs8jzpQe8EaXnM
JRJKlrhsd1FdS64cj7cxDfVd+tRl6eKRTY5eQMkPAR8SvxMjvDeSID/MiUUoh3VPM7Ul9KuR3VqM
RCxn5UaWRTY3YvxF2bC4nRkDMzKUh7QOEHYxbrZjiQqkGkBNJEZ+S4WR4l4DKDoufcNan/yipky/
Q3x3TtGRt5Z1Bu+LEV6NNBs9c0BbkyUajenDkqv6ZYkr2SkW46ZB8UCNA7yAhpBDu3cGJJN7DLhf
xUihPk0r7kyWw5e0uzT9b0Bt/rDIhXVuhcUrFDKQFrG05xS8Qi8DiUSWZUyPyjDXWxLyNfwnSnvp
Rekzn+fMi1Ph0vYDCNukJ76dx/OQdcAqKtIlalC26lg/N/riSCHBe2MhXYos3TSyccxIpY976yeN
iDBMd7nI3VSptYJ8HuREqW7DkRqwl+AQzjKsV05ain8iATcSUSiRmlpuVyakMQJVPQCs9fuXZKl+
4Q1TInfgIhrlDSBo8a1AkdVyRH5NCcAXesWo9BtIt+S+E6obVU12WHLJrYQp8hfNoCmCwTSMMO8n
0+QGCOwcBY0jLCKehNJkIh0TdTyOtzLg+OmmAAPw1Dpzi04CbPynMSep0w2S7FbJcgL3zhgeM54f
z8NR08PIT6b82PcptjQaB9YbU+PO4HWyqh8OUrps+h5WVz+9NkXb4t8UCqcTYm/SI/GY5iWezHzN
TyCHy63wxh9GUt5oSQ2u1Cy8MzJW92O+POgjUcnDuHxSbQhQAz6yXk+cbly3QoW+D8UYKGhGbJg8
qZtUTXj4zVIOWo36RkekL7ZN7FVjYpx1xuXBTAZ5MijZZQoWgxlDt6lVT071Lbu1r6TpoLKgmQOO
JjASo/2QAtyjlinvjVbdjSqbYH5861dFdovb5UqKx3AhXRZonsHlTOrlk3XlydCy5GfBmUqPx8MM
clHEq6DAaW+4oI4iDrNK04zPpEUE0Jsp+NkyPGtqz7OPDGpaRslLUsUXGRWdeGrY7Nq6i643XD6J
WzqtT03MzwQZp7fE/DAk0Oxc7surHK2RC7GgeFltxtshqLZs3Vkay0y1iwmwk8WdK0jE7yTFRSvJ
42zlhuVLcswmKX00kI/GU3b880UQkhxwfEBnMYDirPgsQPaFcy21bCXTzCVlnx16nPT7pqSZj3M5
ZnNklofFCBzw4YNvVPp7XBrsbqNFuVpizanJXhHVAJuIthYP3aS9hl2BLROeTxKFl0JL8pc841p3
LN8LQlzssNPQkaybTol9lYxwFGjrXpkvDSvCvWVScM0E6nIyw19maFIcesDnBHdgpZsNr60swWVS
l/fWXmgZeuF93NSarjjjUHZOjJcV9YlBHEU64ekjY3iCUKyV0wUpdgkoRfAXSxm9mjKQIu5nKhb2
lswxx74HTGaxPdCrEASJrpVeJS24bGcKlIYJkSqNB3QpuHeKfBPKQ3IOBfOWijlT62UQKJMtBned
yvBLJx6iwgnhx+vmEB9BW6Wz1+syxMugPv/5IhqJF4MiGzQl3qmViuBYiURCNjlmmcmBl7KS5iWi
otLnAeBgwBSnjpRViRyce7FVrlO2JpFMIxgxRq7KgL2nWLXMprHsFk2xjkpOK1AUzTUcgGtO+p5A
j/B16tiAwPQwi0L2JfQEc7gcuiR7DmtNO8pRHG7YtJPuJGYfpqbWXp5VmCbNcHaD2ZJdeUxeEKWi
Kk5Frx7k4zRxMJVVvROeExXtRiUAnGfuPG7jloe7rATcZMsQbTJpYvNWBddwovIOR8hYkjUsNyXr
TEdalGPYp8YjJPEvEwWzrD5XCmVtJYCzqkhHJazumHQm8UtcHyW1NrGe53s1Nq4hPUIjm+Crlbx2
hDoTttpU/Spp/G3UounXok4soNGonhbPq2NS5RZYymqz8GkqZe0zyy2ENnnCFBP5mSgYx7ZBikJM
3c5M9bcijpkuddapz5cQb91WSgqU78jxN312ryXA9Yi/5ARTihZe2ITQ0RXmjt6fpwwHP2tYr1nC
wuFBwrCwnP3SkCenzZNtJXPRW7oFOxtYqMUNf6WHGyNPZGMv4bVnQcb4bm6FTVsjDyygzPEUOzcj
EvWobw/hIvuoYAPspGCWm4gZStU1KkWdmykmqcZEuftyP/GbQmCR83nHGpBlNeWBwGbXb8pbGAeL
b5EmtxWLXnKFuXjTwQZKrIbEIT2Wmca+pmC6wVzdSnaaUuTveSbTbTMDsrr5Rssf7LqEbYxkIXDA
ruFUQdPcDFOkV2p3TFtwnCYj75ms7cfSYhTPOoIeuae+FefLEmUW/vOHsi3olKZoHyHn25CBxIR7
bJH2wvKSdPR+5mQvxHU5WSICd8q6Nz01ha1IMkfQx8Kl1ghoDzTO3SVnbCaauleChXgadBAUZrU8
qFMbe4oSoMIsB8HGLELphgU77+MAFnKxm6ok3sSd+m2Rl44moNgOY0m+h9rsEavBzCqk55SMS58G
ft5b65c//6SKPZmvpNSichSH1sbmBuB4at0UHf3+z5c/agykCfD5MnFiCR2hMWqUBKi2jEppT8fB
wicuKVgj+inUYUVXZw7TaPZC/Kc///3Pl3aqiUQXzDu/OivfhCu6t6aC0adE4NL6b3/+KGQcXQ/W
uE1WaVusIhzKjNJXs4UlFWcGg/i086k6vQUwHYcy6Oj1C5pCBCAJOvx4VOj45n7YM+Hu//7lOet4
0eaqPiuE5Mlo+s5PBph/f/6ITMTx706a/9NS/y9aanl1AfxFuLuqtf9JS33+Gf9r+5FXmHubn78K
qv/xN/8hqDbEv+lkxiDNFv8qpzbkvyHw11eQBD6D1Vn733JqVfsbQaqk31jGulv7o7T+h5xalf+m
W3Sa6J+NP/GOyv+PnFpT/lVObRh8J2y0hMsxfv1XJ7GKNDCseWBtrbDdpLF+UvLIM2NPuNfHbLva
YGW/NvaB7JW12z91H+pX+NQ9gzQswDGQyDj7DPQN4YVwoD7YSDr+vk1lORp7UHFrMfcVXNrZiCKD
GdmuCm7ZhvmeX3wwnFIUj0EX/M7oLn3X4N6MnbWSof9yTf6DmFpaJeH/JBlfX6Nl8rZpCg7Jfw1J
4DScJTk3l624GM+9JN2iftnUpnJNRvWrp98RBGG0qzR+02Lp9j//cKTu/+Gnq1wpg9Ry/HR/BO1/
cWyh9Z1qHJXL1rxb40H8LW/NBaqf+N75+W+E4Zgnxy/zMHoHVz1EiLceBd88WY8mTKYLkir1QWpO
kIb38kd+Rvv1kPZue2YAPD70ldN68Xn+gLVDYao9GslmYaO3nb7K5+ioXKlnTHCspNYj7nlOf9LR
068qtPSRdg4kOH/n1HFiGjabQbt/r+/5fWgdgUB6HJaGZ1hs6NmDOxyGwCypJtoj+fS++A1NR9l2
BopEFx4sh6DpNo/1WUod6dBuzL3i5gDPJXLevpInXo4/vRS/hB7flthHv7BlA5jK9vARmtvx2F8S
jzIh+Zm3cONdsL8E3WCo+pUPyBsRudsJaSwkq3+yAO7pNdz8E98qCxFh17wPpsvSsrmTg8MjVpYR
ztjhEyMH6x60myx5mK/kbocnGN+N+VQ+pD8h4b/Qtk7lk7ZZblAOipd8fBLhV6M0YBp1nF+LD90f
Uwdkofab1I5x0nX0GTxICKl2wnA7mP448oa4Ez2TwUiPMvF1QPbMcoqlCgT4QnxQRR88uvHQvI8H
/bO8BpeuBDM/UjYr9kC8Vghwz7Fu8UY453uKmP2wbMOrDs8VmKeOSltxKrD1bFH7yI4eSlf5TbyQ
csKHAonIevzsEi8d/IiHkO4CPH5lmgo8K36i4TYP7A4NOH3k83udVxyWjeqTRt86FqVvYbPC/Q5O
lWzrp+UVkafl5pfAyd6jk3xSGMlD4nbpNFmG5BqNip1sjOMkQcjazAfzxYKhrJKxAfO0eYA7Pp3l
2FYv4hsqUu0WMnuyScRCIVEyVEdxsaLq6bRTDPXGEWu7vE0++l3j5Bf5JjEqvoef+pl6qhPs+CW4
mw8Lq6sz0oWhc9kdKTv9nF/Gndh5uXI0HthWkoFXbYvP0Wclk2zrbfZqUeTY1jZiQnyyrtbzggKK
xr5yJq9zcu4OOMgDulDoznKCv9epL+VOv7QZXb4t9jZjRyPdj6/yetHIhu1ZkTO9czMPvfMWXikM
Pw+XLyt8wSEy9kHb41aOTi0IewIFxp3kqZievpiLrS8QWZNn7JDbhQtvpC2NmwQqPG0kA0Yqj3MO
LngXndLEgXQb3ZXOZeoG9DsQHUAsQ+iB1pS+s3vkZVvlDbky83d73tJYobbdMPrUdsm9e5/d7byN
7uqaKG+j3AgvZIiE2Fafgg9EgdQTiPNPw7CbXxhZeyylYXEHzDJsYTM3cB/h7rJMa9leXZT+jsHt
1L1FgB5t422+iS+im7NDt8WbdGn+N7fxvwflIBPAdGmgfOYxhznon/ysRE+Z2qoD3bbM71gSsWAw
/jiy/+dj+N8OYaJqiSOWDQuRAKmZ/+IaahphJsVeqreaND6tPwLC2o4ch5+ljXOAWxChl5pH/H/7
qv7Dc0eW//3pauKKIv5H1dW/Rx/886tTwlrVJ6ttt5KQvyhzHHjahKOumpCaFroivEsaQ3Ur8yFE
JsiyXcn8KJWxcFHbs2UUdBrT+Qnew7BdTJlbLSO5vmc32MUKk59+uuDIbJyaLQ+d5Ax8nH2gZ06y
6TcyquVlga6Z1u25mzgysiVzrVI9iEqWsPFU6qM6wi5REmOf6j7OovZZrnrN0Q1iOslTRTFclIKn
mMuty/PA51MOlXPeygrSIbO8d5rRP4ZaK59wGRzYrwxunhoMG9Sw2llde5wMgrHmkAdZIFZv1lDu
Qu0CfNDwM+2rZ4VXFyAfG12gxiWVq8x9FCt7MU+ljSIuO6MvFl9PE9izRbMRdHgcI5llTCBiZxxh
v0rFcI1X/AqXveM4MFkztn7dSMIel+Jq0LZe5KpBiGotlSs18W/fdKh3MJjacSk+pnqgnthfodph
Y8dBBU2gBIaZmmwT6uZBX2GU4ozXIGbaq2rgVYTS/JWfohVfmRTR5PKRY9iXdeyCQ9aP8sq7BKhq
omAuENSn6KQS0Th1rXFazeOuIY48+Az1MjcwNHVB/RzhxJwt2AaZnLM0NnB6DrJAxJDW7tJW8qYx
uSql8GXJ/GYgV5+0VV2GhqU08+9mJXpqqDHsCSVqMnSnSCCPGj+45sux/twjGPNUVk7QFtA9rLDQ
AfKN1JCHvej6o0Y7LeJ1SFLpLLK2EGbtKk3faGduy8ohVdnjTHr1XAEojZjwRrmHrvM2RURtBuGT
DNA0WcmmCx/gZWWdau3L+s+IEiWC6dDyComv5YobTlBStZWXGqTqduCRUGDVQYqjOERQusiMey9P
EiziSXiOKu2OseskrDxW1eJKMzQsk1LYCJkqbDH3eNhRWQ6sPNemH5+LKqfXHAG9rshXYfqZ+aiL
QvbETuQ7MOY9W6qGgw+tsZhuhLSHbBb2cGRZw4gr3pShY8aYmiswkwKarWnhy0maKwwrod+PjxWC
1A7+s0k4VdUzrGPvUoi9u14zMUCvnv1YGdNW+mnCz9yRELxmyZzOxHly1auCJ6hlD8biFGXtIAVw
TTSEGnEz42TYSbNDNujkMK0C6V0bBNS0op1SeBXaTxJ9LNPjMmgIkYa72Y5HoDs700ChhobfSLHT
LDChKNGQYumH3Gh0LFZgg+I8v8yRlqD2DwzZM9kR2HrTK8eA6IUe4uCZOIakxFMENwE6b6UN7lxI
9U7Wi9Wj0G/bFB0uWw3gvkXd3IiTDVgthSgX0qTBkoh3j3AVaV8R+mJXikmg+yCH23kY9lLfImIK
psCpqsIzJTHez2wFUZis01++6LMsr94UajYmGNGm7sxr0A2FUwha6yYSE3J1xjA3RoCOJ6g2e0Nn
db2CkP/8UWy+FANi1xKT3eHPn2gr/vjPPw3yF3dEQvproTlGKIlA1dXBCxuAP0Q2cHxOK3uZHOGf
OpQFX5aH2Lsidptt8bLcmBtQLlICVFvTbU/lg7Ui7llAUjIGb/J92cpvSeW1bnPKTtNJ+shSuz0g
oNct17ouOORbJ32bH7n36+OEdPa32QCMp0I4KmfzzS4fItMW35gTqZfooz0C1zuhrAnO5Wd+oGQX
4YHb8ivXSH81Dy3obtVF8giwvTYvRoV+Fq8QZCIXn2oiOSKWPZVoFcc4i1eL8TblaYr0nkxZm5Vb
BNrC2EkPKD3Y2KJafJNYTBhHiTNBdQ0KREeH3v1pXs1vc1f/xMMbCrAU6jzuhZ6/OPyygNGexyN7
d9KM8JEUKVWPk2KFPePRfy6fKOTDq2lPz6jDN+Il3hisq3iIFRQaym/2viSbwjE/l/cEaPGmbol9
ptLGeEjZ7Eq62x26LbuXyvSHgzzty3CfDRygFrsdFEZuQ6SLdBhTLwTrMW4nE2cIgndPaRF/k+vE
y/Ga7oAQUzytzl7iE+CCq0TFkwbtxczjzLU+F7yRpatEkoObPpD+vxxyb4SD6hPPZazibJ4nDgj0
Cd8M72HlhS9Zt6lcjeL0DBmeYbeyA0jYvMrVRoHvPjqoc9dlI2oJeNsXGfvWji+ngpfXQjC0NdM3
kZy64yvvccr9NW860V5pzbwfRLT2vjw6bD4xp82C3XU2GvmHkneL6vJHg2nQHJrPsl4vD/Y0YOPQ
JDnGL5a+J6CdLkQvbgQqTNabcOYIs86attffsAoNWz4WubDjLTZIAwsfjbP6PXScfh4tWceYi1Ub
qqGFmtF8Ms4s09rkbMYH/VvzhIflOSA90G7fmKaxI+6e2Efxs8N3St/X4ljthm96sqJ11B/YMmf9
lH/0pSMSxv8y3mOEjrpjke1ppx6DeHN0dCyJ98pvHiNarc4237gDlM+cZi1xB8npay4a7aZT3+vQ
Q+V2Tu8apeq6GT/oCQpGj/DGF9YK4bit+P33/L5if5JJc6Hs5q3Gv03ipf1Exg9ieqPe1HciefHE
8jL51sNwLaVX4jQK5Kgmcn03TlkK4ZOyDRrJc9o42lFCinHAgkcHatLXcKV8vkedskmx2VoGz336
HC6bXHf0dJP1B+FTLTxiOqRtvziatWEbzmrhMucem618Ok274Zi2dhn6fHKRRgg268UDYpJp3+3T
ExmAVDbZ92w5yatoHbMjphF6W2IQUWvhlSs/m9oO6OZs1BXshDFmUP0vzhSjESNKxRa2MmdG/wld
ZFu0dObRtphsA3Lba7bpdIdigAZs9KZnVEzppSNx2hFGN1XsdsCQgXzQFhD6mXxESKn3xiMSm6Fw
STbhU0OLylzAy94bgcaFlBkneqAjL/Zp+jRsqPKsJxP96wveM2XamI6yw0P+KvnyRr9nG4Y5byyx
Fh4fu+wU+7gWmSt4xvFANuHyOObedK3Rf16zB/qZNwaYuxiWxinlGGOHiZvOMb5xrYTb/KzyfYdX
dWO+8xoe6HRN4v32w4bwyLDiVWf5/2PvPLYjVbY0/Cr9AvTCm2l6n0ql/IRVUqkg8N49fX9QdaQq
nXPv7Z73hEUYUlIKgth7/2YxLJ0t0jLdGcW9vpjL1ioBFH9yb6t8Vs2BNxMCorAOVfe2PEvP+d64
QkisnmwEymcv/hYgHokUtgkXt1s6NcH2vGuuQb8CDsOiv3VWzqu6jB94hVY3AEiVQ7dKT96peBsg
bqKGewSF6pwlDZW6pX6fvdYL48gKq99pJ3Ef7r2Nru48baf3Sxef8X7Wy8BTD1m1zeQb86IfrWv6
EONNDwYgoeoBA3GBXF3xndDAJ6FSbJUni+TwmZDuxBuGVAgxonitwBdD0/GwB5yV1sJC6VCnFgxO
aMf3Hi/0p3yPo3imL4snRSPvzm1gn4xqXgCglNaNu/GlTQcCOZu5VLoROwkvcndI9a2KSI0FnQJC
+So5klZpUzYLB6JK5XuZv7KrcMDBVQf94t8B6KGQtLIv6tq5KnhY4wyCBbU8VwHko/y1hCNZbH11
MVpBHMRGsCNwTvmJaoqsIy8+V3gqfzTFQtty2+EK/xafpmVOX3q7+IXsSosd4kvsbdgWOUtQg2sy
+pdRXFd5hYQU2BevPYqXlo0XhftiB8ghqPY2mPjIPLL4UxnwQqgMd7XCnS79mDUo51rLNLhh/XH6
nhDsLtw1137pvymPsK+JCNpj9EwGQntSziRAGm2mnKPtsMovSjWD6RNfvBfeSywGmvbNaVb1sTmn
lLFnxhv8eii5j7I8B9xsQgbgC2gB5cNimlUeoaA3M5UlGOfs3rPZhc9DYw0jRktXvFQUVrvn4KWy
5uFZZV966Z5c9ypB9mcDutW4Y6nKG8WiXg7UhF6gvFDRTsDQvyK8/5K6B4p2MJZu7GzvGBtjEzyP
G08Ab9/QiQRu2wj8imfhLjgPGqpiy+ZR2WQrfV1DiwXyPs838rraEp7WRxEu/GKdq6v63TYWFfQf
dH/yGbXa+tm+ysPJvSYba+k+1++ALzN2AXeID1FM0cBARzPvJC/je8gQ7k160efebXaIh3n4zQxn
+Q9tVb9k5Dd+9Lv4m6pdYkg2BHWQxY7UAcHDsQm/8s4TF2fe3zTyGknXaieW/YteL/J7VnUtZpmc
e+TGTuG+uFKe4S2ibewHkzRlPHPOJJS+UfV/HznxxrqFD0WemRRrtx5hCznOQXP3TiV7uTduM5Il
/sqPLvE7nCS7WcbvhgWS/0JlKlRW0tJOgDydUNNtbppRkoM4QX7RSbdE+mszyAQn8kz3ngYzRuGC
FxQ2fuUq5dETBLZAHWZ5qwJiLcDn4BQiIPIAaKGmWgZAw9aKOtOPPQH6U5LM3WOh/SiLt4Ji4g1/
U887Ch7V1ntnD5OcCzYJF8pyLvpi7BJ2VrUsiqUTzrPnoGaPO9PfsQHJkx3SzSDm6/vRYRpF6bvm
0Hy33toXFwU86FOv+TtRo1MuUlTAf5TmauRntcTMO3LJxqPXwZPlLTRX1tZuOPaL+BCv8aIEZ2/O
2lPINqPIlom+TqWV0iyyPUja/CSWgzzrlZX+XYZ6OhfrIp57e/2Iay46LNosX3qn6DnZBmuf6usr
sByLtOZdvoerj5U3b4qzvc5Ptr2X1917826fuCsl4C13w9E/Jm/OnXeujlRg9VdnKx4KMGiU3Gf5
Q9ev+uSHMtzgpY64BaFXH1BhpJy76t4sOLWUKUYkKRQ2bnQJ8TcRa/PG9tS53vUydHWd77nLDW83
EMUiBCDvWy9S9t00oMjVsYkraS2XSG5UEW/behydDtO86Wy6zGqBLyRhWLIoY0HhdELBEmecnVpD
BlvkJvKqDbVu/1LK8NONTlvgwDCDeIHkXF7qCxsg69JS+b4yzevWcWZCju9i9vL23DKCMxqFPNhx
ichbpoiFgS+pcPy9adj8bk5F5laP5VUj8QYBN4OER5KjaBMCrgayjxSeAZ+ohjUm1IAdlWRVK7eX
R2Ax5OUCCXLXMchzukBtqqB6VkITb426bK8KqrIiTqJVrpJhRyvPnVcUtha5G8AtUItrWWr2InXt
b6oPts+XsoXXa4tRcHjhFRHIBRRckGotSJqraPKhX4xhrFgZua5jYWopK+FVeLxobrHKDRGx9eRV
mOZpdZuzO7JRw3KwuZ4VcAIQ5wGxIWP2qNe817NwIJFit3ufIrYEv2TeyApqU6X2bCKSNgNLvQvq
0N8mPZlMXQKPm7aAlWEl83Jy/Xzf4HSuDOhlAvaTedu5l0i4sA3DcleBsWlSnJ5MdOAJt9HADFft
KLuhWilmqXvi65sqk6OFqg+kxNU4HLG5RCI9m4q40rdoXNz7seXPA1Gv/MZGacU7uFn3ZMJqAOAq
USerzBs3AJFVoO/jKO96FhGWNXa3bPogAH4ieP9K66DWo2ec29kAYKw6H+xMmuG4Viwlt7sdvEuc
JMZTXD+VEgajnVw9J/VAehlN0MC9y40fipQBeEWBoqEUzfMeooxcOD9Q7d8rJfgBSXLJnCT8DnGv
LPNOX7aqLRH6Do/gihuw34CWQDT+GFyDNBLRkI0igN+idOiSy8vr4T7H0mNTB4h25hImwZ4JUdP0
2sd+/GGqSnSq9MAW3JFFE4FWHABM+tVKVxzYMIEK485XNyNfZSY0Zz2EejoPE2RLC3VfD49tLj02
iX/CNAzaC2DiooHTXBGMTdfGgfFDtrehAucgQyauJJ8mrI6QP7LPkSmP+sDyHRKaT0kXbup8CRhS
0tne57x1+sF5YFX2gZF5/AbWm+KWj6nR7qBiBjBI2aJqaXWf5FLEy0djr906r7D3wGq/6iZbY9HU
eytlw5zFVBB0DJL1ZydSnvCjKAlBKWBVop2HbX9Im3rlZYQMSOWxs8qFhbJDtFaK2Nve+gZFpbQn
okM7Yg3bgGAGJqKaW6OW/gP2AYRNVsF+Wn4Os/Y16HjT2IkLyJN8UFxtDVHtCrVOKPQAp9dh7Zro
DgUaS0okEy37JVxBtNiXVQzNPu/VamMLfKOcRJi7BiK+YXl3dadD1tXWDXFpUDXyXJHkC1iEVVk6
1VwSd64ffMOcKiH7ZMFZqaqtGmnw8UvogBHePXOtIW8heVqyLXMyeoIKIkvkUoN2DoOzXsga9Tav
zoAdJxfRFvdKjvxFY4E37Ev0EZTq1mkheuVyex/rYMWFahLJWEglqiVlC7eC+Qi1Q5Utb5P1pGBN
aZUpEJT5ark7R80NnS2tUejlrAlBg6YR+5GIWgxreHxw8gfNJkRTkuDZqoCD64Hbn3SgRYFn3zVt
cBjMEmAsqo42tPIUj4JZ1/hIS0tSv4BIoZ4z6oCSnDYr0xHmLLKQn3KgYOphdw1sMPJK5HybAHGp
H993cALg4rCrdDTQq10FRzDMT4iUQVB1331ThzNXP2YQnkEcjUzqKAiWWU9hDb7yrmx2dqm+gDi7
q7PqWTb3npIBRXNRsgJfZlflu9NRuI/xqShBUkvJMe01cjOxd5zfpraxjfP8Kjv2qctANbUmlbZK
brcYgeCls3N6+ZvnAT8lKy+hADXAFi0jkk1W9BxKK6SKRs0g/wh7TiU9itmZR4jTP38D7gzEL2dj
X/r5PMG/GJi5eqhqsiKI7ROr2u2tsBM2HoG4yIU3NyIDueKcsm+X1nPAL1evQFEJa1xerGG2Kcth
W5moUgWFvE8LaSR5RLddUz03WYCncgzAyFM9gmX2RHHSXFIJDluD/oavnb0m2QOdOLeo3vPfqKFE
B4SSaF3YktWtgIYjbWXQhOpabGDrr/HXQ+vQ80r2UZG1SJ34HtnSUf6QtFrRNnusH+9lq1uUKdpA
paGsYZNFlFZh1cqNui5ZzWamHZLuaLQTsC2olb25FjqA3iHaGShJfRsQwkK8QNoGsnJBsGdMOGf3
bYdmQm1W104jg+u21qXmPkWQjAVeddaaXmItUEfETdRaPZ2wqrGMNXz0VZhrC1dkG02T1iIj0adF
IJKFgn94lO0bW1wl/n4UT8gkp+FTiEM8b2Kf3SIvMiXRQqptrbzVG2zpoeqCEoxJIQca61Shi5Wf
EdhbJVJxlWvy2odvsg0C4o5BwB/2AoH8VdOcQ6jpTWBbC7P1wJaqDrC+Vllp1HXmPQkgXaiEhmb/
DWw2Xnlo6M3TLMQGDcWM1N7qQVUvUemRQNKFWI2kyDZAAG5BbCxaH2XhASGZUub/b4KQ03ziMgUQ
y9wNpJter+KtkenBorDB7tfo0OUpnKGgVX+0eUMaNyrn7V0jQSq3TXOe9wGhQ1kfMfmFsd/4y0FH
ut+urmWMlpZUFVu3tjeRJchBFMaljXnlZkO9FR361HxFc+wRDpnpSovM42VD0SqKxBVRGJ6Y0nhU
Oxy85TB+Dl35vi38fo2+H4U659FC0nqlNt3K0Fp3LpwyRrfKfNKRMYQPLi0MRQsp0iTWTMGlh393
u0oV9QnPBwM9bnIC9pizNtTodpCkvZ8N1yKkAsHCbuhLJeMxjvX2Dt8GlOhs5Xsd18URgtmaPD40
Zj3LV0js3nrlNo2sV1MV8qIc0d5x/yNIwZ7bJjhQl28o1fVl3ZFfUyR2bEL31blZIhfc8VRb+ZuV
57zZTG4JTCziRdWV5gIqYhxi0tWMlARVuXfl2js0NYGCDjoidWtsfAJxDUF2rijQ1DOU2jcImbLT
bIBADCsRuSDfqGj0LXkNr7KOwFVBYCjZEYZnP6udCxLlmFuhZLcWSXNGb1myVeryPozmoUj0XRm3
+m46+9JEmqHf+imBax6+CipDS0XLgT/a/u+Hqc8ukCVEs/nFC9x4Nx1ypAHHBUtZxhm7NldRUZFL
tV1pJm9GKiN6FQLGbWQJUvQojWf4DRk+3yMoVQhkRwDgomtQBBMmOc2IyM3Lql3jeelWJ+tkgL0n
iRv9OtR9dpFizQIdLeHTEfQAnlUjtXaqr5k/D0kC/qR6dpTO2sGq+HUQwAv0AZ+7oDSrXTQeYrXj
18mBBVqGfBu3NlkxzUhuZLdV183IJIA1rf802vl/kOBPkOBbWiMLinyrJ9LkD6ifji3FByzgbxDB
+0RU79//61p9q97Lv133CyBomiiuyhqqq6OJKUixvyRXFTCCuqNb6CcaqoOUObKqvxRXLeW/Ndxl
4HWqI7bhQ25Vsf/b0VS4+I6iWuhMqdb/BR8I2vAP+BrWIny6jNKqpoKfB6/8RXA8UoIiUdrQeM+1
9Ggksnbf5YRyCE04a2VkD8BIVhfxUDjraVQeRdemUbS0tZ+jEQLWP0f/6drPyf90reJ8E17qL7wm
y/fTwY4iNCQ+207X53trPHzpQ2qDnejPTqk8mEnVbTCCLg6fhyhzfm8KPZb2qFQ4uaM9eohWHDST
TYQ0NvMeiiken9ZaNXP9UbWq72GCABiVbSgl/jJFnRQFo7Z/MWD9JJXiPDYea74TsLebyRaRIUoa
7r7vc3c/nZmZ4+4TtMcB9owjUzt0FW3X8FCHvcy6YZEvxgKSYoHdDqQjIsVCGUW3FVwsaPtmfZZS
V34FvRhs+kBPDsHgp4doPPhuB2tShrr4ZWBqTgdTFOmBzACaK9NpBg60DQ/TWNTBHyfXAODM66nH
aYN9CsqiIW5x7ZM/ng2oVswKKFWLDMZ3qZUPsFKkmypKwzWC+umsg82GyBMHVwo5WKjqGFmC6lDV
svFHbIWMWZZ7bHWwr1G8ajh5maRflVSUkFNcb1V0hXH1vaw9elnJ3ha0KHw6o4G4GJQ7yquWaZS3
tRxVt/wdGKsLorSpbzqMzwrslQA82jjPHFQP9MK/vmj6oMhoNhqE923baWP1TdT9vkVV5rfD1Jep
Vve1r9Gz+1//c1ujKIf/vNJipKwJ/+q6Eps33VTmhY47YVf2ZJZbpE0CtYU8FVbaHkdOYN5W22xs
JRcno4MZmthDeqt2UEINnFse2aIm4AYgTGRJLkOf6CLCoDJ4mM6ij7OyhSk59X2eWZoK7i7Cq0fB
lWSuwDhfO4iDUGQY223SGGsvdoA3Kn29aAY/JwZo/auF2OVmKJrR8UO2b7OyAUgixcF3gpElHmfx
S+XCz/J1SRyNSnUPiBDpC7fCVy+t4VbEmevB9ZZlY8ZNjz96pKYnv/fTk2wV6akfD7nVGlTmiwyd
AQYKu4fLMg1LfoV4RJ69WXV3RK3gRQ3i1gcIlEu7scmbsUHtxhqknVanLzye/EEfTfYIxYWAQtGG
GExABaJeD3Vlj3o0KgxVmFZLrQUJO3X+HA9K5RXRO3+DNZBYpgiozmvyafbakN6kitpeaLnaKUYE
xA6saHhoItQl5Fx4QEltD9qrYkAn94ywv3EGo/t5YAfPFeL3Hq+zZ2mO0ZCrM7XDpqrT1X4dWR5l
YIwtKRUV8ZtoPeTo6+7RQGbKStCRGFeL6cCq5+6NcR2ZmvG0mHy2+Qee3YGAcyTiHSAgxke/0Nmt
W8YAh1s+mKVqUmcbrmwhxGNsO+1SNtzgkA6o6Ang6T+nNslwCPQ4ffztVfgPCDlF+RN+rpv4mKq6
Y4zG6iYvLHl8+/wGjraUWNTortjvoSmirXBCFPxUR2TYeKNeW4Wo8aPox+nX9tepv7X/dvr12hK9
6rlUkdtCw0G+r3PvNjfw844h4d6nCEvEZTx3UzjqcMi103RQzEFnDYvDQxLhWTL9+9UUOth0ao9X
dFLhLqd5n5d9XPHZb6godFFc/V/9jDwpjjmOK9feLkCZoDJzEQiTHojJAuQ3q+wbggRodmjeQwws
bqvb5FW9ws6+NftKeOG3MqYQgbaEjZtLWD4gy4LRE/I2AyGnNyToblXGbezXR6+36qfeMPwNuDDC
Cquqn3CYBAVelP45Nkqqb56lAAQn6HeK3n9pXIKDWKZe2CR2fyUOuIGt7r+Uducv5Xhwt7kwkseh
lomn6K+dwFr1VaBShw79F6U6twhBPLl9Im2aGm7Y1O01OkymTNx7DkTWCq0njAA98aJRqvsPd5/9
p8Y6d59laax4umaPWvLcin/efUMAZsmUTfE9UEK4auQrbwI5HF6gppooL6nsGTJXu60Hm1d52r/I
kWPOJQ9k41D22q3vSY89D+xKaclj9ZEbHgpNDjE+LH6dTX2SHd+ECfqVX/qnuR3C9aRYxms/hwMz
vym0gm/8Hz5u6pPLYJ359QXSQbrs6ro9yFVsHMLCDpZxOnhPlRmcrfHhRmHtJoeZ8jhNJTH/a2oz
wEL8mJpakfU9laBEZLHyaAKzIrCklFv4lQcrTtIl6Pc3yEtueSRXbaAHFB45k3E8Qbyq9n+d/Tn6
dZ7UCWTsUq74cx4MamWnFsgU2YkjH6R++P3gZMo20MwCibo/+j/nhm4mH6YmrNFDhXHVBp8bkPef
Uz6vnfoggZ/VFunr6dJpcOr/elnsyLdSqLYLtMtW7hD1d7w8yafbSvFk9qOdaWW3rwR2xyH0fGgK
0FwEyRLcacFcVIZT3CoihmpsJPdK0AVn2Ibq/UdrcDyNvCjSm00cnJWxNY5NLZU31efM/9V1w/gT
Pj7l8+d5/ISp9TH2+fPGsc/Wx29mJJG1DQl8UZoSUAnQCwMDAgQ5tnTvOPVNZ58HQK0MeAAQTKX7
Ne+fJvud627+/ZM8ocQ/GT46sZM2hkkgsBGxsDXry4Oc1X1K2l2zv0vU2QyJQl8OC2SMP6AOwtKV
7qZGGG5aI5PuMlRNrqL/1sQAfsrAg9tRsJ/4aKK6w34iaN2fo46wiosD/VZmpTKGXD1oeuRtykxW
D8Z4po1909nU9zmKIQW00Y9501mLkISSDOLQWjAJLB3XpiovynM4eL8O00BaO4jmf/RNUwaW5/k0
kBnIXKFRxXX40P76mGn2NNHBZWH2779j60+j1+k7xhKGGNBU8EwmsPxzsex8Ial+oUnfRSBfq6Gw
L7YVBEdAog3ZWVZNtl1vdaLZF7aX4ph/9Nv0lx/9DVKsCBOq/TS/s/DT+Zw/9Wue9Ra530Th3DpV
BMyBBVQBHPXXyvDzbOyThzJfBmKsY1MfGX2dWSCm4ekwPdHT2TSRHQgkHU0fgRPjh/38cFtBrykf
fHkhpQQeeTSCnBoHPPsYeMQpqqu+rInF1JSRqb1UyGxMrXScobmAkEQXp3thvAxwjW23N/ZRXpXn
Vm0BbeDa8ZbzLwpcs3uJCUWWnzNM47trkNfH5sMaOeSVYnLjfbYz7T/suMy//xepvhEf4uxjYCBq
feFbeEYjJLnzte9GgohRKYSCVddfB1S/+RanNpoo7A6BaGiVgEAyTpm68oTHC2MzDWi3oZ8kEeqn
sBxrS3551FG0OqnjYeoX6LstnV7R518GplEwuES2iBxUNXJ323QQVnSikhIshBo/5ZTNt0ZqlOey
q8uzNp6N/alu9kgrj3MxRg/PYM73jd6AylVT58ayBDqCmXavocl1M47BPv9tDH0H9V4nWZqmUQ8K
Vcq3ZYs84nQWtP2vs+jj7HP088xrrWAfqjh6//sn7CcLhR+EL/xo3UMyByUvxPFN1VBlVbe/mk8N
FH9yyTHjBxN4wvCgK7a+Kv3A7FfUWBFUcfeSqbl7v8kv/gjxnlpTP3oM8K0+2wSUNgIgmbZpWz3e
9iYKUomvp/HcUmsFn28EvLXG6G7z3MxuUoqgFOj726krSbsG9EBSUYxixjSA988V8Dgr39hlEZ8e
Sh/9xLE1HTpXychvBOAOeOstA5XQHTcz9Npqd1h2AXdyaqMjXMh4WhjcNY+dgE1hx/09N5O3zQM0
u/2mMao1sBpUfCDULIRFPhg9zxqlkFDYR1Gla10v9l4t4xEXe/E6wET0rGOT+POQhTpQGnw3fhvw
xynTFdZ4xTQ5ycxXRYPDkTkZKaLGq3OqIGGOXtVfZ8U0MrU1JIUQ77atty5z2POME6VOPlWyeYPE
p3cM+4Sy2Hj2eZj6BHL6Q6kfpm7U1n6fWqlevkeMAb0ZDIp2BEHSA4nnF5215Ty16uoc6Skkc8AS
F9nyoY0yR639bi/LAOsw8JAeiNPF2gTPVLYsHrfEoMlYJgguUALQOZSNqxRwyH0YnyiB5vupL86c
NbJ+PViorNlLUAL2iBE0KIeoyLZ9tqezzzn2OHtqeqF5AnBPjkbpNiTBbXvmh6G8893sHgnY5CZW
yuRmOtP9GmhN6rDZ6jPmeQ6mEx/zDLQ7Z6UUDGulU/QzynoQkIpKXWpjczrIFbShRMcglgV31xeG
sNChxG++wNP+y7Qgx5TvZ4JIHlx9H5aFf54OSVeEJ7u/mRqDxdO0sHX/Ia1VNLmHFjDyNGIJlIVx
spIWU9PhZtrbVXAUQg5uO0inUdpGN1MrM8P44IWCHRxj0yHGVGE1kGJA0OmvPvQP5FmdoR0WNoCY
iv576TbafWhmIMVpjU4D94E0/Nby/2qVsYo+S+j+NtaQF1iQao0XXgbp3/DRAZjOqrbD2+Ojj1Tk
KEmMSq6oMUSyDDvbaaniykvTqhNQetO5Qn18HQeIe1t+o27tvO+3XVxHB9V2SUlJPVonSActJbaO
tymVkAUCqkAgjBw7DDQAn7tGvAe2FLwZCcTfrKvYBAtKEhhCILtSFBAqqT8T4dSHGDzIq+mXP1y0
XJ8SJ0VsOVOotZIoWeAgoy///YL6t+S1rQGcQgSVRZXFlOEvtD/4XX7S5qV171cu+IkpIZ3VOViz
gLLslMyWSNZmMsJcP5PZ42gsyl+jshL9Gv28dhpVjW5bq2l2wZfjb9dPHzddgIkUxe6iUHsYNB2i
HxUA+C+bYpOSKpoxkL5mUt4pUGsDpz3oUKvAWNTtfVa4xdxzzPZeh5FZ1/1CktSzrovscaBIv+ss
kD5T0+3w6rKxC2GRZNT0LHY6eZUfh0pJHw0DWGCfR+vaqPC5rXxzQ/ibrw1E7O/rwbjVxlxTXw2w
nHjnX4PWMGBlyrhDVIF1LzXarSBbsPEMX99oXb5DnSt5NiR2TiLxlCNaISr0ddVYOqnZgGY2H6YA
9GNqXCa/plqNS+p6nGo73WPaZtRAK9U66jaZeWDapA/w3t1XDkR9wLse6rBk/I5a1dqvajzcmjyU
r7KWv1t+Zz5rI9jGid3hkcQNWUHTbO47awRCO2p9jYKkX+R10V1kqWqWdu7r5ySRGkTxC//kFhlI
w1qvDmarWxuVmjkaSFa806S021Lgl/d2nqeb3iQf5ohUrCmQWqcsMKSlaffDjVpZ3hJ5xfo2AVyy
CIRd3ZUFVWusCdoHFi4Eg+JOeRIWiqpl1kov1jA88ZcUb2wAjtaQW+9GG6/0OvV3nqujuNry5zR6
Ep17zE0uSZZjN6MpuMmjUVx6Ct5mJblABbzk1I/8qbVGMgoRXA88kO8ZGz+y/bu2Pnc83NvB6WGc
Ui0gWQDG1i+b8E1HetrPw/q9zyG/1Wad3QsX/hoUQ21f5YmHcjD6aBGFzcewNR9aZ6jfpTBY1bWB
Jm0aqJseScF5qoX1bYyb2kpD/WZvBX3Iguhlq7rwM+rq4AsjX4tfjXxAsxaOTpgKBFXCzN7n+Er8
PExNk+w8exAD9Pg4gEhwi1b1eCrHAafTpJ+nzni5Vg3JPhS/fcw0Gc37dm7JabRVJbCtXSsXJ1cW
KppFiC15nh3fVaOtdQnm613zn9vBH96SUZesK+DrI+yVbKQA/JoueeqN5GPw6eVW/lp6BRLeXJPY
9o9alWGzxKCCam49TK4oTqACZi0UBUZo6hYyr8Ug3rEaXvEcZ/cxHoBllOepv6iH62fXZz9cuuvU
Av9AdBeJ8udn/Mu+6UOmn9A10VOsyT5SnGC1iZeBbzUj7ze2b1Qp8O+mLtOodiXou7M8dtkYHpBD
FPJ6GgwMGzGnAN7e1HQwcLqm5lq3ZIR8yq5ZkmE6adGonVZJ1RXbiD0ylP2TqjTRJofcvQSs2D9R
PUC7VnXKc65p9RW1wN+mYdr0fYidR2SB+02mRcfYaWu4XBCYD53R/zpMzTjs+f8ZBiojpqnduAoa
p4HYkZ2GVzV1Sa3xgoILhOGpbwDusMCbEe/B8QJ2Gdl/cHVX1T+tWXWbmAmHL8yFoKxriiJ/KYbm
CC8NaYDQtl35Wo4itNZnu3aw1yag2gsyu9r94DhrMpe/WuPYZ2scm2ZW42u9+2Pm36+bZpbjZ378
hI/rRCgV67ZIBgTYXRQc8BPqT6ZzkMvGOOIs0+PBSs90QPcZK7kgohr350BpRkQBeKsOD7Yd48lV
JDs/NNxj7hjBLQ94ire5u5la00EvhbFmoSjmiuEjjtFUNlKSjt2vffAfg2nZpMFq52zBdN8JLUCV
N3DOU9d0JgmkpGpvkHhj/DWgGLigJLHXnwKnBAUzqKOamHHt4zxbmKGEYxtFqiuWBDIWGrDt+lh9
LYY2uhOK/T5Uqn9fKCi99Ymr7BQ3NE66DlAY75VyC8bXWSodtT+NLLeVxdkVCe51GCMGaibA+4ya
PMnU7OyR6FAYFQXHJHvsBxXfHAwq06w+SWAFwS5DvEiHFLyz0hqQf4rloJT6CalsactWolo2KIam
a3Aq38iTASYNm2rpGcK+rzP1VvP6+C1ugFJ1aVBcTZQjNxGApvU/zIhSKV1UAE7WxLIjOacK96Ya
x0eUsnABy+T4gXfZ97xr8XlWn+uqLm8Qq7P0jWsBrlP1DDdEKzJu2ihVdkEBtjQxSuNJzqQV0PH4
TZHA3U4z+O3l3Zg9W1qmVaJjgTgIYFe24FnWP7VhBaOowM5NzYR46rW5wK1o707bFNcH6iP67oBX
F0DHElpaJYFvhdNgULwGheUp+qmVrfC1IL0NgtpxH+0sBz7WRuFd3whl4fLH3ETCqVZ4sTRHw49h
g1WyukO63d+7nZFuUju1j6ntRqugoCrGf4y6pEatsfdiPOnYgw9HLe8H6qCptvVkqX8KO94BWefc
165bYIiGesnUr7slhjN+x7Rx4eowkfqcJoc5aK1xBUN+jU+rjF/TQhzT49D5was9fNT5CqkjFs8e
Fb9lZOJ0XgV5cYqU0IWMUquvCsV3TzbfhCyn86EKnbPpOepudPLll1XzxzCNT7EZmm9xFL0nUlvc
AazK/tPW1/hSWWOpchRNVxXwJDIg3K8+zlUXKlZUp/29bMTObaE/2FrNwkvFeGfg6gNDJ8yfYxGg
tyhV9blpc+3SqQrVZfqxTAF23iJTiSWVlnXhdgpEpqYojd+b06iZVvtcZBcHibaDqyDI7xdddhsV
ECtRnFOfNdRHRZ2NIjM2csBWDuMk+6b1kf2IH7EL912Jt0EtflRVKe8luUwWWZ31L76VIMfsqNdi
7PeJKUFBajizHPLATc+t7P6K/NNwGE0XkUKd4v0pL6B0Q3cUamZsTcyAqzWorWSWGxo6NlHDzpLa
iXXsbbQlmgyszcZqURit3OaAI6fHBknuINuPbdcbPZ46o15VLsaZXwamKWaGoACkHCZWTtGNQnn3
SFHeyEpQXqYKNIWe6DB2SUFTXvzMiqiy2u2C7LB8tK0K9qk8BkOyjJG8I7rvFRUEoXrGD8vObwPX
lp6oqRlzuPcKekaRxfqvoCf/cblw01+X8839vNw0PP1HIZrbQcO0o9bddmOJLjmXPoyy1DOTp6IQ
1cq2zHgtFWXy5FvmM+5b7Y3IB4ESZLqfunsnARkZlqBcxouSnuhPVwvYZr5cPYp0owPae3LQ5t/3
JqJ6U7OT+itlo/P/0HZey3ErS5d+IkTAm9v2luymFXWDkLYkeO/x9P+Hah5Cw23+fWJmLoRAVWYV
wFY3UJW5cq1wwsSkpXtnhUbx5HU1BfuKBkHp1O+l3j2kebCL1sPE/0LGH5kCva5ZgrOSP1VD9/th
7pOtulvrGQLtwmU2iGYDq8w6D11rlXbVJKCSxFenSJ01yw2ZF2XQboMwKU5eMUwVHKx8ksZFD4wf
6E4Lm4Y0eTIpdbb2vRGOCVUcYf8AGyF8BnZaQWYG32OvKM0X2UcsJAkH7RtaNQ81sNmfZV5thshF
Imk0EJfxwJUjl0YEy4NeV86Uo+VaNfQnAQTKYxpS+KizXJ1yP30VHXK3oQZzamV2cHB5vl2FLaEl
bNqUF/qwQVnKSuJP45yI8rG2S1Wok4lqOzoV2W7m+Du45oxHwsPaIct9mGSnEHbtWdJGR2genBLf
yObRkb09y3jvF8jVve9mwRuxEIUHRR/dwVajHWTQHZskVK1Hu6RsNQCd8DOEK84mi1gqFPZCHi09
2MpIFTWLgUPvgRjyCtabhRoPb1nhHQMnrs+VHGlbi0jegsCn98uHYJK6il8S6PYsqpVXCzD4qrCb
8V6zEM4cNTXfay6yGBEKQ0fAAsEm9ivlqJVKcJYha1wT245etS5+IRXW/BypVmgi3f82RKSuc3Pw
LzqVVPsQTcedV7ba1ZrUJSiAML5b3VeWzCHFoKlGNWk/RJCE9NCDW6oBMMbvz8JAqO/9TFeGnhRf
Ni7kwTAvbVe/lbnTf2ntYdhYqU6s0SuHLzXcTnIjOU9D3BUnw84CKBv04EuTAf3V+HrsRNMZS6QH
kJ8rkZW8dln0iLRbwG9Ki3dJDQeu8CJ4R+RT8v9Ija6500P+GyKKxFb5tGJDgDWCXo16ZGAV6k70
iQP8kYh2pt29aFmpFezK2N/aWaYdkas2DvCsOls9r3gyyLG0qpSmeYrM3lzIZdt9rb38GvLtoKIG
OGsUgYtNw/w4aK33vR4V8i5eoD9PBaFiYSBFf/CgfnFrXXvNaxjNG9SskRai6ThUA1BilB5vVv6s
LvXMu3+O+5h/eveZGll9/l9sEJDyn5IcwG/JEpiF9NQ5KXxlrqYth2Js7+UuiQ5VV7qb0PazJ6Tm
wCmrifUjR2LXq/kRz76DoTb7IbpjWYB7kKdPeQGXRp5p5uyeoNt1mzqWnBA47+Q7TW2k6HZWbq0u
b7mKdGwQuI7jY03E92dZKygnZ9HXumr1ZVCH6UWPSnUHaw8c55kSXjx7CoPCuPI1ISnhsSgXg1po
0YmCUlQMTyj4YJ4EuZEETxalGSJD7IP5eorQ/yNc9277aA3R+Nk2jasdKsf/+T9A+/NGiTyaRjJW
NjX+6Z9xPYRvXN3Me+tJUyVrBd9OlL/GCMvZPmJsXaFW0LN3Y04BGqclpPxHqkWq482S6nAiiE4g
/EDYx8GmpNfoN7I5nlXbMY5InptHcVZ+nP1Vs+sM8Otjbeo7slfAYxoEAHtkvB8RIWLRaVOvpUiF
daojhFwqMp/PZOsptJw+8CQ/kVU2fohBiRQwyJpg7Bp7fjGIihh+ltC9PqMayFI/vodAyv/RdHDx
qxW/ksKjcGEw0p9Bn32zEPf54ig1hLfIGzzIQ2Sss4lxsw7hNBrzSN5HcuSfjcGAInbspIPj6y8+
9PrruFHKEyE65wjbbLiRkrF7gic+513ZDT+ncmYYfH6WGVFdMjMhJb8O6h1I/N0GEQgPboPYthYf
gwb0X36ipYyqQKwGt0HhdKVp23S7kqtK0CK6FF1RUBJvW91J1mk1+sHLWHvfIL1UTp0WhQdUd6lF
nKKM0GtDjdP3MB5MMchCQzfAoKrrFoMEYbWY9pvPeUytPnJKa0lSzC95+6uiYuZr3dT9piSesrON
0Jq6YXLOLgj2fkmsxAUhCF1dVamvIHndO9ElDqLpJPGGwHt4+tSvV9QcNklXrlOIkhttOPoTBpgM
SHkSZ/NB9EUAhndReuIJZbfs2+THNKIAdIxdKEKmCLJltmDzKWc6CfZ0YYVdzjiVUxlTX+2p/9Re
o9HZkKQzH+Xe8q+l3z3Gak8STK+cHTUT5koaVW0tNUBisrxMdx3x95X41Sr2kO6cwW5uTWFNzHzv
KsPWyOtfxrQ1610ZzI0UmnTRlELlXHSK9eBmP7TBkk4VhYJnscD1Kau15OJ8W/OqtlmPROdVRLDU
muVMBMCxk0MAhJX/LJZk7DLRD698/4S+UwJFWPh7/8iur0+N5HHyN5rEedPVU4xw2zmp5fQ5aiCY
FHcUJPmepb+96rRW3pmjwX9Agsx1Utf2uY787FlCCVLsM9GjzfcJ8eFlF6nNI8pRqJzaGsxhU6LQ
jVAtSyLdOVEOpL2m4SWXFXS+ovrptm5HYVNbjagLIVFUWofEbaSz3dZsL8O6+GLU0YUCkOZnG+YH
M0mNN2RLEVdmXXZfuAHkHlJVbQPY9x7idFLwyqXxR61u9Kj6lSK/9JZmUF+xa198nEjS557fTSnV
MJTO/eaTFrX1JqfRi0g5BJY65YgQZxA5AiRFC7jaFG8jrC1CukU2fLfhHxjYq7v8d05i9vVdHFho
QBgZ8ldWhaJOUq6ruFb+SLIGWgxUIq4xi6Q9/8P2Jg465zmp2yfhUSYBG9Ygfq7zuNg2dhrslbgp
Hpop+CY8LBmmWKMdzjnPNEp7SLmX06GTzQ68NWRTtuJTcRQh2HDfWbC2xY0VPid9cKepcXERL5+M
FgPyi/gaT7a5VWveb62Pca7LF/GfXz6ObP35/Q+YWyPzo5Co+zNURTMkJJypHnoanUMpKR01XAkE
l46jt8h1hLCkDdXEscqZ17hsgHQ1pry6gqKnq1t306SgMtqwK6jsddjZ6sB0U19+iqyIWmUeVVuK
z5DKdFOiwhMGR/PVin0OAJ46Az5SwCcRgDk5mjxZXyzdeUntSL0XLRlmBS0Nn6KAqA2U6u6B53aJ
bJhlvA1t9sNKjOSaO5V0F43oYSVGp94NjkRWKuqvft1W30Fr/jAo1ngriawhONcOr6GGVmdQxpdo
8Lq7LDRyeK3s7K50LHcXImSzL9mdJuwh10NTtI+9Ko8n9De/KqPaPg5Fqi6p8PUoYiWrkPOu++HA
8a/x2e0iJZR2hVt/h1Vee0j0JOfz8LRVpzjlN4Vfe6rm1itaPO7WogZ6axZ5c/XN/By7g/oWQ/0n
8kpyDcBq6DL/YoXFtZP8cN9PfHVuahi3A69PL/+WFSAOoXlC8yEL2l8dCncgcPqgcL7AsQ/WXJPL
o20NNUF1eNYIGQxrzeiLTQlZHRoWjbfs3ALarQ5EwcJ2oAuqETV4sF35XlOa8ZviVeUiy6kKc608
Z8ODFoBsv/pG2n63keSBqYPC6nBswq1ZounNE6B7dUwzgNbSb//wjGFbesVUI649tanu/DJa6cqm
eFeTnV8NlgOaM1KXdQ1PTJf4NjoqtXPM+qrfmbZ0cMcsXSuDcxxjSJhkJ9Zfx7TpN22goQ/lNuzA
EdtSc5s4WjoE35uou9gkW3+SciJmYzlLz/XtDYgZir3k6uC0hn+HA2RLbtb6dynKh4doiE+954dX
cSgKWUHcWntop65IgjAUmXljnRuZcu6sQTnLXf6lt3NwomkOh0v5pJROfA+OSH5Ga/Il8xQLydu8
Og9GeQHUCQMYXI1s4X6GcpOekI15cMJ+2HtWQsE3DPr6SSL27KxH30zeOpOocd6gsyya0mDe2znb
Q1NtuztqXynlldL0TZdCuGnkxj+qTnNW6sbez8Av3wHuhfrGjyhH8TQZundAmAByISoCbEm43IBd
fvVVsrJ01brDM5mR9L6I4clVsupu6OFyZvmkHNA7bV9kKPMXphwnW4IkP3jvdpTmttoZFfSdEet+
sAQZSEBP96/CKA9ud217yzrkY/SdHCMenWIMeycANnZrBxSFUL6OgIfbp+06J7L8wjKmWWuWw2tt
akIH7yxlR2n2KSVKm8DJh2VXQ9lAKk5Lj7dTS2/YJrHigqJr6o08XlC2Ki397g6OAueQVsOFolbj
3k7QNu5gEHW0H1kH24gc1t873WgvY01Rr5rZ5aYM3saS/G7ITmdowupXpz92ttU9V5HvnAp3hD+N
OnWoHaEga0Ie6aBYXVQUg2SR83O+JFKTQ33FmaUrl4SH/lF0CWObVcm269CkFk3ATcmdpJTfYbeA
2sUy4GWT231XIbojmlbgwSljR99CdLSfKK/pHhII5CjMN5/yDF5rxMebdS/30mmcDtT1vp/FkQbz
l29+m7tmt9nX0ZBD0Qau/jHSMqvjEMS/Cje3D31RhXu7cZ0j8ctkh2Cld+6CoNr6pRZBSSUNGy3X
ivvRLq21k8gNpETexeHNvEPmJzlSklMffH7+uwZs/UmjWGCjDvJ43xfIHqGCJ4Maj6i+0jv5KY+v
ZWmAOrDH5EppV7hr9bLcQ/hb3w9BExD3iss31U3PcsEvPYrBFihp9TWErRMyXi25aKRddwCp5F2b
Q09TZAiGK0RR94rJbJ0hTa+MibzH0hQIloy1KpfmTztPHhXWEMuKoOKl0yBANML8l66Vdz7Pwjev
5Q47P8ouRho0u3Ko72x+SttItbttb4CVkS2b2ILpq6+yUX1XzST8lZpnufIJ5PJjvpjknt8sX8uX
RatUD6PJ/qiADPdk9yVKJeQEXU+qLlkFL2pakQkoMgT1EK/5Kftss6CbiJ/RJkg3UHkidDRqxlkF
R4JKYKcgnTeciYHYJCodhUf2ppLN4lvgw2jb2XJxIExpPaRV91MBg/O9IWvPjrgyr0nVhEct8ABa
Ju1wlyCLDJGZ8T2EE+TJGethp/h1s4WSxHlWguHaDKn3hwNMjrL4ZHgYKKbex3EpozMLGQPhCRIk
eATTwtkusuSqdlUGDqDaQTsR763RMffKCDka/5fRdpBr897RCwftDsgMmz50dhA4DCckdGBvDBz3
yUCfjFKJ/oCyNcpj3QIZYlIUfQ3/EUjiLRlkyvQNwF2CWNjsgmIvoF8NtX0gRez6Tlirxl40wPqf
ZLlNH2Q3I2RaG0ejbOOlprfdvoHvbD3ak0BVbP0k6wLpnhPqF4SOfqBQDXojcqC0kvJloBKHHRwZ
jvugHbZ9G6UPnooaupw11R9opoNnb5SfEimLQg6s50KG6E5Rojf0sPJVlqL+m0yHAZGZhRryRXVN
CRZjAkHKaiytfO27pXMRjo5jQuYXQkM+9+USquelwYNlmkW4xUZvXqATmjpuk8WmsvVANaBg9jpI
HjoVWZ6eJY8AIKEv1s9okZ2c0PkKnYNzDjT21371OGpw0KujSs2Gc9ST0j1Yjq1MWrNILFJiBvSE
ulAnrtR92sYDjB4cgl06JOmGzXGwy9kprHSzUV9B/H/Tyr7/RX5u9DvClh677VKaxM1rpOQ7Yt88
LmNvPEiQc1ENZ1x7niM7eYDhJy5M5RkKIQvOCWj1+crze1XiLwBh4tVow3OiyflwGl3QI4lmWJvQ
1OBCMKJsY0PacsqKBj56UnKP1IUnO9E3H5TK/o9LZUOO2lnAv1iNAMqtqld4gyGlsvTgpaWucdUm
hnaJHJ8tKlgINzG2cMOMp15rU/A9INo7teigDavPXamxBSRC9ZiQZ1oUKtLMok9JUGNvYR5aAP67
hFpg/SQXRSHwEu1t+wGhbkLsqvxNhirlAPJ0POgSAKOFS/lQMEyhiULqWAhGX6QqiN86GVqVFjjQ
Lil6mwC4f5AttYXxR4Mgr4fZykTC0vAR9IJAPED2rU/3wQgXo53L0qqwRugFfcd9GKzuwTO9M0Vn
HmyloUSAJWq2rlJmV+JpsPlKRbqQlFpawdYmQznglc9mNoTnnrgGoZC6fI7yzL5zIv2J74/5hLqu
HKVT9YsX3VsNwZ4hvbQhVT3iULCLWxUtCeBh8hJ9IRqYd3X+h2iYvi9THdxFK8sqx0vkuc5CU2oE
oXxtBLI89cmGuVVjmNdEUxjYLej3BjK1kwOiezCRGykLYKkBJuFYBXqB8ftZrOXRGuS0sZCCrqrJ
w+JzO+VJxPcqltsNVaPSuTRAXcOIkW8TxXHP4sDXwNk3tXWP+tp4NkqTF0ASXusCUQ8547HICta6
KmPfwTmVZ3ujNKyr6Kvt7KBGFRKroa0uC71yVw2EBorbR9tRRiAmK4Y7sk7aRR6gLNagFLv63PV2
sIZ4J7G1LFRvvNjSMIUQ7kGwrlpD1nlNg9x0cjXZEht7a/02Ovvtj0HLSLRClLBxbAK3eRBZh8qt
WItNZ0pUVWhmT6fzobbuyPIOm7YJatQSYQ4Zcws9Vil+cyM/+ko9LfXIulS/8LxXljWc5o9gUYK1
HpbuvSnzpQiib2yuSMA3ZXRUG4NXy9QUh85RQdUaDtGBhTCpvWUe0E+Uuli9aNVDoCPAtpTNmLIE
PuDQQTaWhV8Z711T7WCdR2B6mY/EA/TIiFfBKGlXcSjQ/12x2mo2iie/95V1A49mrxb7Pi71m1+n
KHck9MxTlBnOJqf8ZtVYin6oYZNbOJRxPSm+WT10VbeQqVF40q0WjhtZuk4LdbeplFdoYxBrTtBb
EU0jR5QiHLpwk6h5iEpBSxE4XDDSNpbjmFxs9gfcNRnFs1134LcWsGPW+6uBDjyEL/G4NRzXPkal
9OKHWfTQDQks0mX15A1D+ZSBRsq1WrnLPal8QgbQWLaUafGEpQkRAfpBLaEZt3bvjAxQVZsDP01D
84cyjuGrl0CUHsg+GSHHi17NiHSP3lXBTlgjHQpgF7YT0CtYqbSmXCeSHmVblx94fwBjobu32vQU
+/DomGw0j5Y0AhhsDW1naFW8klzZfDbIc+4SAEwrVN3M54RQAiXctrwiro91kJVtnvF6lyLLIMTi
l1sdmCj8a4xVndbb5krerG9jG0BnvO2J803OrPAghRxBxgtrBGH7Rh/G4tYEpsULa+jljXBOOyRd
9V53b1bZi9J12RAYu43tYbO0SGhvhbPW1iq1erZ7s8Zm1azI6RY74SwHHYm3lpSQ+BOiEc5UMqzR
Fj6KnWE5kKpQ/blJgjE/2dER9EnwBHtbq8jdk6RY7VNS9i/+QBA309N+V7Q6yH2t7+6bOoZqrHWO
libBfiX6auVbMUo5ZKdTV6t10R1F4dDV5pR6hOyYAZr7B7uzu3vhj3x8vGL/HGztFHVCK+1Y4gXW
Cvh0fPS8XnlIlP6PlODUtzz3qYjONOM+cY1wF/T2oa7H5AKjyXMjR96r6aTqgdJuCpKc3nsto7re
EGsfNsIKeAAtoSJ2DsKa6eUjcs3txQts7aX5VhUQzKp+Jq/yzkDFMzHLVSUV5bYKSXJS1j0OByen
QH4dGigK3E7j6VRXkkJd/ubw26meIMMRDYQPPOPBHTrvBbFsMuso8wh+Jo1v29WNKXCe2Joko9Pv
Q294EK1wTKmKT7s/RKvkjz5pFtIcQV/4L2NZNEe7J0cnZg3rUdu4IFNWoSlp94Mrvx90aW8hJHw/
d7Pgzw+x6z0Lp7k/hkkRtU0yxZ8MmQe7aQEh4HZ2Fi7EI9jrmPap+7ic27JhNEpFeY4iaxN09fBm
j6a7GmtAzYOSymdZJdwFdnplh5PI5VD6y2Cq9xcHqEXez2LNsPl5o14+WpADCKvycRZnibPuWwpK
PhmEs7B2DcShszUWDARmVxGVIPZ6m7Wq7EVcjQD3mkVtEmAZRiQFquD9AMdTeoingzibDbPfbPjk
9y9c5ulHAPERnPFceB4nmrPPfKV/4fJpqnns397l315tvoPZ5dP0lTcB8z6ZP11pnma+mU/TzC7/
3efxt9P885XEMHGXCkLWm8YPHuY/QfTPzb+9xN+6zIZPH8R/P9X8Z3yaav7A/qurfbqD/2rsP38u
fzvVP9+p7YEZ0lwtW+bDwNIumH6G4vAP7d9MpKIYlcb2+6hbu9Gj7DbLrX0b8Nuwv7yC6BRT/T7q
7+9ovursI5N3Rjf90/38v7k+mxm23p0esjqfr3ib+/Pn8Hvv/+3ffbvinz4TeNkuRtGhN/zx1853
9alvbn6+0b8dIgy/3fo8hbDE00U/9QnDv+j7Fy7//VRg6htUPqAq1cOhumt6H2kSEPFL0YT5t7rr
9bQCuYMVjBaMgYXtriS7ytRtXMFrBeUiK8rJLBx7xKGVBeCVU+vXEA5n0JashNlr17oeO2cwv1TQ
ia52dOJj4bAKzNVc3aqDZsETiJYgdX8IURNRF4xFNz4jQW0kWI2oxYMuVZwa/RhJy5nrSLXeB85d
MxuS62qhtCyr+JsbVNJehzd6mSZJtCUnRTxKTrIHUJk7vUjrO8020weJ6MvJcOqLsAmvgl/uxjEn
Et3JQ7ipEWw6PsGWg3BRXZklUsrSlFmFQ5xnYLj0ELDgdBFh+JdXV+32YhmqSxD1L66MFPepVd3v
XqoRgUvt7jyCxAIHlsL5I9rwraENEaMxI5qzAdbYdxdTR1ujz3pcsu69TziLg/BDNex9FqOI/E2m
U7yr5FS0aGVIFkCcigNRQiukdAbTfLg5RbZ9Bn05bH8bA/L0P+6/9Wa+EtvLXkMQSKr8lL2mbt61
SmDdibOY8u22TZvzp34WRMGK9SnfoU8D+to/tZG3mecQHuKQs71dNK7Zbuc+ceYjYb+jDPLnp34x
SV7ZxzIfzYMwii4LGsxEHrp9Ad4ezCR5QrhMDD4ia5mapXPrF0bRL87mA/A68yiaYxsgFyNObZIp
bhm+jxXDKj1wV4FW1tD+JLDDpnELueeoOgvTcKoL4wiSwOsh8a0FQk3Yzuw3oZPVl86T60up5NbB
au0n0TX31yNCbQli6XN/Ahx5Y+peuxymkcJwu4aYae4U17Etb7hdRxjkfPySZGW1FWW64gyWrOt7
ve6n0l0TrH2+uNlu56JmV1Tv+vUA2qFeOUVw9snhHuRa09C1TKANPkiFZHLuSnL5f5zXilbKS+Hu
1mXbH2tFReGjahOkkrT32ulIahyb6AbV0fNByys48Ijmi67fXD5XXgu7F9qUY//mqkluJ4aLQuzC
gYkWnXG4g4hZQ8BdIt1pm0d/AkVAkiZ/TSDfrruCEocPDx9t5r2Won2u7j+BfqIE8PlGdFoTYR71
rwYBkFX2gQ2qDBj6TI/M0RTb45fyEJBFPc7RP0vJEqiVUD8QffkoU+E8+dVkw25+QC26tWbW1cqo
8uoK93OyCWpI8H0jhO0BpGAKHCQJob11ymveDeVV9ClTX3NjhCBGuxFtYf40Ty+H91XjInZkIg/X
Qo53cjoyxAvRDl1fO9ooBTVZn65uBoJP4AF6q/nuw+9A4l5tl7Lk5at5hiYN3+f61OdP87nq3adu
Uw6Q51P7a/NBlPfbe+WdSK90R1hmqRWaXyfi7B/eSLeXTOcG8tID9LSkwg85SYmMaRIHrx11YVto
mqHlmg7xx9kgeJXmtjC3XXQb8alfNNlBo2sUpl+qrkHti8AnVVMORcyJHkjn+ZC61XtTRw2nASZy
EkbRfxvbUo2z9MZyXM/DiKq7KzgslaU+8EBe6BQcUgbVVYgGaEEACBj9Kcmq3rShSbxDnVrdKQ1T
NqZBBbnrGBf7SItt+aEziB3IvZ0uhU85OUaiVGFwQEY3ZN0QUbsTXbavZkhlGp0E07AiJ0tHRX5l
7NH75jWn3FPMqt6LswQqPHUMkLH56FdhLzolqrEVXY4MqHah9LmxtbhtSvwYPx8I6/GXgPpeBRIU
MjdzgOIiQ/5zNeFdTZfsM4mUDFebb8Av0+rUVvrtar/1p3EBOgZqqG5U92McFFvi1PKj0ySIlEqu
+UNF4c1vku67PakAlBT1X9wP30Czxk++nfWl5DJxgYiAp5ACaCrZB9deEU5KIfOJB6O7mQszICIJ
0uG9L6OwKuuLeCNG3AaLeTp/CuoVvr2oprnKDBzlSsxo9v5OuHweMs1NaW1wFCOENTMKZDQsqzfv
wawjklSFhFenP9H0qRNRouKbb4bwehhVfF+UKFP08HltEGgcn4Rv2LeffeV2NEjTAH2QVJS8LIVX
kqgZqNSJrtiIaE4wYllL362i2kBYLRugg7CKsVlDHlJ2NN1BMYZ5ljp58kU5UaoQrycCX4CfmpvC
WkxkLMKaZPkxKGFrNyplGwLxWCA6CWiKZOq9OJsNc58/WUFwKFszpFpB+IlDV1vvBmo3foxk+Mau
I4k6DxCX+DSTuMQA28lCGITzfG0kC8BIGUl1LoA1aZaer80BOF5g9uEbdVBOPchvHh8AyUJUdgHg
K2+FoQCyyofHIeuoz5OimEy4p7xZqWyR/JTdsxePMhxgfGGn4WLWtE7LfU+899/N6vYq3BiShAAk
i8e90dnGVnFbKrPBZy2cUWpPgRp4rxCD772CaH9th+MTsinLvlakF+rn0BxvQpQ4Ji+KFlk7m8i2
C6sTqQV/ClMKq5iSqrzuJKyBjo7Px5TpkJIoZg67zn6QUojJMMBkratW8yBLUb1vbN/cJATsX6Qx
uBPv4dkjBvi5zwPL2PgVCmSG3kqoE5ZQV2/FOnkMA+2oW5MEI+vuea1MUSUr8FGWtaMRvlvf+4Ql
qMrfLEPP62chRvM7kndaVj1GE4OZFsew6OjVAcUDqbv7aJIU9c7iMKYwnqH5ejYliLmYKNtVih08
iIMDwCOPwOKJFtwW6rnQ66PWwtC/TIYEmZ6ma3nIMmDk9/9gJWjJ1EEAL25IjRCC4PIhrxvrLFwG
1e3uTHvczgNUc4x2PEGpqhcDKGU2ljWyCjef23XH6D7PMgTHp+toCtBDfyDxKe7CAoYPczG6LMIq
DqCm4xXYpm6jT9OPko0WOpR9jxIqL6HcPmYNwj6DV6rLoIP7UfT1IG5PoKJ+OJnXPYquItOhCkrk
szV1daDTN1FpsoqcmjmbvgfN+CJswl0PqSN1Ekp2atnVD0PivsEd0h0dz+uOgwuhPApfnIoDj3dJ
qo+zw2ev4mOo8BFNN6vR4hFtmW/uWjVQ+REDZ58kCwd3OY8WZqMc3q97m0K088R6krvS235yMSuZ
N6qHeI9R6gencfSD3UoB2MFR5lQc5rawC09htuIeoThxKg7m7HkzCVcSEsNS8eAZEU5iDnE2X9Ic
PZQF//JqwpM9KipaAchEWa36e8uUUA/slWgtmq3j09dq/X1rj0j+wEGx+WRwu/iHT75l/7k/6w9+
nijHMi1j1OCnSXr7UR3y7g75jRpwElreDjvLqykn5cItx24vmuIQNfaDrLfhSbSKMFSujdGv0sj3
75E4Ua6O7nlXCjPnIQUsHOemMXbuUI1IKjY1LANO8k2h/BvxHVNDfFdV0SkUw6cLI1LTbRBxB6eE
mg7wnu5aWrL/SCEAuEok6qaDFpo1CCLDPcRT04bDfzuOEorzU5NsfXOfeuqh0J33AWoLhMEYJH7k
dFGKlqytsc03wh/sbXpqM+vX7E9pIPAus7oKh6IthqXX+sNONMc6bwCjmcFSNCU71h7S/CWJ4ver
wYpUEL40LbQ76gjUTaYRtLGhzT6rCGjzl8H/jRZLdhZ9QWYAIp7b+l6jUO4sOtxpkPASTXHQAjME
R5PBIT5ZZ8PcVFBC3/iGCUbwRVPs/NwPmnelqphkEzIKSwPg46ruqnFDFh4iazvwr3JgL8IhT/5k
FWP1xlkI31izvUcxnuL+z+OFh6/z//XpCh/XF8Z5DkDBG/Ly1b1jBNQH+HB4RWWEBhx6UPrZluo1
lRkIuehG90dZh94hnDDWC+HdmIG1RCGmv4hDrZX6OXfhGS/r4ZKaFHkkqD9sxT1FQ/vmVkZ5urVs
0miVZPSLSHwcH1Zxd8lfWGNCYr+Nbaax3fTRpXJk7MhVe1Q4xZTeRHl5AC4ItxQA2ImaPA6mhP/U
k8mhczD79Jcw3ZyQTVrHhY1O8McYr0PbaWi993mEQY7/f84zX7v/3++naREZ1gwYyorY0E5ZhQZF
qBr72tVYb8Vtq52GgmlYesXaKTa18NBTAgylt3YSXZ2w3nyEe0FRzlqpHWpJpiHCU8wtmlI/ykAE
YLde1FExrEWnMN+uKNx7ipAmZY5yEdhB9P6UzgdwPotc1wYUfeu1rBcBunTTQz8oEgPoNs/82uOV
dxJtRzzfhZ1YzmCv86Kud+/rGrcP9kT5kGXOE+8eTRd702e1tpj75MkA6T6VOSUarpNvCvMOXJbT
Kcy8X1rVyPdivOgSAxS+Piu+KdCiTOOFoWsT+2Sqg7QJk556ji4/gZUoTiMs5Ke/agqDcBlG42SW
I6W1/7uvmCkOvG+WCSNaaT7mkiYtxZkOaOV2lk59eSwZj+LsX/jZFvpyWUUw047Xn7ixRFMFxiul
AYDZaR0nusSh9FvvNybaGGhB7GrQtiF3pVgexWfkl3U9AePc6xoA5vBRm7rdpIkOA3vppWgaBaX3
cCRJAJjH7FVVCMITBbLOwsqK/jbHyJrmElr+o0ex0iuHiJ+tzjoGmlYzyWPkwXLroXLNcv9bk+IQ
tH4gNNlKlXOzepCVXUNTN06CGn6EJsUYtOYo2OLdiQe+CqRgDZu8urLanIcXGgDRabTfB8yE8rYW
34aKLjG+N6JwbQGlWeV2ERPrbIZJP0675hRarZucOJluGNpV9LkSGu95ZlY3F2EYmGABM1t6yNXh
Z+MZyoHQsIZqV3qQQ18+K01tB8vsdaBW7FpPpqGppbNi9rtas5wAntNkOESS+uvmqVOsBTodET9x
zflmYq8BEAIsJgfDfhT9cY2wXBGO1fY21XwzwixuEL79243M02WvihNZ+zREMDeYdozatLO0A6nd
AfWnbktiS7+YO5UBabNO7BeFO5hvPAfUxIXPPMVsmPvmacZpmpHfKXTP/QshtFcKKqWnOhuM/2Ht
zZrk1Jlo0V9EBIj5tea5unq0+4XwtBHzICbx689S0m7avb2/e0/EeSFQZkqU21WAMleutYXoQblr
sjp9BJPfdwbg448/A4bIuwvqEGkZogKSOvpkTBB5ERmgzh1z5VTZx6GlhhRMXgqeh+T9NLcA6/6u
AcZ62be2ec4S4IGGwPsCfKsRHEKjgSa2gYbOtC41iTRNbJ2R2zXPFC2GZpXUZn8smn/SwrYOHBRP
R3SS4r+q0koQ7Gh9UYNEDFYQMg9HpITIK1UIndGhFmiSmjyfx07UmAen+1H6aOZtKI6WozGSSC1a
oatDLEOnWIDlPkMbNA7maCjN6goJ+xHPkWVnV7n3T5pa2RFo4BKpzyjLjgKIqCVEGgyoTWKS8FLI
O7UtuuKAgtWscwWVKy3sJToAFdWzGoI1Sl4nLQzXf/PaelffxkZPIXrXvGDXWXxpMyj4Qp4keGlb
wJGMrpAvAYjuITMv8pfATaHoUIT+c8uFttBs9Oy2JjqaUDbwD4ZrBlOfthXHwTQ0iOqhBO8ceWk4
e6mv7v/v3DSFLqrbY0veqO5PswU8xqwhYBVFvnt2FNsJymdAsUvUDCFvC/FLZRsAuRxXk1tNyTpo
tNdqBQsNXWvfYPXaq7VyB/oUb52gbfcrS+JngRaDm95V7NpnUPwme551ELnQASP3FagX7c94NTO+
BGMFVSoHkDrAtZKv6G6DWn3oBxdgAcf7UmtuZA9ZVm3SwLKRGMNFItFsWgtwogY8my9QAODx8LMf
w2BR4LZ268pm3EU8rHa6lYX32A4CQ+/kzs/olTXgP6FI0JvJmwOZs+XbmzX4JtH5BBXYFSgsUvRA
vfNokxGtBulaQvHwDDSee4XSp7bUQhtPs/ezMEeqlGzR+9nsnc4ga3huc5BjRaFz43h73ZNgCB3Q
xG5d7DjQt05qFlCzhMTE7KAzGQe3ssy8PcXOEdxE7syxgTnt0vAe5H75g1Gn8TrQAfsvBBrHYq0s
l3bnpj+aIV6OlhygaFbH67FOPkYIVSL5nxHEEwXpNpBhcohuhxoaPnJQbW7BbpPhV6TpUBZROxLB
IRJi6+AEg4grRyaWNieu2miQPwjR36BF9tEHZ2i78pWDvH7q4UeT1meplTWaQtSe5sM0tTZqwMNR
1Gfi0GYdEr5m5Zf3EsDEfe9pbDOMpfaMDNYUYaLpZ5FJEA85MVqictSHDVMT9ywrvqH0bChK7+Ye
PIryErrDzszxsZd6IYuNLUHxT7F0MPX0GyjsjCONqjYa0VMJSSBsSu+wuVx2Y42yZJBBVVm6w5dG
IA9XmMiOjKKRTy7LV9QCDXpUbIdbbq2oy9ljrrGAEqF+RoPiMuVGpz1EgZTr0NMKB50yoMWlA3d0
/aDZ6gCsOQSw1SmwtRZDS0H7PcO9EZUC5aFw1dP+X6c5lJsWNdph0fdayeEWqfs1yL5s1HBSG9t6
NC7kv8agyTeiDCUIXHEYgbs9jm61TT3pguYeJpMUVT+F5LE5HFMJQeURLByree4cR2dhIrbx+1Kf
whLvqvlGJqItKFeg8QEZi1XTOPmdXabYaFpJvK1Zk64Ei7DT1FM0zrf6uLet+ntfZv6Gdfq4JIb+
ZMjEjWyN342QYxnEjRz/adPVXHT4oTV1jqEpaS36ZSsHY0WFx5kgeipbfqhj8jZ3NkHfP1HVcnJP
3NH/Pp/Km5ZpokmYlmyL1tl0RfvkRVDIthc2tJzOvYSa0TrR0Orp5v8aEsl/3iNDl3bNdhII+B3a
qF5kEgV4t9OKNCI7RbwvTXbIPP4WH/i9DoX6r04FAqZSsVbTAWIGzhrCT+NittGZ4s88s8IHjS3F
2B54CdGv/zYPChloCqLIPqnC89An7rqooFQ8x8wrNiBe26Ia9dPpKudQVfZl+nvQEKxXaIsO3z4v
fUxU2aYwsnu5iyrA+9RpSJ5PNmR8vwVhDZVg1kP7vMGdjdgFSmH+BKC+u4aAFgPDakD9CxwEIqyy
k2WBJ5SiaJIbdmBfUN5/T2pEcn4rlRiRMax9K0e7W5nIc21BSWaRlM5wpnE4os7fSZQSyaapmI+B
6Lpe427lTrPJjZwwRClRfVwCe22CeCj+ZaHyttdyad7RYWw6F/K0IlzPthrtdSgh6iEEc3UL2+Iu
XPXj6F/pgGw1MBI1ct75EIDB0Sj8K3cS81IPrxTwwdx2BsSF02xJtnkN5OSAexKuO61BDic3/DML
8aqpLtW+Xw8ooHQzjlb/2YF3jh8ovXb7efHKx8+gtFp8+Xy2A4MSKGEUrRpIDeubyQr0WbvWVeSQ
+arUQQWQiQLoELsfTRSqJgKsbE8T/1xrXv7PtWTRfIGCg3HwGNRxHQjK0SE2CmsbGkG75KAXS5dN
AVIkNvrWvlW6dF2X+XddxlWOakyXfdhb20BH9DRG4krp+xpv0S7ace4KbGU+R8/Xoxm6Wp9s0hr8
uwHr06gtjZco4y9DErm3ocfrXpWYfE9Dat3xR/eILjRxph6eLPbDW2wcaUBBHMz06GW0HiPV90N2
RAfbpANqqrbRDLZsPYClDYFfDs2gGHQgv11qXkpdykUS90xhRlPwW1Cjz0+toaPz6tTjMhlkmpaW
HuSbUBHHp8Dp3/Gsu9SQ2zmSiQ4lWJ227phAz1qFIfMIpEWMON1u5THR3OoAufpYySMWnbOjrURC
jzg6pQM4HINVYxjGgrYpZKNtCZ3NtnnGJxstYKHqt9C9ol1zNIACMgS+sA+kYWgWdfe1nh4nOjG0
u74RhhWyXts2A0Vmx1m20dA/ualVgXRMymyDNoNkQ3IVs1eG7MdgAEGDkl60RJ8SVOIVVn6GydOQ
vCVKjpN3hslTHKq0fJr7yTEtpbzJiG+y7+Nh56OLqCzs57EEU1dggNHf6wz7OWjZawDWpSs524Yt
QJLHHqsMIi2S8S2Zeeaxs9mjD3dgkfM8QCR3n+tlsiKvHQrISfox6mjqApCCfLvAtOTgfroAiokf
LhB5wtuAyhSoV7S5NCebJ0sMkXahYWYD0CcNtkwhhwYCT+/UBjJaCTuKvldo5BgZ+E9bW7M2PSsc
kFoUyRP02m4UAAClC7KL0LzOM0c0Gn2vDGyC/cD6ko6ZvWkgL78D1MhfpEMGfpgIX7tOgV3mA9ny
AVne2M+3s92P6n5TASiJPFeE5ps/p9JQIzClmos+3eLDXHkfR/gy2W1Yl4tW6VPQwSlaJKrotI4B
wWrUYXaTTY4hX409EkHk+LzEtE5Zo1CMLPTKZLVzmg9924lDVwK69G4PgUY6mQOI9la/T9Fy2I3i
Q0zRRMM2afzvED8tLuBKZuda29AA1NAAvjh4HZ/sVbYlO1norFFz+kSwM95tZnNomJBUBDxviv+9
6If15ov9sWgook2Xi8hzlwydU2pPQRsQO/Cc7TAkr9MWRdnp7NP+A43CXzpnBJ5WRQBfxjZRPCBb
rIZzrKtWq3j0Ou2AyDvtZ7qqXwHg5B1jM4Neu5PXDyJFA5+ujaEByJ0LHuHKfZQQ2nkEYc0/SVN6
Twbun8jhGcFpjOv6yEwAIZPONR/wN+8XXGv0n1pzHRR7l5pjV+xtTmBowUmEUX0ck0KujV4uZVZg
V4yM9muD+/OiA4nLtRYd6Dx0iIv7PBtfhQvuB/BFymUqwOXo9rJYoaISXwE9HvaOJ7Utc0Vx8wy/
ws4HfVimD7pldXkZ9XdDJ9iXT5OMptbAtmoVt0bxHniSuXur92UG1Qm8QKI/qHY3iZ2bz0k9XFLp
pT+gv4dOSry93YNfs0aPKSK4ppvPdd9BUgj5s79FvK/xnxFoYvOWObqAV16bPIGXIrsjoEO71lHd
eralqNEAxh8JUFFw3TkM4NiaYA5ZaQLqCTWMjTmAvaoF3+62NPNuWRQWOxASIs6jaVGa36xoUQm0
JC1KGAo0drrToq0h23UM0RJgh/Gaorv9XahX+QnaBtiBjF47DdFDL27EG2vAhNwJGFaUiezKVMd6
fqIl3tchU2yD9zjWDPyZQd/vAPSIxiuQfISn0WHJVdieWLac5z9atU9vfP8VelnBKsVGa4qwG71b
QCB04QNpt3GgjIY/xO98KugAxLUoUwMOV1tIyp/ORhs82IvO0LB1odko2lQLBs4H9UAOnVUxjEiv
ySy7QufQQJ81+N7aKh4AqPq3o3Y07CWUI0RGbZqRdD6+xcoRxqV1YiZ4iM8DUlVQuNTFw1t+pzfd
bDOgQH0aSgMMYJ3UvzXJSxzG2Q9k+vRl5MvxYgDfdEID+xyQd9G6TjXg+ZTMq2zaja037tGRge2u
kC5JNjmIFIEyMqLJDTU09xjh3wP6oSTZpGi926cMTez0LwPMem0C/f/SDmD6mO3gxllbKUR8/xLv
KDuL/ALIRgEusgL0HmlS41eq9HlprHthvUDZ2N6pZ8LSL41hYTlZc26CynwRqLzUDZKQSA5ceA15
ZWLZBM8KKK008B3S0HKs/z2pgmAXG3N5RpKqAP2tOmjgqQS8EPoZzfjbphwxtxwowvSAPenOWoLd
uDS86hQLKW9cHfLBXouyALu7GtEBgH8rEnjpVBY/a/Vri1oxjcDhCD4OIPvOehAeZ1M81Nmx7/Sv
ZKKD0/rF3tNZM80UUc33eW3/gkRPewT3J2SM2iHpjnZYtEsQoduoMfUl8u3KSB6KpLMpnMZWmP3K
U10HXiYZTtgyGetq7KBXrWCWRo/uG7yXw0NjiqEzOoAlDbwFyWk2g74XAM6ybd8m1KJE/+yoXxPm
QspIa3wX92SN4S/XQjxWVqG3ihNTPoqOI49q+zemA8vFhxLsoY6hHck59rqOhsqi2pLX8+xqlwU8
WJLXw6Pm7Ej3GzqL5aMNLugHyAEUdV23y6LWrlUPbjGKLGx0ZytZ8z2tw2r8dITdyzV5mWj7g4F+
V7Bh4hMBxxHfxaw80LIUASQkCPu06p5GUQ4iSmw5qxOthpxVCxL7SoJGyylOkZV7C9vosA0bOXsK
0MyKgkcEmqio13c9vsh7EzS6Z3Rl49Zch+VjBXKMhd5X0fcCf7QACZ8QckFipYfxsGvDHIALlTrF
dtpYRhGvwIqHYUaivEAzJGc8lJRotIVmGw2ax3ETG8s0yP4I5C5EAIIq2+h5FS24EmzWVAkuUKrN
KXJAfjc0FzKR0xEgsNF9q4cYKCLI4bQgcqL5ZJsXMewWGN2svZBdF1oPSRpoZqFf3zjVbZXvSh7c
glGzQP1FlFZhxkBkZYAjdQziHxme5SBXUR4ufJxCCybZOHUO4JMygrsZ4XQ6hYK6Ml+3LcpSfh2s
fP+FF428zikAqVloCwgibUeJA3JEwhrWIFGuV7jBmnfkSJlAzbswXkCQkR7coshx4/PZ1spa/1I2
0DWALDYEFYJxXOq1G780vVcs3DELvlVedel7JOQXw/haYsOHv2rRoIOkq34lVvZs90n+2mr4r0X/
snzCfiBb8TwVt7YrkBCwbOPs8WHcydBtD5Xu98cIBbLPVy4G6+OVbXVljZeXUhbIsxTpK4r2H6/c
tclzXGb6Ms6t7jpG+QYkZmDjHi1taxVS+2b2+J77bcJAhl17a1D8+yf0/HcH1NGNrdnH+l0CQrOl
K6ryiy3aFwXaxvx/QG2ESueYfNMMTX8JOzdZMfzo78IUyp/o344PEXTqz0MTj2vbH4tHlwcgjOaW
8R1CGm8fw8DH0IIw/N6aSAJ++hhy9P/1MSLLK/74GDVebM4m3pOX7YDfc9VDvgJFiOwRVLDFzWxw
W1Ejy9dxAJYvd2V+IRPetsTKF2a7pSFN5yOwSjRszGGajr5uVyzVVDQGoMccRMfuaEWrzuT2Q1AY
2Q1bLQATGvsBegL2A/SS8VOHCNKRbHUYKtSv4roCyfEDEEbZzQnepkMSDPXEyEY2wWr1U9tAepIO
Qp0lgL87Wgd0qRo5UTcit5KaSJwqD8h5oNpj6HsdLJUr0nWwDGQXUAIZT2CDBYeS/oPMAtKDB4oi
nRqKykcpT2Wl3/DeEiyjsgQfpuyt+tQpBhU6sKbr8H4MMugI9I/72QFpBETr79FyqNdFE+yaAjtn
E/mzPRXv0gTcV2CY8ECGCpw1ecF57e+p0pexsV1CgmCBHvlgPQEHxp7zRRD03raIjNpcoc+nuBjK
CE0Fb6u7aIeX6kBn5GVgcVs0yls1wM60fVPsc5CEXUduPrLOYU80ko7+SBS276PZpyL198g/50Ev
dFqlNGsTjWSAhQW9LddJAw4legWc3gbJOEQldELUyyKVyukwRVuNiS5flObngy81uZYl3n577uxi
SzMBUojkK4BdqzL1kxcZ1SVa/WAnbtok8sFkUaWT3ZOKYQxyqq/KPscbzPqF17ce9zDkXgbF2E4H
6MmjW6SHOjMNZ2+o4jK3GQF2oN1inmb8Ehp4cDVNj04LVebx/SBcDWbGDlTdcYu7cZTi5VNU78aq
tnhIsfu/afhPa00HhQsvcq2Vl3MUOCu1xzfFcKsk/kuprNEx7NmovDaYmntLLd18AMvOWsPzBpop
dnvSUuzXSKmGpQZe5xhHE5HSsYHsSw5oOhdH8japfZCgrbgPQ27RGmTuIC164hnWoCVN5MGAR0qg
7s6LBApWLX8oZVWBfgdApcqM+EMB4n6QtXjLEUKtUI4zO2gaBoG7qSznzZtgW01TyfS3+SqCnC4a
7NY2NGnQO1C7Tan+KWIiMHcLqzrhnyImznLd5vWJvKOqjJMX1XEEcygdzF76NdGQu+zj3L8F028N
d7Xk1B/zyB2WueNrj1oo/3UmB/Zm69/PPsVpcagtBlEPW5En5pEPHkh31JcWOIh7WQ7ywe4a8whR
6hSqhvhy1qD7NrF7+WCnL3PwO76PwQU6dkXv6OvScZEgAonJcRScHSVrnFVmxeaCbLPjb0PkEli1
oHmz28xHZ9Xw0PzsMNT6KZ64q8YzIfGlGfxKh6xIH9G/6gLx+NtEZ+B185fgm0/XBellkrGMBWhT
HA8UaH9GRxxg99T5PptNGUbzFTK3eLuCawO7pVjj/CULebqmGXOwo2UPYZ/tNQ0sm+heihdVNsSb
Biqf0JLz2L4Z9eqiq0qvxjP/qLeAGKhKL5604l4g5wSZhQq6rSqCHJmw9gZ6yKZJaC9uVwLiZtIY
gwvkSJuFlvrl16ZEOdJmGT9mQVe+QI9sstcSKkUQJLLWVVJXX0u8qxpGUdybeQC2okwCaazsnZqO
Dqhwnl5BcvUhdNpniFwUK2jvJQ+9jnQLnZGtVzapbHT2/yZOK5BeyHVQlw8DN5a+OYJuX93R7O3Y
yeaLxbg8Sh2YZbImaWYshx53lJKb0K9YtyNIsH2I8GggyNvUIja2JHQxuubFNgr9PsmG5C4S7CeZ
KcqLPH2bW5b8oqJ0392aGfAwSmIb75roZrZxE0A93n4gW8H5akCT4820oU8S26CCdYG63lIETbAk
0p2kuE02NaFzwN465QE8FkYA8SVrsHbzF8Cl633Q1WzNVerLhd1u7I/2AtuiVxX/N3s/plCfrYIF
H3h7SfLe2ySsK9ZFzrMn0BiaO+hS+kseNNlTz2s0Lbuhu9B8DOMxQFJC6RxRsGGCz6fL+gs5kzIe
7xOQkIV4deqhs7XKwoI9sraPbr3b9LsucTwdaTinOZR4WKaL3giDvWVuDVuI7ic5tAJ0V8eMDc1h
CodsH/RmIEIFMFYFFpaxHC5WVLQvzcoZrP5F10QDwakhhZoJhmHZKoZJDTKwaghV0hLiCmhloWE2
QMEstPsHVKb9m9c6ZzLjrwuGohAg9zKpsaQHFbQMQjA78rqGfA0s2WySFPu7+XGL7EgqFxEyJNAC
+PAYpqft/PANhrVq6v0QQD5OCixwjpB5OZOJJjLkoCOQIZ0ssLtjD2n0m05V2bJ2aO6jMdg0LQ+v
ZGp1D3rHvP5JPjLNk2bbn5OaYayORtv/pPj/20kRFQDpKq3wkCd1h6sfh4B6lKI3q++yDo9ajLfN
hzxoisc8Cf4x1FtX5dbRwsPL5Bl0guY0dP4ckncORsZKnOdhn6DjzEjDauVr+8BSncWD6Y13GIXU
Z9z9dWS6eb7oU6e6BySELe2Ms5vHDLmBrHR9AhFcd+gFxHJ81xNX5JfNlQbAxNNYQUhDFlX93av4
XhjA2y4KwLlBUgCh0Mz8DuUd/sVhLlsmKLdNS3aaon1087cl+xGApba335ZES/kpxHc3akT/RStY
B2pGnEn04C2gc9B/yQWuSWe9sv01rjBH0MT6ICxdDk3GN6T2HSCtcnZcUFxUIE5e07BuawiFQ5GT
lMJIM6zMmHt+t5O0mIMEBh7GSYx3wbOXQzZ4gRMrwPNnAamO6eSj63/E6AD8HLoxMjdha7YrPrrB
PvJ9+cWFnHXbF+WzMIr4nIIhejFA1+MLhUVRou3BEQydTctdlKzzd3HCgi1Hs+IKjcnWOupL/F+X
6diuzCKF7geNZWO1oBWxrPUAUSHogjrj2tTdLbBMPwNbhnvirQfoqrnS2bt9NpF9tI0pnijuyWQr
wMgAO56q4Z7sZCLn/6f90/r4jn/4PH+uT5/TJ0TH+9o9szc+uto2huZY+EL+PnQgspWsvbZ5At73
qvdQusjj77XpBska2Hbkf+oWJCNqwhRjjjGEXmIXqjAx7tL/Xmq2vC83TY9B6esMGRTClRqCVdjq
WyTKpW946YZspJ3Qgvn00qf6wuwYeLHxKDWt0NijNKpPuLHeS62FLbz27IJl/imqzLcHcFy+hU0w
MhXmN0V7BmuI85T8Dhub4V+r/RlG04sgxH+xg2+/OWJjDAWma1Pa0KQ3K/cWici6Ae3Zo38YX/RC
P6UNmC0oUlhms3Mc0wNXIsOmRMXXYwSqQ16D65ZipGY7i1oATcdQY5li1BXAvmx/uIK+msLTPhhP
oejuKJqWHXzct8ypOKSL4TC4QK1YgZbtUuhgPuslShKBG4RnGoLqb1tnTfSgQZHuIZPmSqoe1yQ1
GbqeRLGg4Tga5g5kzPrkTQcOIMyQ5zvy0pIcghtnGqolZQpOPloyB71O2obN2Q4D0KJoPpIVfMko
b6IOos4AE4cc3IlyKW1YjtDEi8INDY2E90emQ7Ooq3j+GKJu9GClUyqFAuoKlM/zdCEqfem77dpo
TKgUhrF/Gyq0qjGlFlr2HWgn3AZA47YD+8O/I3qvOdYDHvWfIoCcQlpclTz+soaL/ftqiEzow+Od
JWNrIHGQUnFMC8dR0e53sbYhIv3JNvl9LkCyX9VggbVzzdjalYWqBAOrKTqCq5NLQ5RMpiEhbAhT
w3t7Ms2YmvdJhNahqHcTjSj0fSJDO8KJh2iljllxbdPkCPlB9wHQYPfBZewZbVz1GSSxLiTLK2+N
/PawJmfjav5ZImXVKCeZ8jy9FG7KwEqL2Ulkx2u01Ncbmu7pwsBOtP4+zVaTIKWxBbw/uiOT7nV4
qQLx85Y+wdB57ZFDD3hBXlqDoQaX66y7kakvNXQQ9W6yo48Ade3qYDNHBwDk9ycCsw9Uv7R7sjR6
BtWn8XsQR92eEnACBLnbsWrLKYHXR2ZzwYP2Rk76kqEaC9H3mN/oC8aTBm0ff04XWVmuuMNA35wn
3j7CcwDYXW/f+FX2aLM4f8zwnmQOyXANKxPfcZtZS5txsSMnENLjzgRRwpImvE/H/SoDiat0155T
xBfTfCDQBMNDaAVI7wj2HfDdJxWKynU/RN9Bg/vNaaHvA6IRf59xqDG6aWq8YiL5aaIsNW9lxwDN
5CtNj9neVhB8Q6vkDmVxQ0EvxA11YXsRlHW68cBa0EMG6UubRCbYTlNUMFRlsVFSLsoOZC37YP8z
HjXDM/Nr3u7RujwAwpoAqaAyf59ygKUblUszQkFjdnxIFtaUCXR7sGrmEe7hXVeAS6MPblDxCm6O
gSoLXo/9bQcZ2xs4ApDzd9D61Xv+iSJYEBt3Q/ttlLYdL1OfO4o+/Ffg9k68tBU7cK2WpFhag5a0
qxqafeoKVceQvG2h3h10aHpTOzvclxzI+IXNnoY101ccrLBPEXYeeG35dxg9KjobCtp+1vw1rFKr
EZD5PUztY6bVyE4X1VpLzBel1doOjMpd0gM4AWGybTMmyRG6YOkxMzRrK4FCuPK+AIy9MLyHNkDq
umJ28ZVF/GvE+/JXFUPvLnEHvjAHQKBrXvxq/eqr1Hj+NavyGNI4ifsgGX7MpcbTKwQq3q5SGcPH
qzhWFK9RB6tBf/xamfobawyUpvsjMFvEEfPBDG3IiVbmbzaapCg4vNCAxIbvrVPk3h4gElMcbFRn
IMxjWw9kC8WXpre6+97A48C3ITtcj+DCmuMhfQVIo9Dxllob9W06vHTNCNHSwrqz5eAcTPWy6gC7
sTESGaOMPYoriu0D0K5/GifxeDKaKjJeW4dBeN7PItFPOlhO5hPXMSaL//vkj5gi9uVz1FSv9I5M
b8v0oiw7iM2LQN+Tvfe9Kzc9YB/S8WsbQnZgTu9SGljZLQaxc8sJN9R5IPvnMoRSBaQijFWEOiMk
5+LxYgZCX1KA7T8nTWUteY5m9VqE6VKMergZI9u6aEDcTgfDZ/zkC2vdZQHSW+SgkB5yS8scP7IN
2Tr0/610OwohTNeKa9eDLqSxk2FT5AJ/v6rQkIAU8oCXRvkF7LkuJCpt7dCqIWObyh/clxLkNUfb
g3ofV9rRRja6y1aAwn90tRxMWOWvUpraqzrxkvLtxAA/biIgCGIbqC7mRmo8V17TrHgrrGtvQFsg
qaPsgIIBGB2C0V+XDKoIsRHky7QE+U6ohOpyddZ6QHsDyIOxbqDoFw+6sf7vGAqkQxyD7YSr6Hkx
OuPZtzxvfGy3zBNtObuCj3dMG08kQ5bETN4pH+0wyVczfFvU5vTd97/mgQ8FLPeD9VpDlmEB4iP+
wM3A20gPGJseNIZnFvvRuq2E8Vxo7besGKBmHoEHD291P0D3bC4GNUljvycBfDuc0dATg1lT05/H
YZgmQVZ1mlQXSGgBbqIFXXKMKltbpmMfL5FzSo5hMICknTxNEMu3U3KNiY4Eip2NB3NAAS1XbZWF
hkbwyIDwOrTAopMfgEFDy0R9r1lxuSxKwV9l1l9dG71ei67/1gmv+YWWqX+4Z3vPbmqCh9kbrGvi
6gl0nwQ/4C9bnhNpsrWwPPeBxeIlCsLtqOpHdOgL6QNbw9E3TuPURLk4sYeDQRWoDzHvbu5xeaBR
o0NxvpH+uCVIUDFAp7yrkdGbEEIKPgRKlr/bhAMGChKlpmCKG97nEuqI1qO4/1zPrvGO7iXNCfwb
aE/RXW01Z1g6S38ESzowNypJk1sABRa2A6oyhY5WB5oUQNtpPdvG2L8Y2muFbfch8vwSu2RdG/A3
DFfTcOgz5yr7LEbnbuQjXQDipEgdyAEmu2Bh2jnffojG2/Kqlml3noNtVxF7J+XDhzAIuUfrwc5q
cIG/gCDGP4uitM1Fg3zA3jeDl5Kx4CIF9i0rwO83jgnysSkEPVfjIo4CDXcXma2AJ4KowXx/Glha
gsx6TTemhuyWbK1LnjbZqlfB5AlSVOAWugBAMBZT8KebH62eMdMA2SLa0hXboaPoEUOWoy+TTnUi
PpxdZOyN2AKqD9gMNYU08D7E8c4o+IoC7chAe5BZuuaeWf1km1YwZbmrIdNm8UVWZpCbMAzrLkrG
amdHTbrPTVteRwhBQiMurr4OkHt0tVD75fXVzimY+9q42bCkSZkTV7s+NcA84rfyamLJaVKmO2e6
I1h5s0OOyJkmBcC13fmxXDMo9C0y1angqE4FOpRDtUTSyj+bVm8AV6O29uDa4KC/QusBCBnf4rBr
AnOJKCvgzZHyWbxP1ouo30IfDfLGKOdcgRkerlnSV2fmQKFesMyB+A4oUPSolofC1280cpSJzsBb
ku5aR7UnqKm0CDlyLUw2egn4nRvU+dsqfpo2K9YikxoZXhCtcwsbzSFhICScL4XaEj4NEDQ7Wm2Q
8S6IY3ERIFVYe14frekXVaiflR7lD1ByYyca1YHfnPOqBe8ffHTwK71fO0BcrOPCf7Ohc/UWFJo3
/RbRVZufy9G8Ujz9FEEeL9Yh76v1vFAfiDsTssVnWgfJYdBvSDdGkgmUKqXivzKS6B/Rx+6d3UG8
WwRgrSe7cGx3adQGO9ZhPjyxmG8b6Rlf096AknVeyy2FJSihpwY29vXYscN/LTsyrVw4PWi4aNks
6PODSbDAWmvNHboGg3Vmj82GWMhoGCO3/mHI1ZAoy/S6CtazN+iRlNDzf0I8Fp46aAodRIJ/JQ0t
jmx54XhoRFDe2FYckbwELlEN9RjYQ6Fo+mmIkkF0TsommYah7PVzWGq/ppVQ8bjEYf6NRqGw7UvX
6M/uOI5PTS6aqwYdMfJxw+R3depfyDcAuXhXSxOcAbgiGDWqG16wdgEIVp4ibdSAKZIb8mUdM+4d
EAbSvNZu6wfZREvylWMYPTrZPyW+eds+Bta9DfLuoc/yBLRcaXd0FLkTYMPmLmZWCS0d8EVNIeim
qUzbvtEozlMGDGBkbGjYGcBw54l/oRFNyvGCvkCCoDvSkJZ0vfbmJvGjVLQnaVcn95rK2uYlt7Z4
weggd8PL/YDe/QuFoCjDL9Cg2M8TmkzoWzQCAEGhFqFDm0ViWiTMqm5vArq8AMOEj1J26Sziygea
ubQsbcE0m0NkS/grqx2DuzItgjt0S6a7CPJGC51iKoY2u7xsL+SlAwXLQ+6Hzt0UlNS4udT4Dkzr
Jj6YknQ7CXfzpPlaubqMEYPC1k9ye4WGK2BI/FBnRxt/nPd3gayPgNam8Yen/xDJdN26SIKXjb6N
27TbOegWegi5/ZPHY/Yj131UDtziKQNd2t8Cktp98mVRTgF48Ha7Uv4f1r5kOXIYWfJX2vo8tOEK
kGPz5pD7rl0q6UIrSVXcwRXcvn4cQZWoqq7XbWM2FxoRCICpVJIEIsLdselSM6TYLN1y8MgsIgZN
e2EExZmnmvVk1pvRz6KnouzLSx8FqNNWZim6cJugcHyDZJT1NA/6aGK1HiOSNY75cXoz9qaHeyQK
c8D7II/05SB9FLyF7QCVX3RU6t1KZ5B55xdseCKr91Zk8UwT65wkz7d+KqCG59geZF3Teu3UZvxQ
Z1gKRk3QvOeIVWmmbf+skcYq+BA/Ow2CGinqs7HTltgeYvl9MIoKYDs13IfYzTR8dPXqASmPdh2n
WO1XqhaCqfqIurLxuuTyQi2ug01hbJJ6aQwG6jtUr3S7j94gAFy+dHJUTKmhn+M9txcb3QODaQQK
a8QCAIRvFUYltUCrghvkDnl7F1xR2Au03NRfZHdP/T643Vam5Y1HGpiqgQ2BW8b+vkyj4cAVrKJs
XHFx1Bk1A+bjPvXbkzHqoCBpO/Azlnl3IjfyGLUg3zYSZLF7FB/JpetkJTKegzZhA/w0zheRoXfX
RusWF9S+aKhmReqUdUWO32ehxEl/jbCCxLsBISA4zFP7jddufaSXk6wi7wIZtG0T4k2/rMyg3YBJ
r1rNSz01gHVpcyRTB5q+je5aKJJGeLSOWf/ip8UexDvaD8MxThAuHZ9rMAssOfD+V+DN0naO1Nsd
4KWo2lSDuAPcYqyX+7EP86vRt8UiGUR4ThUqNYlQHt1BEmhqfdqd2hH1Kuuyg7DApTiTzKAsFLo+
muRgV9XFgTpS/LzWeWojx2/6UHKV+nAuwZD2JH8WnSGfArMPwJELVjSv9KynGvxfm9jo+g05gbX1
Y4zJSvvJeLODdNeVIrqRpRXemZmFwvhUB31VFUd3aZ1XJzxxnqlzDMPiDIrqs+hZerKGJF1BGRcC
i6rpSbwBF3RKB1+L8QhTPUOfoIdDuFMJ9bA1GVvnFSVx6Y098PKSon500bSe/i2sem2Vl6bYUzNB
xgLqmN1DYqgtGOpsFyGYYb75cdmjtkJ39zx04yNQp2yJ5dBCJnX9OGZBeNa1wQOBLsoAICTbrLTc
DQ65aiq3WrnpQRmeEa+EJlpQIRmGKqwVqGzCAzU/3Qw1G4rFwI1GRQVj9QpkBxi2ivy7xxBTVxHz
WK86VFpJ99J7Ij8BEcdWnx5ISQACEHfdkikPvwGlPHlAkyj/HpQfc5CHBsU5cBGBIxkPJP22QTJt
PZbAgPR5adwCSm/cprW3qRClvCKPLIotVBx4/QLRKfDs8piNCzxthj052xaA2fVQoeYKQ2lEpeZE
OLJa23k3ZsuCaZu+dZ5NaGrtE9AxLRrFDOOMfnGkJkRqrAdH1h/NoB+iTQSo8qova7YrBATDaK/O
8Ffv6ryLVrSRp15q0m59drabzj8iqBMvKKvV2A2ogmPRbqLK1VCknMlDbVvuUUfV1pQdS3xQcvXI
sNIAslPqrBr6aDugBmiaaR7w55yIFEGVcJWEWPaYKQrdwqxNrr0Eb7R+5DelL2BCDcGxN92X2dTG
DJIIdtYtgyaV8ZKHWb2KtSbZTO0iGBVneWTtp7bh4+Vb5uJCU+QZS66HXmJ/qAaj3m6aPwXEFiR1
/SGNjlnQJSesdj4Ooxuj2OfPdpgX7TGrjmSnEY3vWaBR1YlqxrpwVWw+tj4EgzmwlJavmQuyOaoD
//58KVAUtf6D7QNhdKRRUWkXRtnd6AzOfV+jTGaIriQo5+7JYmnjHvQR8rpWptbSy0VcSH4kD4GM
xKqqoYRWaRXDigpQyboEhxQNDSElewAYy1tQE5BY4/IfrsStUl5HKHGpkIX3ZOoAKT2W2bFRh6i3
0JZDmKFmaMyOdEbduS17kBNbPXgbP8cE5E795FmMBfh8/jylfq1qyzWktKKtnQbJinTD95lChxX4
nazMSu/OEgX4ZydNk1Wqm9axZ/mP2k8koBny4xDEtjyRjbng13Ps9Eido/KQYGtAHO3ThXp6IOhA
6QxetUy7mdNUY8vDoz6Uz/UnstxGmoFMlKaig9aAolJ5UYtcaeAYNtPAKaP1a655+t/nIvvnFee5
zF9XpJlNIawjsNh4fOJhVCZA3lIFr/vZxHbHfIgbPFbmXiwnvjapFwnxMDWrs+1o3bk3a3+PV9uh
MWNU7JBtOnVRoLKPDeNANjoIVgDPrA6AGYCk9ClssIMAb1fNhwcN5fdurD0VTZm/Cst9cvFDeAUV
9HSCetLp5Lcu3e/5I6QyDqpbqJH/YYr/7z6QAAPKC/zda0c6zqnsmb0goocsTMNNBZ3aiR3C4lB2
KQrduTT4kx9N9z4aTevpb4N816wmdoh/HdTHhfUUWHZ06gTAlzLT+ms6NBFPoZW5nC0jAnHXLFIL
8iRUoq+6YrMUhbE1IuxRWWcMX4amcqn5Ze5PU7YGuDr0XgUl1BVUTO+69ENjm/gggiWbjQzlomq4
ADWoKNYtMPV7n9fp46CNW1GaKGpVdt1KvNneBfmHnYOxbV+ivu7RybGH/LTP/r/b8xL4NcpeTYkv
lb0C5SU0mYcpWVaCtvYkvep+zp+lrVluW8ftl3P+rEMKE1HYyN3MSTFpB89pYPdHMk32cJn7QJRR
zm3U/OQUWsX9fGmJB862LMNhOU9T+e3XqaljMNJpappIB5XztWTmcjSAEKzZiMBgipKUS1owttSq
OgMOoPcvUw+eUMMeuJaHTNnIrzJ9KCiigmRLM0xjaYLPWTqw+wDQpCb9PGB5Os00m+Y5yyjZ4n3D
j9SJOrDb2EnlqQWMf9VnHCtutZCZVh548RWDjdSsMrngmd7l6QCqLtWk5YojAuTaOj85ko25IDhA
UfgVdU5ual6GVPhmtgnz5zytNrhfp6VBnoZgVtzVCfZRWAbRtC0YramTDs3ntH6NrcJQYFXVN5qz
Lxqs7Gg94waog6AmrWeoydy2AxAJqYm5Sb3AsuF+SU5ugF1PCwTx1u/H716DLVHA9fYEQnGs8ajN
lZHO6BD5AhKxSbWloT5Y1vHaUEOoPc/g5yD4t9rq9g/7NPOXiwypFy24K7oNQhztvufBnWm3+guH
EKvnO9FbJuN2WfWxe4Hgb3MCjQfghEPufTfKMzk4UCVe5hyc8mVfFGcBHZEVdbCtBY2pVyg7lytW
dtHZC4PsEo6oPUBqK3pj5n1bGON3C6D0FXRshVo2+1ukiBF7qKHSiXfu8JLpdr2IEiu4FoLZF+rA
FgDYCtWhAWI3dRQa+Jd9EziKvjxwIwS1oqNKoPq6uyVb1zioshva4bZEZHBjBVp35aeheWVU+k2t
FrUxUknU6hot3GhgzIciMAAtAefmAVGVPYFaZqALNaHu7BxAfj51kj/Z6TAgtXRwIrb7066mBTu0
dsiNZvfF/xM/k4xaeAQgZ+r8YzjQu8gf69308Wa8DbmhJFIcxyLdztOaqKk/x263LLW6PzOGhE6P
mvyr1sfrGkCz6LZOPJT95lBs6CtPLA3bKJ54XQHG11Xpi+uiCqDrxJuXgDxJMPlT2mKVJBmHfugt
kkExdilpvSw8y/+J1BnKuNPktY/egdErH2wph3WIR+Op1EV+NJBd3YyujUUlyAcWQeY2b5YZLLUx
zX6Cg/tROoP95Gk9gvuIvF+Ypuv73AZ0n2NPdhMLt112jW68DHa775iR/tT5eJCDV76gaBMCXWA/
5LJehF073ummiLe+XSaHktfJle2Gwcrw2u4FlfTboUjSH/oQfpNpPDy2XT9g92mIk2dI+4Q7O1/z
ludPXCIcqFytZtxH3A2PZRU5yyKIJSiwnfoYucZ419TGHXg6nBdoNEPNybebE/TDilvQtL2SHX8M
ojJt2Z0FaOtuqjpEIXXkrjQP4DoQYAYXLRPRuTRCbPYtq32tnDWLI/GG4hrIZCkHs2bDFhjKcB2b
ibgG+EVc5z4AXgg4FIjXO9m1Ae01d1Fk+MRjekUmYLg0ZKY7zwoXvZbvAq2JN50q+sC/Wrsx3TRa
IGzcHSz13ps6fKAFRj+/plbI/PycmeF5HpTmeOsPYQQSz8+JBBLGK9xM8UajEhEsqD8mJh8eGvUi
c6s3InsbFR9nkcjh2GQL4SjKt4n4bTqSDx2+tIs+GI81al2l4R4gYbNwGFg88tS6TDULI6QxEByI
N1TjEAizPgOg8UidZGKhcTat9sO/RoU70mSBc9Qq11kSHYWdV9/yyDZuTQTNTn+xt6X4ao/N5puT
1h/+JQqAlsRegd/NN8+Pzds+AJpqimQJv60/+F2RBDlxBm5QqkkgqFoG/oWmasA94dvX+GLyhxaS
TLsGEO5NM1jGtxEP3kDy8BWvMNCn1Il2GqQzXkGl2gVRBgDJaiRyuvlDr0bWOQJDASumkeTg+ACB
0UgLFRVXMoboOP81kq6pc5Qo0kgndPVvNYqPyAErPWAvgnUWVPYtKsTjDf4Z3qlLIvANQ7x6Z9VW
gbxAaEEtXOrQo7ZAr2qZyRukizZDwccAmMRwDY4u4y22gSxExWz86Ix6t/LMzrzKu0DbtmPbHFjZ
DCfk2SE+zvPytsRjHvC8VjxjGXHvJyjuXYS3o6zAGFbwQqmK2M+1povl3z7bKK1/+WxBoX/5bJGm
QWRXYb8IuhX2dbasrbA5TOAs1URBf3Mg2FdtarfAkdT7okuSboHIKijkKFznVrxcWxEYAyYjQ9p2
7fahtkAaW2DX2vBNDzGzZdj7+NbJWOcR3tGBcxqVilevDkLqfFMHEDvnRb+1ei4OGkpCzh2T/ZnO
6CDjHAxlPmOruaMs/deo1v1FVvF+Y8WBtXd5Ed66g4K0DaAqQeXJCRDP4ok8Btsykd+0HoD+6ZbQ
Yw8OPR4l1pzW/xLjn07JaYQTpQB4HDmbrg+x7Qcb3YDgrsNdYFD8dF2qsuLaqpuF0aAysEVZ0D1z
UCJtJ+M3cvN10Jw6RYEIXIu9RhQ1zaVRbm0ALJ8a/je3Hnf+VqAUETJWXD5UWbYFlBt5Pdx5G9MJ
x22mml1aLGPohjwlotQPickgO66N+rPu9D+G2HOvkWjur8CmDcS68rcMjy1ryZG5UtNmUmzJf4j5
x7Q54sa7MQOyHdTaYNjduKgZWyK7GO1pa0vNQo/j/bTxVb1AbERfmohlRvu41JGJLoEudalwNYic
dmEYrbP2hKefHKp2xUuiZRvAM64/rgh1mmPQIE6TjmZzAsgE9BIZiKpPEOj0zU1QAFSe877bUD8d
NB59j1lhbnthSmBYcIhE0J7zuswB5U8dMMi4rF+QMcrrDx+LSbks6hrZX+VNHZIHPfgvobSQFEje
QmtdnmXno5gQ+lIglYNEY5egmh+pe5xi5dVswPjWLFyEJvsFGSvVQ2cuKmX2ecmvZnthmKD+mHql
tTIKFBr2WBk4eI0fa7rRcAuF5yaxcc/RaejeFVYaQ+EMcXM6IEeVdgjp/mo34BcS4PUny5eR1B6T
yIBm+ZLmmsdASAiheHUwM26t7T5l6QX0YM1GBxf4pTB866zLB0OVe9GBzHQ2hp21ZPEg1hFWKhx7
EN89jUG2JJeEbIMnKuj3hPZ6nqGK9AfsTkLQ9LlSLDSokh08daCzIHEaASYFBiP2c96arM1Y2Sjf
VV4Ot6F0Xg878iGT7eS/RtOUc5t8qJnnmWMv5x5m8HxlMAhKVh0SRp2IPg4xopEV8PJop71bgnAo
+DHZUuohd6fi+abNtJ8UgfwSpEyiCCo/IcjTG1Szn7B3/BrN/CO4SYNdJ3jQIu0RVdDW2dTAD9hZ
4QCl+CE+l0MqwL0ktRuA0Mxl2YQmYjxpsABjpHjvg2SNIkWB2o8IwjWOH/6QcfmaB6z5Vg3I22ss
1G+x4HHBPVnr+D/myR4vrRYsOBXQ/DxZM7xccT84At9F3A2n6VSzpHYwKqypRFICSaR66MA6VGYN
5kPbYzfYRCZAe6DDeEbh5Q3EOqs7dyy8E8CC1ZLsmgT5Yl6F5VXiW+O15/RYv6gBIbgCkDHKnaMN
fPG9m0NOt9PFQ5CP1aIHI9+JDkOnZSddHWYbNWUn66WTmpt8REF4J+pzzYL8wUMV7G3t+kvdrELU
tawqJtIHp2/yB0ReUd5YyFtyDPL0giop94paVVy996IcpkmgVwda1TTEfajmzNWGFg+ibk/NdHTG
FWqB7C01G7dAehAB7g01h8ivsRur3JWlLgqu0GiP7Ia1pF5k4rVDmYPegnpd1kbnpsEKlXr13qyu
EDK4oU4sXaNF4Qz6LtM0awTbclIBkFEdGiwOEErKEv+M35Z/pjOtK76BL7vbmUbujAuz9FsE4Acw
wRsZNoYZlJnVGR0CqAIc/AiHufk3v3kYjSAXGjY3/9+nmi/5x1R/fIL5Gn/4UQevO7lvjTs/hMiy
BpWQfEGn8wHEH84qt4p+AaGE9Dh38AiU9GWe/RpC7bnbVTPOTTr78wJpg4ykwcFy+O+nCcvPD0ZX
oU8yGeerkpFVpZ0vmG3cjDLC3k19iHkINScXOqUhRRE/QXmz3GtWlF83kIZ0kAo6CcXYSYdicFAF
ovnFcjCtD1tHZ3Gy0SBqdB7UHYDaaFlvKpkAK/E5lkbkMarlem6eZ/uoA7s9pngS0VXnjgH0Oh3r
kotwQ6zMZdiydVJE3nK64ufEiFIBuA0O746unUqBXXJpxKtpKhocyueUd+HVNFUqjWIdRlo5uXia
d7FAQrQFw4Q8MKnLw3TG0/bj7C82culdm6e4sTGODuLzbLYxNc08K3XMthIsocvYxh0Pejfvtmg5
uKlCMKlT03cS71aakNDuEvMqVB4l5NV2YeO0S+osbde7zRFvycpOP0+DOgmlQIB4EPlCiaiQtbhy
LesCmpTyvRidi8b04t2W/BJynAhYXD+uTzxKwc3k6f6eV/0DFaRTGXqgatERCZjss4k8yJ6V4xVQ
5gt9wIYgdeJrEOjZN3EU8wseSGtq0UEbweacWs17OwQJMn0NKvIKr6yXLvPBYsCz4FilttrPl+y5
+TxLYuPDRmdtarPnMBzShZ5n/HnqDba64d0lUiY3juMkN+C9Zqe6GY9kgjhEctOgEP/Kx7MMqnl9
sCS3tr0JQcZ0TV50aKp6l1h5d6ZWH8XJTSXyp5wLMGmomcnU1+CsYJoZ7Gdbm1vV0o31ZEsu1JHK
DKCLHCAestGcYQk50aCxk9V81YBLa5v0YKCe5wus1Nxzo0e9luHiA8f56B5t1tzQMPqTUBdRQua0
+DK7UYKGN54+wvwnJNhRdmD/uswm4VfXvcfD0/zJJPejhQGaRGBS8YWRb80qf6FpjH/5q0rTRxmp
CboqcqGDN4IDpDZqY/qraFLeehDdyzK5nC+rN8LdaSXq1ue/tK1a7aC73bf5i0OAFLz/Mt3Pn64X
jneVB8801/Q/9PpCRV2Hq6k5FvYBDBudAtN0e25CJEHLs/57XDf3Zpol9zEkGw9c11Ghq+zQs7O0
vLmMWIej+NOtNw2ojPZuVtgPEkR35KQz01g2TK/OkeVoK83Js4WEAN9d2xuPXTOIc6darPDGDWpF
wJxcesZdxfrq2gXpVeMmxh2ZWgPUXkEWREey9W1Q7LIo15fTAMcM7npj40tpgIkTJXpYV7fxniYH
J25yQFTEWFCTBnj4sWjM6G/I1I4IJaZ9W21pcqBNslNsiR/USR9Xi4wjUrjB1XT1xupQbRaxNU3m
8qS76HZxIX86eHH8PU+4caJWj+Xh1udmCzoR/EGj1gc3qFRZUSeZckhkLuzK7w/UTMbC2vEIwTpy
oY/QARmnj3dk0Dg0Xrxy1Hf0AUDroR8C2WMriT1VFz3pkdXejDaX18XYvfud532DtPuwhiLgsAt6
NEOprUC6hRrN2PNORZVBgQ8I6m/gKbRBiZs1x6KNULpm3kzmFgp8sizBF4IYzfJjxw0Ktd1UpzfX
5idIfRxbUSy+FOpZcQ0xccO61fCxi8B/ovx1oItXWcv8vkCSbSdrSPwgSuvdKwdKbWMN+GrXLxqC
nK+xgwLIpLN/JlZ61aSD+SzjZoAeqClumBW1W7c0+4NfsgRxikQHa6Dd3ycDlHEFBDrf1HBolNo/
IwznGYLB+In6G99K8dNIdUASFI48cjUwWxgJwGdp2D9CowJczrDPbp1Cn6ceRxoRAbXJjQF7T25A
R3zMNii3ebYofvOJ6ACSxwNovgHv0BbZ8J7xENWlnvkE2eESRYlGtqv7JnksW/vECyN8BZ4nXRYo
j75Iburn3BiQWrOG6PVzZJdCjIJG5ixA2bZl6SstjpEgCkT6SGciYMl01v3F9je/QDd0PDeL9Eue
TWPWcAQz2O5LVm/KsTnDneaMbE/ptamXI0u2drQSMJPPHB050yxpWe/I3sfpQoxI7F6Ktii2DPQD
T2ZWTHxWLHWNdWK51R5VSBDnTfOJzwpradjjBgTapqc9Kn8XcTKg1FCm4JCAuFl05lrVzi9D5oEH
uwyT/6bdLWO58CPpH70EsiMolUnySzY6SLgY3Yo6kCfMLxE0BK1VPPYr1FD5x9nNH5xwMwQpX/Y2
0JwdCjWOMmvb+7AzxRosZf1mao4gYrNZhY9k8vZedsYIAtf0RJ106DgIwwDquqEWzdYnxsdsttF9
zBZYWrBppWgQ8XLNZEGcWZAfOnWuUV2oVetpvYu9rFpSkw4I8oKYM6gvdumhYFN51CAQW9pKSoRs
f5lj8lADfp/jb1exSmi/Fi24J8PBLu60xDgSN4MPddJdAqzVulc3BTT6IhWL7q5KiHbf2d141CH+
usbDkR/DOgiXjTvapzrJrUcddOkTbZ0U+QEslMUqQNXcN3Lz09I+GXqwdc28BaievdIdU9cQrigR
s7hpdL05NkHrrvQgiV5lds5Ly3tpE9Cujs0YHfQsFXdqIPVXSQ4NHRPlQlaUsH2SYh5Wm+w9QMAn
DJvuFdnSbtnaXniduIYBMdcRLKNWPkJEOfnwdaDIIiHHKFYGkqctGHrB/WHrq57OLGxVOyFdhAtw
NvWqMyv87jQ9VNxdwITUAaSYMtjWKOjdOo2NpKzEk6jBMgL8/nzcenjO3JQcqXXFlzb9M8JmWNUM
QVf6X6ZhG99AWU5pcF07nu68pODahZhi92KOvb6USdxBSy/odg1rtZ2OTOdVB0j4Enm58bns+xNx
aHsC7J1R3r3oZQo5SOAvtC7O7gWg94Bu4yyoCsiG4pF8r8Xywzb30pnQ9XrdiQrMQDYelIBoZAf6
yD5L0xMrq+/TJ1Z/CitA9kUeWSh3UCyIH7ysOOW55t3HIHw64Imi7sJueFH2VMfbwgxD+8A4qFJ+
t49IZCxyoy53ePz1Zyz4+/PosA760Ha+TcwiWpR6Hw8L6uFhNC6a0gm3eTdA10yDDoLrqaCWas42
nqTDDrVt1U2rDjWI9ZG9gI2a1DHb8prXm9I32yVVuVG9G/bAN9xm/p4q3Wa7xuNxq6N2eJESTeus
bOVZ1Q1ya/VaSDw9As0wr0TiaOtInQVs+Dgj2996UVgK+hzUSm5j/HoOLlIHm3rkxUNViXcLUcb3
qKw3CMR1L0bmJyvUTw0X6bqI7Bl5vREpZ0tTjNrCdzPj5BIjAgWKqe0gIod1TnAgEx24iiLTGdIU
0HItRgjRonh1E3MJtLIC3FERF9lAAAD9G4udEcjJL556/AppPptQltvFtoNHcqH1yd7WNbwlygQa
6G0d2BDTMeJ3H3eFazLne+GF8cpwnOziJbp7DMe8XvdSSGC9gReHmue7XWc/h7xt7t0wara+n2f7
IHOglKYmI4/RguJ6VDvfEdqPVz4fxYrr7rADhSDVqNPBE6Jc+9wx19TsAN67ZR8OtuVsWZahXHxo
7kbhA9qfRNkeOQ0ADKHwcANlkA9byc+aH+9FyNZ/06zwLbxqVeeoUvFchPoKJYuddofoGr6FLgqK
FWH/E6Sudsj1mniF8eoGRIrVTYhgzGSjJnWgur3ZWUuNgwChtVvzATDw9mCbheKmdhE+rCANMTcZ
CBTxvVrn2ApQIe0yb5kohnFItT6yugruuNOkp3ZI/CUxerNfdplb6Sm3lFYSIvBrcPmmECUsFrht
jVfwbUjU/JvpNZdsANcL/hGpE7V3uluBcEg9aofww7cNwWhsmTK8DQ2QV0sfiSzsDccXW4cyTy+H
J8jFfNipEAMcmZOd/EcR++tAG4ExaJpkZ3dRuEGSA3k9d8RzEblysNsAFJKk6c5IsuYbeYRNZG9j
iPMtsNjKlhP1fKPp/favbSKeR74MKBnH9XYmAzVcyGqon9FXKquvTepFxL/b0/dfRt2/9P4xdnZu
1VSlq8ntGIyHbkDSFVLo5bFHBGAjKsO6EygJg8yxGN9z/6roO/+HNZY/Lcd1H2RqYGcZ9P4JVeDV
NEZmhbYWA5BKdL/pg11tYy3MEXtSayCpFjydOqTeaC11/fuMmZ5x1QXIJPZZCXEfG8jrjmU1BIoH
+YHEnv2gyYC1eZs92Hqt43faVeCmyaxN6qC4OErK4gwQvFij7Kl8rLjxRtBGjb3hsZW8z2P0aAxX
mu88S4Z/JqHWUGFcbuamV/flBvLI4SblQXByBkCvnP6Jqt/zvIU0XegPF9d2u5MpsZGJSt/4XieT
g9Xf6b2xQLagRIUIbokcK0yEhe3iRDI0mWo6qkm9VgtsJ/Vir2g+UO/fxiYsROYiEyBQ1cQFywSs
KyFAa5a9eyyljqWmsncVA2HA0DyX0s2tnzLh7i30aFdguA2ymzBQAAYZncDU7dhvAhjiFWg17Cut
gOrfoPHkIUjzag0lqfEMyFd6YEXCtmORW9dWXDjL1mHhc2uK2yzN7Z8A9qO+0ZPvYflrOA8lyjfa
xASRP94V4EfwEIrxspPTtD6qB/pHuv3JbtqCbXlRTepD3mBm18B2H4WAMNIsSJQVYbN1ZAgy3BGC
RHOHUdgQ/NCuwWADJqoCVfsIrixKJ+qO1GyG/KNJ0EO8Hb72Dr83qTfWAQ/7b8fmI2p0SpGtQG17
cmou9p5aYKEaEYpsbpmFZ2rTQbn4+Sj2ccKjk4HFJ/EZxLL74Tt5eM263r7Vx+RCZAiW6Kwtykbj
DXkN2fgDKL3gGmvbyYvM5mDBq0/hpVaun3OBv2LyEnXBNtKtrTUilCgQ7iv9KbLADYf72r8RYQ0+
bjz8z8DIIAfltyGCLp11HlEqDnHE2rpt8rpZ5obov8We9b31ePLDLBsMV3koJy2xVdKTd+ZBaLUP
HB2CbAHu6aAGN0o3IE3SGtHZN7Tvqebb04KyTYzslMfhd1qm0QbBBcp14VptcqDFmmfjNwgwfLEm
Ni/i9ZK9n561Cq8KxfxF9qaXgHYou925y9mV7JDpTPFi8MoFCHvHLUAz2ROHvLgw3PA18wGD5uBi
u8Rp2F1cAKhRatCErzGkARwd3Bsmj/zt7yMTIxqvRWY9CaxszqBgEmesesUZO5B45/Tao2tF0dGK
o01gZuVdmsbtNUs4Clo6KIP2iLksK1/Xd9SrtU5zCgL3ZerVB/ZeA/xxxOIIuxZma5C8RISMfOkA
4rqN0wntilpR6bHVP//xP//P/37r/1fwI79GGWmQi38ImV3nkWjq//on0//5j2Iy79//65+251qu
49jgsHA8sI8w5qL/7fstkuDwNv5H2IBvDGpE5p1d5/VdY64gQJC9x8IPgE0LSoRuPXtneYpVAUj6
2yYZAMOVkr8jdY70uXhrtdW0jw26MDkCsbJNaIXVOU67Q6mZk17YGGZbl3jlIJdqL8KhjLaTymAS
Nb+1gSO+hCiEmZcZceLEK2RjMgiEgJmIDkHif7WRc5mlKx2/8QPkiVE9qw6OyPqzpQ593FSbHA89
MDL96k0r+Q1k+tnOaXWs2J2MVahHctvJhcaSM00ANQV98e+/etv816+eMZvhl+U4yEEz+/evHvR4
udbVnN01XTTskAQOUDVljOvM1srnKkHSRC0nuhE46NK1q2vyYMA8Aaqto0zs716V8LVDFrpf5ul0
RbNh9RJixdrBcerwOY0qcxVbSXfmkMQ8lgV4Mgbkph5HkD7j62XvyhX806jxVq66D6WRIB1OdJsZ
1XAlw9g62LaJZy4gDfw//C5d9vuXw3XHZDZ+mhC2Y6bpWOrL+/K7bFiEfwogh2+AEa4MA2nkhVRo
mFFBYJjhAgejmqXjQzGyiscVeFjhQ91/OMZuCMG7yZ2cejUHec7uNCU1aUpwgF+lpgXObwQEL5Ft
Feai8VMgk49kGTtruCRk5gUk1oJO7xfpWJfmYu7Hkl4uOE8BtjWi4TJ1f8yCQhUIxVYQR86D9URt
T0xYRpyX2YpO6VBrqQ+41JoaRH7/xXl2I56sUHe9o5auv1BlTadge4WkHcSwN6SVVQsxbArwo/yp
/+vwIOontS2346cC6aP9F40tGjypbXnNxwzU9ArHO/z7u8Ow/uUXYAEnru4PFykuy7PVk+vLLyCE
cAOqV/XqPWnECNIhXgAAGA7aOXXLa+zf2j21JhM3oPJQCTmsAstVSiXUVt7UHydA7Ha82g/C1c5W
FjoteLDyL9NQB/lG7P9Sdl7LbSNdu74iVKGRccocRFGiJFvSCcqeGSPnjKv/HzQ9pi1/21N7agqF
joQpEOhe6w0aPsM5fHCvqJBzyiflzWShk2Oj5C8QCRobAjC41z0MWgY01yv8ZdJk6pMaTMM6Q8lm
djsHLxVm5d6xAv0UK0QKRR9VT3qKetZYB/77PGOAWs08o+H58cXRg2prKAWiJ32Jez2E8nKYA76I
mawngKcHkVjeg+yRVFZ/n0SAk8meiKt3g7RysGtE05BdRRDR1LFKbBssHGTLrWOutclKx7lkyWID
x15keq7v5Dkkp/Wttgpd8i6y7kePZijjlRi8i5QQNFl/kVnBT+JG1QoJviLdlEerqzQh0cvv5Ru5
StYppDFWtw37ba40w4eXhAEBJqBJLAqCtSROt7NJ3Y1CXZiZeRSlv/5QL3vIxnmk/YOeLc8kR7ua
R/6Y9lYvR2rhcJ32Ruf+8Jk/pq3dfPcfd7uh//a8c1X2qYZr8sJ1defD3U5KNzLdolG+xnW8vurU
ANItVwIVkKtEjTbL1kixGod3wL3zLivCDGWvhZS0YQNUruKJcLLsJevk2RROw33310+qONe5fp3/
+qGkiL/ZPPLiAd2/dD509iVQjfJB+jTLQ5893Wp8J40fCuQ5Ww0gLTZrCCKiuqbgdltjX7L1PSQ9
kcSPjsiPlgvZOohZp5MBBmnu6wArrBjQQ+Kt62yrzdwSxY3bFW+IfCeL6Eu0K8wY8p1kngSwEK+t
YtZzvrVK1opsVefOH8bisJm95HDO9+h2f/PmrUYw25vKg+J3f09FLPayJBtnIbB9pFXf0hnfAAdy
Wg2upvMvSYH+bQhmrLowhgrd1TEgjNE8l6Pawhk0i7VZez52fworwEB/BRi+8v0SJYUBqR6eLcFT
N3PPRYxdsd8oZ1k1hCiCB2pB5AEV6X3VknQgVDsDxEJCfrP4Tsmq7moYXJi+vxDWlOxvDUPsGqdS
mfCBoNutXk7SNrjp3RqyrAN0JKNgoWdMx64qzzh79hcRFfmDyoZZqhmOHdAnW5jjVsoOem1+tgAD
X+A0/MfvwHY//AyE0FUDbQUgkKZw9Y9rIrK+TqWW0/AVP4GKZEQ2oPaGgZp5GgL9MTdToC52Y3zT
u8C9ipsIOwMeYIP0nWa9FHnoimcrm8qLLGgh941h295GFqHnmiibmo+ydFVQCb1vcVK2R63Do8Ap
IQ9Lb6uRMGje9wocL5yuTG3il5Y4brAJuiRe3vrpssVtvXXpIsWZHGQ4JnVxJIqLhDib3Pv/WnRH
eCmNXWyErZknPcmfqlmcXx6KGNPErirwgqbKQ19yneg2WzPUTZ8QM7Fu/Une6csOvvzBiAZ9Jc/Q
nneey5H4ycwPlPXGGBsHSFTOM1i2j/V6r/I2jMjb9KQ+vO1/PNrMeQvx0xbDFsIi+KyrlusYumF+
/JuSQ62bsbbyr/XYOytMG6p9g0lXJPXmpXq91JmXZ3mc1XtiAve5rtbmQXaei2nvsUZ39UuiJvbJ
zcN0V7hucGiUPj0R5bbWNuv8J+RdgHqGYfrFTgeAJuxLcT6EC0Ac4m97HKNFBpdUq5wCh2RQ6RHB
2LVh80Ii7Y29sUSvZ0SPXTIiLXDkRdBpcfiPloXNKoOCjW/Ov/px8kymqAn/fteQk3VznloVg4/2
gytwIvd8tJ86aw+8Yye1WnTkVldjYZh7KezSWM6dp7nFpU3G/hI13pFHYPypsM829st3XEp8J8/k
wZkquPJRhyRSnYidrKvcrl5rmq9uvysIq+Uz8pXeVsFw8s6bQ+fKHGe/FWWdI2Pq//a9dpsHWEqx
9ohs7uvCH4+3w9QV4zFN0l2aNtpO131g5rfWa9nGBUdY3rQ3I0S+J6tftRn+ePpcklUNb52jOsta
zFU8Y77Xd7kaYqugQiz8USe79HX0Ltqx3qJK1lRfI2Si1j2qc7PdprJIitF/S/WM8IMVjsd8TLPP
ooqu9Tkx+f0YREhyxn7wpud1uEgt4Z6NNLMehdG8WHO96djRJsZFc5spMHNzbQwIfXpwY/EaHnrr
KdPzECepjbTEMWohC5JGYSAJOLfIQjJ3Q2zl1s0PN2XkBus//6R01fztJ8Wz0dYs3FbYKf22ax/0
HpXKbNK/oupb720DZQ55UAhFb8ATN4tbnUEWr0PhuvreJ0sSYMFseH+Mkn0/FGV/Ux3xQUz5J9ll
8xQoCPdFs2mdPIymujQMViK3KguaxmKEqbQrNXRUZUOgW3joqbWzlHV6H4uVSYQGWR4oxgU0lL0Y
SvcZ12wsMnRU4mSxmIxqFzdOwKqTVgDo+lHkBbyLudg6pjh3qnGSpZjczLNvXgfKmtTqZt02+8F3
Q1RK0uyYWpO/a43BW0hFRamy+KHuGnv/td+tTjEbD8+c2Tn2w7hWd8aj2ZM2R93nrY3T+BPOCcpa
aMCLtREhbWtSu1VixhA1Jn+vitb6+9eumLa2R2PuamL0sAqHod86VWAvvbwL7p35UKpmfod2DKoV
CHNZZpkS+J4bZJno4T1rfWOvVBoK+LLO7czgvlLiZgnUPANf+WNcCeNomzhKfVcG6PfqU/M+2a76
KbJYphkpCR1ZrIoeB/gYa1VZrLUkXOtO722vnRMPPXIA4UdZ9JUSZkvQni2/Ep8ChJoc3fyn9Wbf
B1M3n0azDAmRilf5FpNVZuEe2d6EZzt37Ts/Ni6GRFrIdTeKr+oCBsWwuS3Ub4t62aqhFLv5sFxX
oFfvB0xjD+7k8fRp2jE6lCEU10FNF5GGKWYx1kd9PvhpUR9lccrjnKedu7pVyTPZTfaQRXlQG7s+
ep6ot/hUhMi+t85W86BV5HkYvlp5jgXLNE6nuPe9T+54DuwufFU9BMsmL8uWsqi5qbGyLZVM3tya
NxnoJuFdUB9682rrSyxGQogWyC03yNMXhJyAYSKzLevDuV4z1P9ZbwcqVskzmHwYSw+9DvwvZREN
AgR1C5e6uUEWP9S1U7MrJnWv1Kp+8tQA8oMWqwtZvB3cufV7FzNdoEsfbmXRZ+s7XntXpRadIAl5
RUnCz43KtT8YOPROunMa2IUt/L4v39hLTssQEuaxi3rvpWg9fuxh+WbEyFRHWtKQUlaLt1IzTmjk
tE+OEbjX4dPc7cPwFPCZrGepZKzNMLoLyW9BQDDrizwAKY4WEQSYgyyyEhDnehL8HegxZnaD9jer
RKf1Y9C1L6HksxGDYnNQIwc+hIh8dJGTPsg60xLRWUPerc2hvd26ZeZr3LPzWQSF4qLzdLn6uQkY
qatY08ONOSuUqW6JXDmM7dnczeus85/fEML8EFzk3SAc13ItQnumZbKr5A3yU/TETpWs7LKueC88
o1umrL+AxISzwKiUGb2eS3nRzi7UpRaA0PuuQCo7yKbroTLJ8vdkMGH2ogyRZslabqoQ5S23Dvfm
Wm65vNwqtrlSJ2u5IbNIvl1boy7NH11+quqceQ5md0V5BkzvpbLbcH+rL8ApXHv0/zbK/uMP+rgs
umqP81MNzBojxywOX+JoINeUTq+aSPhNwT8nwoG6ldtPw8JVh+A+dvtrNwUp8FM6KNpSLnhYXagb
zxSgGebVkKy7rYTkqulWvHX+sJz6ULzNzHsqXHyYVBu6u0aPnLOL1a09p6jTsH8UStx/NiqzXBtR
AsVaATCIEV6wVlAUg3JY3eMdMn7BuhkwQOY3/sXjXboQKL+cDZO1b6+pB97auJ7UJpC/ETcuWZTd
NNdH9Ft0kK68kexIOKQPt3uZLO5LVwzq4Xoz64jN7NCeK9F05XaXh2Y+C6z8Becc9XCrv/WVc15/
NCByr/NFUPCREg+qJZvU+II+usB2DL5X4ZrRRR40pOGn1BiPsuT1wnnw4ldZkGMC29P2egO4+1b3
YZ4hA5v55x+QqX1cYgFFwGXEdIXQ9DkI/SE6Hw9xjcdzXrxDx0oPNzG7ocZeAL6gu0IfBL7RB027
W7NswPnlra6N4ig3mo17bi2/u8hCXGEEi9h2sJVFBQooLtzD5brJjWP1nzLHSr6Dwr0bhRkuUdQ2
+1Xktv5KL8nk9tVo7cqo/Ryy9QEViAKAFN01pRxvO+mfncyIDjch3mhUxJ3qlVupwDvhgb1IUC5t
0UEueALmeOsuMs81Hp1gWsuLwh4Z/UQSzpiCsbn28jYA3GwspVKp7FEBal3myGyCp0DMtLQt59DP
gR5ZFDpWOmUMqSAxJuTfDPiWrJburWIc76cSx78Z3N6v/VZplgFEQWslm2pFfXcLx9iNrg8lFm9N
iIBZt/KHQVwAo3SrieDOxUcncDXMZ9Fcl6MBdFLkst2Ohcs7MhQHLQkepF3SzVBJ1rPpe5AuR5ho
4MccuUeHvN3DpHRv8tFR5/606Qol3Yqq949tE1n7IPMem2SoT9X82G60LN4HqBYsJG5HHpTUe8Qc
oT7J0q1HNctaylE/5pA9QmTlFjq/+MXtuSgfdlLZovH+/lAti3aHZAGhKlm4PTLlY1S2ee3ft2eq
PCuNU1c7lYUZC4Q/J4phibJ9Zt/o7CxIKidV5OnGd5KBeF8Q8qVCYm8B1y1S9KG+lGnz4CaG981q
vnbZCABBgbGTW5P2d92Id9w9szc/tvxlRrz7gBFjtILkaJ9GLbJPkd3Yp9CsscgV8aMTZ/q0CuY6
2YCtENAgtG5UZd6AD360zDoNZPuP0NyQJZvcRULcDx7JGRt//ThJ/Ohag/fOrakR9lkJkKS31MQ5
KUHdTou+IrTYmkrFVoRKmKhcRNl4xSbr7fAxjEy0TtQB8+y2weWyNkx/paixOxN+6wtPn+oxGs+J
guGvO5l3t+efzbexYb2XLq+Pvo7egaOsbRH5+z6Mk2f6vwrPaL+2oZUuOkGsHxXVGtIDuu2gOst3
G4yv7JG3iAo2VRWfUlKs97iqF8sYPRNktXNeuo6LsgQ712M1H2TxdqhKddvrSbC/VbVW3G9BxYfT
J1HV7Zb0zprgW3CvhRGyrLauPzj4u7GlmuxtZxvg1HMn6jZBaalL2Yx/B0rjQxCx80DGIyyjrRMm
SEci4bCNkmo6QDvM7hLYoJtWVNw8Bgze2vTsz6Vt/jVMZvZPAdrCdoHPLCZ/hGdSDV9jJcRTGgLT
aiQoDs8jr55yZMBRm8XTqnZKfIDacA0DId7IRsSvsdBR3I1slFW+wIqmISC5l0VFTfqj6YMDTvu4
QTy5T16SSE9OU1lkq8KEs78pazVdhynJvyAhd6gaFhlDeSor5SGem69nKqYokGNJNd76yCKPW2vr
GINyiD2A14vBqMJDEEavmLi6Z9ztXZSbOENZT1mqcQFFYi72cT7svAozW3Yv9jL2Qh4rv3le+LhZ
LjNCPCUutNOnCagrN64WXeTBV15ar/QeFILOl8bMhqMYq/dbu14ZzrovBm0l6zS1/uLkQ8RCwe7H
YZuMIX7bfvGlId29ci0tvwt71b4XYuyXkj/xP3oUIPc3fWG86mzPLj7xT5gF2ossRab/U2luY6Wh
X9tyoaxvpblttKz4n5Qg7jHJ2+ihrcfl9fdWJgT9oSGa1+V6i1LyBfvBo4cwLT9SrGJn1zETQfcK
hfJnT6m7iyqyvfQoMzJzuCv1BCrO3CsqensblUGxlq1JhOxMUBcCTwzUTOXUOB8lD6IhH/5jc9D1
Xb6tvOj7FSAykW4bKHGIpjqIcE7apU1tGEDZiCFbZ5HpE3i4XeSBdNn9UOTmuvHqsymVDqqafDCo
UIL387LyWpmMZr5FXS1eeX7EK8xC9hN6dYZWNno3SF715yjYy5pb9a1rMMvgyAYMY4e5qwq6etsV
umnsYC1pa2Lk9cK1rOSfOtxIsLWdgr0SVtO8mImrrnvRTncDSldHG0tldLwrTerOju96Es5U/O5F
9eEfd77zU70x6NEpn/KvqZ/qF14+SzXR3WcZaUEkZ+ligXiRpcizX0Xnede4jEYQdNm1ZX6QjZ3f
YBqOGtJWFkPdarZRaAMumGezRkT+bU2xF6bj1ZsOb0ZCmi6pQq8y71SDzApIPmshETv89h47Efsv
hs4LrEC+dwOkvDyNsy8Nu+ltXSmINCV6isJW0j55EyIsbTCOuyi0uksyOe1Cdolioi0hq42kV/iL
dEFzmrS0+48YuPE/FpO2atvC0Q1uKV182I3p3pj5wi2Sd+wlF1aH2qeYzZHjRosPRQ3QH4/d5iLr
CrsWPPSTdiuLsmHSUR78ddSgiB1iZY3yZFrQkaalM7hpjMDq7YTUOjxz1dfWRKPICNt6Ux/lwUvN
cpOb6pdJUepj5tuQ9jRcvdGe5SC7yCJmEIyTp7fBP42R8wxj9fbnxbeQuf1cgpUkKsnWbN5DmnAQ
7DIs97fvq67UGo1VvX/TuizdpL5AhmteT4j5IM+KIOG1HqrNpQrtCPwaDeG8qOhLkwbyADVSJ3q0
kJWIejoIPen2XdzZbIFyn82oJc4fzjotQbBnbsU25PvZ/3+/XgNIZGIjJ/OUZpc5i8AgsCa3xbLo
G1F8lHtoWYyNIfqpKFtvnW9jm7xzFh8634o+UDLeZgrCCIOw75w8z8/OGO/SmQQhD8Tr9WXqAh4k
AAvHY3KzswVByNDU8iuAI2URmlnzOEadtitiNpGBY8TsC3Qd/6PO+jv2FjV/7b+tuIVplgzRoRA8
kiFYFGAMk+zVH3nkK8EgtrKYDfazAk0Xth/JuEDV75FvSl/DJK936F0062sxmqaF1XsjrM1u/ARD
Mkqn7LVPsuyoG858ZzO10qThKnfU+iBb8R5AjyqrXsJQHdhOcAVyMjXFGlJewbVouM9oO2SPrZuV
l7oz75G1NtfYvoX71k/EqhpQoEmTwnsIo7EFq4zaFD+OtxDM7JOuIoBhhSLY1GZUvTv2V6VBpurD
QK8Vn/98/7sfwADkyVQor/w+CYNytObHyU/Bm57LcNANzZ6uDAWrMDElyY1P0LPzR98Yu0d8Sl4k
FjSsM2Uj8Z6yOPdCqyp7HAu/3GmB+wUCbLvmSZBhGQkqk3yBtwKQ1rxqbXWS0QcQwZcsUvPPplK0
a16fdB1z41jbD4GSVw9kETeolZhPeW6ZT2XDxXRR7B1lXa358bYpML+VrXJABdrIVBp8xaMEKE0V
GitsxtMlzLxoP9mZ+WR5GXrvg4dhEEGMall7ZHqD5smPVfPpQ19DPNSWtnd6dfeB1yDmqJDWgj2a
G8s5djR1PtLMPYwvsP/qnTDCf6reTZ+b+QBNsqjMCPdDCikvgkWH7vohdYvsWWP5ulHElK9lqxzd
98l1dI5z+flKtjQKTV1rRhMj3ZXUZ3noiAgDSRXNRjaUmhr8BxzO+DUvbqqqI/jfJBLBqty2P8Lh
gFVqIz5a/pMJPnehV9z0vcBbXoqsh+Un4dbaF4lAN5RuuPNNb7hXAhd8ulIFCyuKT53flsRYioLk
JJppRz9y/j2tZG0zdwhRQFuiOBitZCc5SDbI4v+z7jqZr8betq4dYuGj7iQ7u58Eq2yH1cZ8Zgyx
Xi6ycJyjA2qp7gwn2t+af+tzrTCq9r/exr9iXucvE/c7y1Atx9Vw4XQ/vI3joFIJE6rexSZa8wZO
yV0IM2kfWK67KF6mYt0lbGhz1VxLoL/sUVUBEuW90WPvjes2GgqFg/FCV+xqSNZsCU7VDC396YDC
8qlrk/xEB1ktHBXGnQh43ftTtqxigbe1pqaPwo1JJMwMNNmgpsr3BqjphA8db3xXjDZbRkWBkZfn
Jo8WIj//8dCxf8kpzt8KixPVtIWG3zjbrg/fCnByw8+axLqoeRmfdAt0F4GkmAWsjWmfDJX4Fhv7
oXgMicytZL5eHm5e8bIolBJXAKexVrLBs0dEwAarWdVVpBxZxNZLqYOWm3gT9QUSE+Yslxb5W7st
7M+3XrWFNJetllDDZ15c4UU4AoWKv5PFdq7rHeSZg1H/rU72K2ae3bXz3E/WjYRBjr6hvElwxcL2
J+OJxzA4C43QQ2Na5V62hOVU7b2qD5ey9aferlGzyi4M9y5otfkWGN+5nYpNpNXTLjP7Ah68hhLG
YPGMgFG5RnbNsd5BYqNEajqLrnaHJ/n2L3BhQLcCmsiMd5rb+rEYn5IGTmIXrgM/IxbRC2/fV1Fx
3zZhcwkm8AFOar8mWdtcZFUObneVQOAG7kcP2SAS9KNV8eXP94hm/vbTcXnluqxjbdc0oCB9gKmN
rgrWd9R5mwcEtsElfY7qKvya9SiueYOlgpCqQrTJUD/EXDT4ymp2gbiJ91bAqd/Eit3tSc+Ez7+O
dKtOhb0x3rmpQuxp3sVZwCUh5OHVLYtOOK2Dop2eusDGUsnPNiE2yJ+LXMlPeGSjszcXoVc0O8ee
Lb7mYlrhvFw65rCTRVSWv08pi0Qj1iE6W2tH5y6Xcsihp9XrcLKan3wnsMoAFl5VV9VkIL3TPjHQ
+b76TpgpLjpZZYqr70RaVPnZ082ffCcKf6jXbZ+214+QnzOiSozopRbbb5pmt48W2+Rz3CH+P6Bg
/Ka32rS0VDW9Q57FfhZ+ufeCQrwVetFseJJ6W9ktigosGyH6942D2BP7QCjBDLeM5sttWt2foL/O
w+W0RZv78JCLu7o1JkTz8nE9ll3w7Ie5AdAKqmJl13sgqiBnBoUoBVnNv8GOZ4t0Kr2XuJu0lacM
yTlDGG/X5p22lzOZJFp/mqlXU//iFgPODECnOm9Yal6pw8wFW3UDTplVM65rEmJLQGzfQVdygOw3
MEpXVf06hxNu2zKrz44PfSwz2vQ9RsZnFLn3TxM1R3OY3DcU3KxlZI8B4rG+tbObSuyGELYyMX6d
K3DSdyesD7WXvQCojc8qj8PHEVYIoRaf9F/ePRe95t9DFMyf83SqSVYU3VYWLbZk+7pDNVMWRW7o
D3WtbqJWzx/BGohVDjTpopV5clZLeyvGwb7IqiH0mpWnedNGn+s0oyTYXly7eyxz77WCSMbMVK3U
5hzoibWXbLlAygPMdc1gEwXvVNwwWCw5+Fa+KZl4DCsTRmNe73WvKr+Rq/2iR5OD4H/tLeEoGQ+l
0OutkdQKYkgTXjVI2G+KsM0v/2ueJN4PaVFuYWt167Lz/GMWFhcZmpBBBxl+yJS8WwR1kvGTInAh
D2Yvrn2tiaeUE5YIkgzjKxuQ1TTm40sUo07rlJaAaA5didWtser6nBfp7OxqJsUKVeXh0F8Rf33X
x6caFPyyFqr76AZWsNWdIjzGaT7exRqYPDBs9pOlwZK28sD5iqD0GpCK8c1v3WPXQEeXw9FCIf/q
B+EWNadp8+cnof7xbcmqwVAB5pBdFULwTPl1iU5KpGy0Qenu+1HAL+09uPUy44PX3oMbtGIHVBM6
mKzr6nIfNN3z1FjlBr0AZW/ZhXiMuoz1wIz2zrkrUdYyPt96IGDqo9Lhhbsb/qHFYRryR+d+BEYn
9aWDmOrXNRiHeR2hI724bIH93bdBoz3IBhX698OfvwbxcV06fw2myrph/s+yJL3op52KPRBM0hy1
vf8u6Gm7s4w+P3lVyy0cDOFAXdGRtx994usrIkrlx4eBHFEkKJzKX39QYOaJTEC0/PMlG+LDOoco
jHAc/nIODw/jN9oNMvtCZF0Y3V8X9JNnV8tm9MP3SiyTmZGM1VhMmN9Tt/9Wy3d8JdCR+r3ax7T2
Wq3qbfhu9Mtb7zpq7JUZlhkGdetSkjptN3zRIH0kBPTHoMY1Hb73KotFcFH88vvZONf1LRq3hI2M
1Tif3fpleZ79BxdJ7h9uAReTdzpAAUCwum7BtKD86+3cjyAnqsmMd6OHzrW51MVy6KZgW9gsNGHP
2ZeeiPpChoj7Nn5A8av6dOvhKcYEOV4bFoBeisOooeMKiCnJl0EwfU145yCBnwdPppqWh35ulUV5
8FHBGMn73AWkJp5u47PejDFJEOKr2h//fA9oc/L2138uP14HkIRjaLYNHuTXfy7AznSExu/vIFaS
TteL5ZWOBrHZPWl+hmoDBlLVfIgnvz7L+g4wXGYmLIZjCySc33a4kqo2nF1f07cjZJyA/QK+BT+V
b+1yp+hU/3E380fSfw0umqaq8S9xXV2D3mY4zkcKn6qWWW6HQb1NWlC+7ZBqS2SSkO/qTf81TF38
P8G8O3aFTLxBikvW+0hrbECBoL4RZsGrq+bJAgqCdQ/LZHxJEYWQ3bLczI5+AOdMFokZtqs66lUc
bUNWy0NTHJAL+IrSVPQtLe5ZNPJGyuDG2NDr35B3K5bQItuL4YHmSdWyvGuSzj6goNFvm8qYHnJs
7lc8yrXP8zxd44Xfpun7PJpC8slCSaEo7oUf8ALBPre7R2X05PhxTn4XWt3MjWux3/Pb06S8VH3b
3stesloWx7acdlg/fJH1sko2ysPYlaCOWPYvr58gK+t5yloM3aLNMn8r6376MMdutsDK6uNPdSmB
yrtGLVdmX9rfL0p+lIny9VZLqvR6odc62Ucxq3zVmUlHwOL3q676jj0h3KgtK61y76v1g54gm72J
DIE4vZMAVI1JUd1FhQZXORYeHqGt0h1lOXdyf9n4ImR1O64TMGX5spzicYl7PG8Uq0mf7DawT5Ph
nS0joDRXtQlsurpRzX3ominkdd84Kkb67dajN9VvZRbZPNoNItnzSFQI7H1jV2iWzHO48yEBXtJa
rXmSPYykjHcQg2Hfzo2yTo+NNaGr4OH6Sak7btJxnABjzXOErHijKTrb1TasY2wy51qtdrK1cIW9
vs6Qe+WjDu3rNqktJoKEoVFs5azGVHj3YeIfHBPw5BIt9GjpFt64A5MvBzW+Z9wNTfpZdpdVA5om
iwYXYUBifKZHCPSgiFnUbi7KQ+ljJpRY2p0c5Tu+sqsK/ibyqmSdrqHFitDHvewfGiHORJ4ISLgx
xzh47zMS+c7BGJNnzIwXNoA+zgd9wgdwErq7biwzyJaDQuIuRC5WdkFgRSeoPYPmNC1fa5HRbN0O
K/U6+ZL0SbIZJiPcG4pWfEomjwWInXxB/q1eWU2uHfW+Gy5K130VpRd/QRSKpUTWiHvHd+Mzq1Py
wHNDZg3futJWHkMvj++muklW8gOgBR8hHr0ieDLe41Pa7m3CzGv5IYn3nBeujvX0kGyTone3NTy1
Vwhzy1GtvI2W1Ojqu3DYlebYRyXE65Zg4JKnS7QXsa1iMMFXRuQRyOcQquXS4yHmCT97lK3CCruV
xc5/K4uB4iLmlCfv16kq7uGSGM2947bqk6ayEfY0AnmyWGaVekbPfXft2wyYU5SE+WBC6n/J2ezC
Vrau0ZtLduHiSVMG45ICNp4v61oDIWCZIvd1vVRHabIDexZ1oc9d9IT9FQ5KaCaTuBmIx36/5jkm
GqFUsJXX0eaqcacb2fdr7i3njJZidr3m+XbYYOySr+WnJibynZNtIyMyf8B8kNdtaH1/va4/XbMc
NNTKb9fsx5WKiWkenJts2PRKbG7byt0XCBMgwN0WqNooMH0W8nRM2grNPgjhRWibO/hctDhKjlR7
lojltaw04Bwj04GLN82iOPMcPXKSGy90Psd6UHyfTMVbObiTzdfaotPUBYBpL1PiFXATFA3ip6gu
QRFUWFyyBEme4FAmT2X62eF+epQdUEzR1yo60mtZLNRYuzBYdpRD0mR0Vn3QZxtZV8O+BOq2NBt9
3Oddsvw+jHnroEGUqC3Tbah1yZPqm815FNb21iMtx5Z/Zpvv5FxgY11gP2BTlmVRAOvmguXQyh/s
BXou9V7WZYPa341G9DaVU7t39DJZEdmNtkYzmAc1ztKTP1Ss1IeVlwFdiPPqZVKzdJEExfhPMG2S
zK6/jcn0Fzto7ZOTw6yOKi9DEBPXz6k22Fhqjf84eJhogZNJ38miIZTBIBAT7HQa7Utk6tBWmym9
yE8extw8RBGECXxRt4Vj4a2mTfaxiYJ/9F4r0YhQcPa1HPNE1sPfGIUvkBL3zNUYl+5S9RznRanX
pYErUYLEzBfHV+/ztJi1H4jaOANfcoRKShBq+d9K6/9Vqp31ag1qvDT60XuqMecFmIYth6NP3z8b
C5Pi8OFzw9Z3HhGDRTM8CPpPSCTi7iCQU/nl8/oyRMw8r4uNOxZig26vvqkwQFp5iYfuXydYcI+d
+IIq+cLrtPrNrfEZCbDM3KnEMj65hnUo03nWyhVLZ8rbkz504pyFMUR2OZJYpBeU45PniuJgGzG7
4XlAmm0nLXLe0dVNNqLp6/3MVnueXOtBtkNxJKYryv4+AEl0j7R7urwOdP1HduP2Mz+7Zj+oQbwp
tcp796rNdaDudGutnUiTq0S4+qB6vV4IkoELBWzjOWZDcNLI3yzz+UpQbTrkYZt9mpxg3Gn4YGzS
pm3fQJosZAdFR5xcyUU6w7zLi+tEPnASRtYmzhU1q4YHHwGYO6tTk5VsUMx64/LU/NwSJd46+DRv
g3hQPucGf/l5JP6e5WoKnAT9CuSOLKUrr18X2UEwJSz7LpbitEePbNJ1yipC7ohA0lszWf52mIpq
Z/XO+GnKtb3898UppjIwMVP4EYqL/likLSZeSS8kq17Ksc8WoVOmu9yPG7IrUvWDg9ngHOAFFroN
swuWbBC+/aQMjraf36aVEpmXYj44CWu7Uo+Aocwv1xBCxKVw/gqsob6+UIs0nLagwvWlHCR7dUgX
jiwnT7JkDa17GJwZP5Pn2pZlrjggH72wkQR6SQxFeYz94ii8zv882DlfDkr311hkVQk0nlSQmbLV
Sv1kpZC6A99BaLJDNTQpHPVeluYZtf+j7L2W3Ta2cN0nQhVyuAWYJ8kZNJN0g7JsCY2c49PvD03Z
1PFxrdr7BoWOjAC6x/gDEjJvxTrjsJCdWTtZNa/7t1NGJtKtiSLuGdCqe+6tgdXpUE/6YXT6R31t
aEIXBe3fmpWpOnDTt6G6JlCAEKWCaGbpf5/OAphXt0x/Rdq30YySQ9gPOUEwz0hhKYguAIdh7GsI
m2mgRNleH1zj2iK2+7I0qoBFrz7+6lwoJPymPt/cyjrxQl+v6+4IsYPJ2uJLZKvJcxZ72ctoWQT8
hfejtzPa9N7Nt3rX8jeTLwRy/s++6jSQQ/CBEHuE3ljayUcWKfY2VzwANGuxHkOLf0FanWVxMvQD
AlysospwZRuDTZyL9CMSQOmMSkVK1VXTDxftqn2jhr9ak2xKN9jVzUfZOqjOH2Ypmkc5VIm2i6Ei
15rV1RMckzf5Onlh1if5pvJ1/tgy//tNydac6KN8Uwr2xiwW0hpQ48rHW6l4EhYkiwXqH37ITuYG
FZJ1Nw+V32TxIiUkwL52ciS+6D7RrZOcM147WXm+IhujLVv6AE2m5AsiOMsbjLEtuLj+RZbUsWSJ
FlvPsuRqxtFY1PRWglF3NqJyfJJtIZhlzArdR1mCYvgFZml5KyEp99FPjnaVbUWUf9eEFV+dBQVg
NYSajM34eLm9hNpkPtdGeJatuEs3fuHNqOGsbw5GMYYtWuY+yNaC5zwYOZM8jWy1rZBrKnNOUDPU
NxswYZCrl85u0iOpsfJ1sZ1knyqqtpHFKFO7i9uEnw6UQP7FdepHc6jivEhfteOlSqP1TkWrlK9T
OpS7IiFEL1vH0MjP7cwd7Ta2wyTKzV5lV4COqU+gnoX7OpHox2FrWGBTZauH/cwJCm3WjO01M0yx
ydJc24Dub69WXRKr7NfTRLiDD9c23N0qa+HRVLfaU5IP5pHQw2xu5BwqKjg5aIlmFEfwmbiDpmHx
RfPG/FrH4qoqmlKilLewYdMM5yhbrbjtHsIZyFeY1+UXWQfW7ZsFjvssq2JvDA9yIwQWnAlmDclW
vWy5+zL7pKEbFYqlJyBFUY7Qq51IB/VF1miCtd5sZelOtok5HZ8Ig9y6yx7j5PC3q4gkyaJL2POS
lMPL4kzf8AnrzrK6A/3h8wcdTrIYtbWJzDJaqbIoD2Ojvxpdll3kK3kL2rJgiDv0mnln8qBamwll
Vf4o2dNoTurWUPthy52m3hVd6WzkwAEU4sv44/ZpW8C7mxlyFJpkzLIkhv6YZslehx93+7RWQWJW
Vxf919t3I5M9kPWBFEEEqHSxMSOJAgmLlQDZFNocXA33dK+SZ+nk7AAwTxdZulWNg0LacJr2uAn8
gt+2aWxAcpqHAJuXo6gmZ5uZiLxKOtEdZBy27osaF+EvfkbeuuVhmopf/QyvH3e94/RbT1TxZkwj
7UI+u7sgg5Zv0ikTf4ZHGWa+t6vm8D/b5XgezTmbv6zckeVyNjUpInDwGJNIguu9KB3E7kXJhS3X
zmi005nl99u9VY5t0aTbNBBzji4ZrMfW0H7KlLDtCvwpm8bey5Qwq7bL3GTeS8cqVPYKE+dtHjFr
j/LR20nNNMTg34Y+7p4906ufMyN7l0iYKoncnVMhGtPz6CQl68+AjHwcFkq4ZeQupMlgpjT5WbBt
SdMYxOi9S7yCLdNJ1Bt8wKbtPJZQZh2veML0NTlKdahbndSIsqcOLofXiP5YTQ0AEcg0+8FWXb40
XOTFYqJXWKAajOmp8SZbU2fygsrV/Qyi4G6KiNNVyoiVsKaX6kWk3lYjO/ZkrIcZ658nyIffZ71J
T7Ik691e/zVU1smDaisT5PLYAYmK0Xs8ecXDDDvi1Ur7dtvVot2Na9FUNOdoJ1EcyNbSTAAsNyYq
OTTKqgomqmeo2rMshbio+t6clw9JG/0+G+DgOGrsZ4lUVNJLrxewmVZ445iTQvfCTv0N3mhHShEs
8UhA6B/Io5deuqbXQdXn1/tAe55UXxbl4T7QKCzS4gxCDHskTLH8eiU5IMmL8FDqrptdC9YJxQjW
VTEj56Aohf5QhKP9/ztjhY8KQ4j0VUf0iEgaUYpVghXthbEerLMs9ZNiPQjN+EOW5AG90zlI1MLY
G/movQyDG70MxFPXwXKaMO6U9eqON4iDLHmwztgJyzqjKSFebAFIKivOgM3fdfmRklm3N6awXfyf
+frkIWmah8wwlIssIaCATdKovctS44zDuSndZZ+hlXGOI6HdDpDaf51Zsdfvu7T+KntkWv2rXhbn
LAsss0ouumd2+G+TN1rg3vtepjjXsc68R3VtyNeG0kTJDzdsPErKEXw7aKfbCKT+fy6VjlaxlR2H
FYBgaIv5bGL9u+jtS77CFBxu7Ye2IowiO8i6cXVCUxACvA1qS8V8drxd4VxsawrsVI/PeISZV3kY
vQntmyVBpLyZedNrg3BXlcd5bTERb58MQmqyn2xFWe11KEJ+7VWjufBsP7Js90G6CnqaxcUsG2R5
bVXC6E8E7zAfEaizFN6of7mfRcosNtVap0S0mqn3e+u931RaZzC538XKbiU4SzqEn/9K3lV/qclG
yvpGKeGGs4M9wDepvwq2SflU2e9Dz4IHSC9b7rX+PryoBlxY0KV86nQgnkseRh9sJFyWSJw1a508
k3WyVfYbh0b8u9X1xl9jyyZsAm8U+l5ZDBTCO4FDnGimEwCUray618uz0u6iS++a7d6z0uXVzMKL
UtXTX+sJenGjPBH1rxqnMfDulPYEIb9En/TipDTaUxayh4jlLydPW2+p/cqdRwIk/Kb2epANxqJD
T/p7hMsnvd50kB3ba8B4QN/Ry6nbj26tvfJTKvsxi4qNLGYtMosWYRtfFtspZZvGSiFqYr0PDEXf
jWOSgB1iqAfC0a+58h6UztBe5cRNUhNYXYvCZmKvINYeEuHFJH12nyyUfSqhT1ephSR1klTYQgOS
z6Syw840PrBLxM81zatA8zLzQ7ELorUQchH5ro2Ppmq/zpaRPUXEP1//Y5CizeqmKHX7UvQbBf5n
yloJ7SBQl1wxm1iejMuGJ5Z9sA3b2uWKXuxnBC6Jj0O/kEWjNdlZrQ9fWew6rw6WXNTP85yZ0OI8
JZD8UFXtS1D6Vn4m5DJ8gEkrTHP+lL1EBc62qbzp03NxLMftLj8bgyJ7ycH/1ctQEMItNFsQDUmH
DxMNtnWGqut/vaws/utl6dVmY7mrlVHbkD+E8vHPITEww6xU2GR/V+caz3EfTBZ8EKs6ywYUFYor
zh/9Wa2G/rPIuZZ5zrzFYNoO+Vxbu5TM5+cA6zJbMUuJA9kqqjr3nDhYRk+D6fg3MBMjwyZJ37K6
+zVSA+kuR8oO2T8jaz03biMl2qnOuue57A5xmNR/rIwW3Pp+wvoj+lIN9puFRdG2HMb40tRK+tAo
k76DuV1+IdJCbssZzD/7pfflqLScv/ZiiT86gvEbUGUIPZikVjWL+B0OAOlL0qK/EOVZ/T1GVofY
ffwzDSERKFX7ucRejWFVKx7xyh2OblN+ZdGfb+rJJBYFUROzu9n9xoITTG0f/9Qs7Zwmjf61yLVV
dMKKoceE+sF1U/tQGhpJophYoKWP01fTLi/AK5MPTQm/9jwQes3yrmGtla8D+qlBNacIYHsley1S
VQeeFktQmaJ6HedRfezg5XHdla+yhzW5h2iZsydZZTdeGySuK46y/xIN1r7OtWwjWwnid1dtcp7l
S8kqV0wbq9P7Z1nqhOEhtqxGJzl3HDfKzi4T7H/WN2NHRgkItvom+05l3lzz2MLuAnUEaFhx/kro
6jpkRfnNiMFIm+h9nRrXBVu7oGjbauW3OZyxMu5N/hRVoX5W6nfZXdHAJk0uC3tZxJTGKbvxa2n0
9SFbWG/J6nnINp2Z5AjJ5vqx1EW9lZMOinUquRhRrOrQIzfMIxiy9CUtTSeITcDdrTMMaVAOIY/C
mmc10eSXqgNlJOYBhetiTAMkN/qDO4wKCdK1/H85+DbV+mr/OYEWDZ2fdCXWU6tdTYetiT54bwku
i5deqyxf1hewBzdVNBq3bk0x/datc7Pfu9kslo4q6+TLHBusN3ySiH/Faef5raP1575bzA/I+kQG
2vhdVT3xaNu18Jf1Jsr6YNh7CNNuZdGuLfLwBArOshgab0Nkd+8CAtx1yqOUNCaTDbaFk0KPv2sy
+DY5/z+x8tioekFwAs7VQ6J53jfTcJKgHxT1pbKdYTelnfIQegiy4Gzh7oy4UuB+4nYpMLj4Zg39
VZfjlxQPvDFu/qoKeIKT043YUzfxtgq94upUc39UYnRdk7DtHvNZwVI9FeE7CaIfeTKIn5F6sHSD
91Fr+pubudOns157yqqwnSS1tocZ0J86sYhLOxTWNsb4+FVdbxSkMafvit3ulJqYmBl5wyE11PAw
K0joda1uvKFW5R6qmiCELM5Ayg6IUCa3oqKHxkH32vRWHCOu0rxQkM8tE/MtUyey5UZR8Hyl2FnJ
RNEub50d0tWH2k7qW6vdRN3BISJ0GytKh3VeJrpba2WTPWlnrb+NRds4P4QmPCs5c26hot+7KpTw
9T17XhUfIk2Zb63ZKpcWDZp6a12yJNyTYocstr6rxiEREteGcWu1NA9rRL20bkURq8Ze7TCRljPz
bNP2S9/i2bKOLaZx2etW6N1atUGf9qgHolM9t8fWrboDbK03rZumya+HvL3IAz/vr7PEeHTaZTr/
u4fsJkRHNNwqs70stlWrBoWwsk05hd5jbupwj5cOnFEVPqLVAK9LkNzc1RHOz7JS9pOHqEy+OzHI
UlmSjbaC+W6fj7tkHX/vmmTEoiA6sn1ZX+Z+6HT1VS+y8XSfu11i5cEV1qlF8g8u1DogTDAcqDEK
28iJtZybD1wglOSxmHi4v1hYdvFDrZRPKRvy314GCkeLw1uRbGXf+4s5enqEtVmd7/V9pOQnO1Te
5Svf544L3Q0IjGm3OZwvoaOhk4/K4+2gxGZ/Fp5Iz/Mqqf13dZYJq/NlWa/U+6lFKq3kwYvWppJv
VAAW59up7NpVmeKLrvVuLf9jui6LUfeJSC2sLzmv89hRz65Ils1ZcfFX8pB3TVzWZpiAe6PmHeuI
f7ks2lbqsG8S5QWtiei9QRdJ1muTaxzrRmUZC/jqU2vRwbZb4M6gnM23nGiArE9zbzouAmm/2+Q6
2JKFLJxPDIQFrUYqQB6qLvHOzXqQxa6D4KeGKPzKurGuSVKT44f7oasmkam/aflp1m56z1geeAib
xMbWBjt0hi2BL54rkqsvafqyRUMFT/YW/9D371N5ofZrmBxwG9tE1gkV0Cn7DsV3P8+6cgbSkLlm
jowvh9mMcetbD/JM1sUkjDYAmdEj/P82CB7Jvw1LFGQL1ao8/ateTiKHkiYPdw3L5dsr/teLybFa
430ngLhG5gj9ZnDRduqq8ydVle8iyzfl5QxaydGO1G2DJhFRzLWj7DMakRqonjLu9dZJfAvNji+K
3kRHp8qz/Sii7D0O02dJKVnaMOFv0f3ewwOM/r97hErdbealwxvbwz7Z6zuCV11UnHXV2ZpGYh7v
VU6W4AxzL99HNHraHwzYstBj8rOsv3V2ZtXZDHmtBlbfd09zxRManiaxRmInHum+xjmUWHj49Wx1
T7fKqkCYT0ftSdaVa0PboBPGHlvdyGluDZoDhRWZs+1dcntSZjXIsrAP7nU3rW5Z/reg979FwH9r
l/3bFiOgf03374lk+X/Lf0udcKkGzlXHg10OcYt6CoYdKtKAeMi4TD7KiGhIzlpOZqes1Ycabopq
CIqypQ9bvd9EXYPOHr/yTlbajW0QFpmNZJM2GD8bY/tSQ2H1Gz12jq6XEi4Zm/RZdz9lm6wBcZqg
8ugVwb3OtmITQ2/YdFpqNS8CrMBL+SK7ywN8apbtquvcXkPWmUJNcEwS7UEv3fGg5SoYmDxHICEe
s0tL7OMgsMCpw1Ib+e+6HGWL7AOWswOPPWBiv/aWDQjHa7tyMPBLzDP9VFrp0L6GeZJvrVpFXMCN
vuRWPH3VcjDrjZV35KHrBjMVlIjmop1Pc42jCAvH6AkX4QbNc+TnU7bO/ogc0F+4jASQUMbIz/oR
rJHhgVkycVPJ4v5VCUniDUaDb5GjZkc1S5Ojsq674C6VW2Oap9eqRT42tuFram56vM00xqhLTiFu
tz2XX5YX13DJcZDuqgfD0snjOnNWkR36uyzP5KGN2/JgtgZOd1F0sf85EFqLLsgtKOc8dvW96rZf
ZeO9/l99l6kWK7btP+e4DxWpO5y6XN/Kue/18uxet1RufI7dL/eae9d7nXwz6XLRFRcNnvXNyl6o
A8X72i5wGYys9oIrdukrTmTsJjdvt2jqg9/Pnz0HIqdSdu5rVehPlQMTUiWR+tr22uIvTpc9DGPu
vS5h326Iuzh8B7Sa7WjvDJb/qJZQ9ObZOyKtkwVypmRotIsnxB+y0UJw5iXkcmHNfW5Sqzrmc4Qy
RyqP4erlTQYKLIMsy9OcP9EJROvK+5i8tzx0vnFRjldZgsr5JS/U8fFWEiaBLXd6upVs55Avpfos
S15KhMTGNKUwnA/w53gmjN3yKA8oidnbIjRUIArUFbX5q6EBURnUiNVsO9XqbR/LQFpwlPIjbAoO
9xlqTFIek0jsiywezvd6nEG8bWGAvvTGuoDulJtbjBftpw7QzZNZOslhNh2YZUMFtGQ9GERFLnlO
oipkN8KqlLreiPZGs0wsTynJvkls6n5jx3h19NiQ9P3GTpTprMbzuMmJbH3HgqzW7O9N3/UbNc31
s6FUznUeSKvJhhqrjdRo1a/DaMHhXLofELLc/dx25SkPhwIH1PtpAjz7RFq3XYIk0stTp9nVlg1K
eFzVJTtkF55sq6leEUsuyZgVqP4WZvWas8DZNy10QNmaQy68NGP+TjA664IemR63j9uXas3OYrG1
+JYzImwcefkestGQ+0VfqKcWff/bIS3G34vflcXOcTlXogeiQvBS1rNwKcVvRdnwr7ps7Ve5RVL6
coi2dFvuLdahAQ40CUHGY86RlRdq8zBEcfKsWQ1MmLqtv7eD/epNqvGa9pOJFLUZ7rJqCD8UaAQT
UJrv9YLfcjHM3RUpUuMyke0MkMEpHqdYqO0eeat5W4DywgxoDI9am0a+2erhk74e2DXV13ElsiWE
+7dgYFmkt+NVNspuPKJ/EL5OTnIOeRB2DAg82kFLBZcmzOW9WfBxNQ2YIVWFzTCJ9OPk9Mk+HkCE
h6tSaIKJzbWsBYbXbWgTiaB4bxBrMTc7oE/GDPTinxEKUqQXBeCmAzsrcIvW+TSiEKN50TgPNnTj
j7H/bq/VYVTBbFqDg2QJah8Ec3TQ4Lpi/zcq5wo13zPkYXM7RkibygZZJ1stjW0uYjz0AQ5bBxiw
+goqOo9eB0Lcdcz4uzpnL21dK68V0K5Du5g6HgaF8llYSiA7zLWebvo6Nc9yZFgA1Yl6HhCKio2V
ppLfzRsLcrLXWUhAaanxmNiW/khEctxFuZL/Vidbm0TUwRrO2M3ePMAhZGc0zJPLH5Ox8mA1mX71
yldZMEpuEH4O6O84lc5fTjP36ZZ1d7Y1YfBt7qPqdXxkVIPfzqGzlw3yrYRgH3wy0DEmTIrxgd4q
aM1WvM9Vlz4OFf4UJPQJODfLvHfq1tnKbm5IisA2PZ67a+v/8yhriOu3vm99xdCHJ5zZhifYCPgc
GdXRI5N0vtf3cUGieFlctoN0kw1ppqpnQqxHOUjW83lxvOnGNcTlGI9obBJhH137Q7XUT+kolnh7
dAecH0rUCqAhbvXutIq9GTzwdUYk0KYu3OEAMst4tKr212i+0U/Qwz+NqP/BdNEF0fsEj6n11Fl9
uYTVuEEcZunm7osqG7pheiyyVF0NBgADt+5FKgRL+V/kMPaRioCILMn6tUr28hYR7m+JX70oAfyt
wnDVrIfPSv4CSBjKy3pAaUPZJPX0S/0TuCgRgbCe93Wy4Orr9udW6+ZHa8mH156sewClajnKxtiZ
5t0iEOGVraqTTQ95YaxJC4Y2OXaGMzgu2SirYFoAtTXnR1myQmIMYXsO2d4U+ga43elGSQNQuskA
pAeyeNc3RNifr0yWp7VPWyPNt4QmHCbHneBGa/MX18VkQld0d8eSd/miwOphMzG9zWtJVqm6/o5H
dnaR/Vv+snv0fHnqrD1cYETPgzAJ4DOZB5kChyGQYnogJj2+2qjqjvnE3afKnmfVZvVoxhfyUuqG
NzQ+w5TUWdj63Defp2aoAFfqeC/kM84KyvAJ3Poz6izvKT3Z3GyeHbjd2TyTbc1yZ4+VABKvjmfv
zDL7rJJKAaRvK4EgPXkgHXvEBT1+9kJu7hocxW8ugW6zw55e000DjQtzusozxQJuVFe41+o2P2uC
Dn3QGEiNZaT1iT/xlCYUS+SMR/KohmUwtqG5cUudKG66IskPzvQ8e+uKyEMvPuL1kcCYy5OhN0vw
psewvJHPOHH9IyTVpH+uWuYvlWpERxw3vnpD9IdIIm8fxpp3SEOF2BbbYZ6SMf+i5c2K52xvr4AH
t52OSVPxWTEPc+Mr8HbLn/HSe6pgIu4EsgcokaH5pr32hvbN03TXV0GEbcw+JNqJHlNjkCBSZ4A/
Y9QHw8jVQ5SgEJulaxMfzRD1yfPUzFfJE/r6IiAAkYjYAnp2IJ6i8L0h07Edx57nspolDxOwRV+U
3aUnHB8Rsf8rtQoNwKDRbaNSq3fYoOT+aAIwRV46wFQXoFP8VbP75Y+u7vehFR/bxXo0qkZ98Fqw
rTychq0XN4WPz9LPsP+jKbCeZ+/7I5k0vov2Kxar+8QrPoYcMIle9VBxyxcdtJo/NlXp68pHVKSB
hYge9nHdpSmF+QeqM5ge7gy+mcJryMs47Q+VZcLGMt9hA9QnIMfsTppY9U2Ua3aqooyBvhQZACvr
mx7rC4Bv1pReXIqADl8hk26rggfsnA/tsa7Sa2yDrF4i8nZW2u6aqez3oEX/UMaieO3Dn7WXEkhs
2jeF6CjrhOVaIUsaoHGD3P2U8fBYnI2q6RCHBZ9kqbGkI7wARHL8kSVRc9VmY9wM2Ws/DNqb4ZwG
EJSBEopXDV7IpkTZADcTe414mseyKa7mMp1KzE9eljS/jlhVbTUoMtsl5ccg0TvsY/Ckpzg6enW3
dfTKPIZlY8B8GZ+RLmxYfHb1PrZxXB2G/gnox8Zs5hEUsnnSSlfxVawZQNr1X5ylJGE5l8sGndDm
JJLx2PRgc/GZIzULfF3p1cM4wjErzQLgK7iusPTI9sfOW1SikJd0vXvKB6vndm5fXQeYs2NuRV/b
+65HyqyIVTRnp0AgvXBYFngM5ox3oRYW2oltuRuMaBiBD8bgCsaaWXczKA71lHgCfnhdx/q2nuv2
1Kf21GDpwmkN7y3zf2tbdJWKorSHfav2x7Ii0AU6kq5yFk023yaIiiZIcJPIp2XcQ/YoYDubjd91
CKJOuFudhBfrO6tXH1W9qk8AyReusNhtHjP2x5sW9ft9r88/eFbZ0GQW77kVGAUqrAx8nn7RydYR
VyiiIKycrSsy96+XYuq/Ji4buNmpY7/Qv+Mm8EWE6C6S0ztGcFW3TjL8WbX8PMJbnirTxr28wrie
DDyCrnCPB++xydIY8/Qd6FfxWsRLvc16gMhN/yN30CwBqOsgL15V20WJ3cehCY/54ipfQtzNwzl+
0Iz+rbDwR0C55GtXZOhihi0/Hq62qP8MF9UWAyl8EtVaW35p4+Fb1JgdNq6xvU9tEirV2O/CoSkC
3m/6kOfT3ov5QvIKzRY9t4ZLXfJlaZl4zUfy+nrN1iUU+zTJdwsB5YMt2nOel0j7pOXbiNC1SML8
tLgk17LIq8hopruuDM9NhapEysWoasNTFWqfse4QqmmbB5X9BuZxw7CFuWidFB2dSqGl5jETiFw0
Xf1TaGXpm6jsq81PVHoS9CCTKajbbOOF0XNXGNohyU9N1FubpvZLp/2iZuK9NtUYQ5OJra+bX2PH
jnaNMeJ9FYFNbbz8iHpetknd9LNrPLRLU3cOnPZcdZnv2rPtC6/QfSev3F1JuufaA1lsora7Fsif
PSzIkeAkCQ+rEyqGvIhpE9NPcDOxPo0ygpFFyOlRqN5hzNA8cdtTqcw/PAdZR8v7ao35S2oZ4xEJ
RkD4gnQxD+cpmC3gfKXuuQFh6OnAzisju4aaTZbXD8nYcQ92J3Nnh7bu98o0btBkfIfQPYFdxeVs
dr1NUg2ZP6aQU8WYPMjDIKzkgezoQ5Y3NtRhOwfGO3xxUwgWRJYw7FD8vmt+Job1bo3zn43ekQOL
zTNg7IcKFiK+LjhR2JhloYPw0eJKhBlM9urGvXWdeNz7XZM1hypq86d8BoeH+OizQCPO7PNsm7Oo
2+gQsxDFSpyNrY1gaXM76LU239b6qmaLZ/Chyd3onAiybO1oxA+Ll1vHkJUasp+pdkpGA4ZmXCwP
ZZKOhwIH+DPQcGOvCTFfhjiPWMxCawUeU++GcdSBVLfatkoQHM67KN5GzaXuofWYwiaZOvcW2hks
iYvaQGgBAUmEGjMv6FKVvLkJJN4Swnq1DW8MxkXUb217GBQ7Dooicd86kvZB41j9e5PEGKz3wICM
ebD8BET9x1Kzc9LqofxUanKiXtpNx8oyrQ2U19bvuF1+ThZMnxheyye04g5wMtgHcKpYb/TYWPEA
6/0OqtbnZPc98opC/Sxjq0e20Zg/IwRRfG7r4yfxdDZsaT18al6IjDAoqU/PQgrJWtzmMyq5RWDi
Wn9CIZt8bTDRGVOMUzyzQsJ81yMg4YQbWUzEol8LBRbRFH8uXbpq4nommO6o29XmxEPWNE+xzZ44
jMzh2uFgfW35rA+T2+wAnLFX5gG0qbwcqmXmWBfW2kSUvCdlaZTXLuUrG81gsHmXSAylQZ9Oo18p
iML0kbFGQVHzARoF7Ddq+YdMphbYQMZ3qqq0u6hDYXXISDGjDQLHHx8ndZl3A3oiuJNVdlATIvUH
hLAfa2t0/FmkxjYlBOwbeBDqZeo9I6877pbqOqT1fOjbJLwufBaEec9gFt+yOBRPBFLR6mYTwXJD
UR+1qMfOtFiebHPmgV026Kiq+I8NYl1Uh+xk1SHpA8gM3c5wrSDqsR2EEZ8+2mNfHr1Fc0/42hqb
sVq+lX2565py2dftyIqi8t4BB2/6ZkwgvnD9hwuI37l2BR/FBhvijpBGQGtjSBWmceSHGYHWtkEH
B8NGY5ckUIZEyDZaG7MnJE5RaOPWHWUEruy8bzY9xskKOmw8uAXEBwICGFGHVtB7ueOreUkiksdD
l4T2y1h5BNWtfNf2RuWPJUGN0ovcTVpGtt+SWd62cWVvZrcZTgh12JdEoBRZpQu4hZZwmWZyQy1Y
QuMwkpwLowaka5xnpOm2gzUnD3A76j0Lf4t39ohuWn3QUMwQShs+dFyqiENVf5rO0gcWWcbDgBRN
HCeEkGdH23ZdWO7LSGSBmby1tlY/RfOk+0TUvnH3JsM8ivmE08UwD5Uft5HyiEphf53sSfEL0vUX
FC7xT4ljPrjqneIOPl9JmCftmiei3YAbeoA/ZYP9bmFV4d7RNCQb0dD0ceR2VS29Qm/c8ZeYrl1L
tjEFlXiKQrcI8ty9ZCqrwEjJ/MFVH00COlvDnmdf65RT55VvQtjOueiUH83EDzVZmnExq7rYtnP6
V2uA32kwaNyk/VPZN8k5G8bJV5IZpWNvfOx47qMKwWNFtfNTrprhdg5NaJwDTOk+DE/FiHSHcJQf
5mSOD1j8GfupioO4n6ygFfxP+gpFfRS6oYAaBEbnqTy68zBC0inrM5pjV7VhS2UAFTFQk9aVJAEs
y4pM5PZDM3nTqUNx2deaod1Dst3GE3Yhbi2WQ25lLdDK6rVry2cFj43A7Uk7Om37VROZHhiNZnKF
ZVx8HuZU/QRLDkMeN6qv9hoT7VFV3o4rfgnq/Iwu7RBUXixOcJRUslfLt7Y1wMqxLNhwUSCUN3NX
XqZJbOze+5qFhel3zkCsA5mmKWseptbG/qWbrhMgQzSLcNV0o3cHsZrt5OlVkOCdsUyRzWZ44AvC
/nJnR6G6FU72XubTtKkJmW3xm0ahPgZNWCoRQit6dS4m9LDakEdUbiOg7SAJt1OSwQm6PEFIP4z3
xOCyU4rvuK3q9gNr/POcWN3BRPXe0DRlX3Eh+f+HrvNajhzH2u0TMYLe3KZ3MpkpqbrqhlGW3oMO
T/8vIntGHX3O3CAI0ChFA7P3Z8L5NQfAMRZpfO1Yz0YOiWa8KRnz4ZWIpmPFquMj4Zms7GormvZF
7RqbFIDNKvbx0k5fonhymN50eIyAkNw4XnZNgvjsOn67FfiDk7cu9N0AHe8gPT2A8YvICX04VJoh
K3aoVG9l71bIeaXeKtK4c+GsbzvPb1fQlfMd7pH0JGEcbVF5+mosVgRN3413oyAshBUJVEozRtEw
CNfCQvirCdNpk5vtnUflL44A3wl/5rgn1ptotjZeDkYmIigHWt9rt2PeImhnhgUwnyn+SIjPwHNd
a2ADAbWLdj0wpdg1DuYnDUoQoMMrcWtyKFwWicCAnH87gaDPJ3te6cyk7d7Il/7nBzIL4zlO86sW
NnI96Eb4FHfWV9cmDy+H+pT2WXzEUM5e2RpwropsRu2dPVaZUE/Pg6VvDEk4vGkMnX4vhDoXglPK
upPA8gRx8RxNx6hZha6j73Uk7k9D47SPwpGgIOyqGDZoCFzDIJM7OJrT2s8gpPYSofTVVKQAAYLm
aKRjf5rGeDiprc8icu3+VKRAp+DUMFJ7hNvBt+/nMvf3PNz6ZOV6fXKJd+2ErJ5nnM5PSCJJ5FlZ
tAXwktbqar4gGdDn074hwYgMzZnohb8i1P8cG0F7ypryo/ULAiilPbYHmWCIzED9zfTzGU/2fj6N
Vl9uB4xtV5VrFPgNOaizmKV9HDT0v+p6P82yPDGKlCyCpnDr9NWHm4AKEENUcX1CLZ2D1ZNdrbWk
wrF29sOTKpi+Mg9NsmeHsPsu1PT2JHs8ePPR2bd0h6cWAwC0FpiWrpq2eksz8bMTZf+4V2pL3aZE
OgYzlVD6KL/08T5EE58VLesMteUv1YkVB89709blxI+mcKdwPLnRO6Smmo5ua/SVxeqCrGzgpajg
RqWx7vQmOwohSbjLjTFmV0ML0m058Y+RfHOQoUQJghl814Xhmk5q+QEN2vPdc6bRXeAfvk6yOUQE
Ww9x7cqbw9g1i/FN6K9QwB0FvESNyRow2Mk6qV+AmAd5YU++k7arTwwMiwDvsonrXc3yN7RWiQBE
iVQI9O+3qgxYWo028ZrON04AHcxTDMd8XXvw2Jofvsx/EHfxubMhGnKD6fisjqmXi9hdnMTo6/Ks
anOqTu1SqKoqbMQ8eM3/1+6wdv959OgF3W4eY4KL5d6ox3UzuF9ZnPTrzkYVbutqNgIjZXYYkOcn
qcMBUS1OEsODVePMqzZowWfGXgPkjmIA8bebf8Uh0tJ4IRiauOD+nRxzrUhW7ktfY2DXJ8O1DOtL
Rj9wKgsrX+d18R05uYhAeeev8HDQTtJ86YoAA1Kp+VsvaxH/d2PSCVEqbzgFlPTdstgZY3T1yIqF
xT3xhvcWrc79sIQJdMcpTlOETGTbmufZkBso/MHo3fuWbzgYfPCSRfUWKBqkRwgxgkg5jEetcjM+
HaxW4hlBNsfTOmZNxBkDxBuaIT9h76UfcJ1lWgUZ68ytOaIFozkrSdZ5pU2AtHzLXGVBZN9RPCrr
OjsFlfzFw/bWaB05R3tE2No3U7FJSJGZowiex1hae4LKNayxdcoSYuO0XfWiF5AaB5ZR6zjHgqvP
o+rFSck4I2R1bvpyD9FeYrcBCG2ocLu3JpRt9Y7Uscz+AvXfnsMS05kQbY1Np8nmkiGcYRmV9lHT
ze68qfWPuYC7EWislKUjxc8pi/eeFPsBsMzd8+JqzydQHkLi6B9VGaKYkGrf+8VfA3naAcRonD9r
OuueLhi2dZ7E36M6eSeStK68yf46YD2CIKr3u4iJpzEumKXmvuQh05cySptVq8+Hxu7cH0TmfWIB
9FGeLvoDwZIbqUE4Ln0D0YpoyaaKuuxoauQ0vcKWB1RM5V6SOtiA0rQ2UhPdlunjpqrHdK83S7wD
r5CuJNIq4t59BuiPh0Y83DCAvFpplXwNtdqFCU4ywbxntV4t5BW8MyxX3rpR/yo6469yFM05HCBM
ku0nD1MVUJ7TAB2gsdyguZxd4zQrILdmM53UVsxFfm6KGkONJXo3A/UdrbY5BEOrvetzuo0Di5Aq
jL1N2OdbLFuid5CCP2Lhyye7NbU3S3e01Tzg7OP3BchGp0p2eTv5X1vi123gg63vwvlM4DPCQAk5
pYEM8sGaiVCXLKi6YLTWXuYZL6wArGNbJ92+g3t2T2wB651M+O8W+WAnSH+1My8MIRbrGlR5jWJK
YR8Ca4ivVhMS2tDi8mde/0ZWICFHmtQr2brBHbRxuIsSD8JwI0sm1Jl8IcTwazbFUc6xuI+d8K89
whZJCZ55HhgW8qSlO1L575wfe1I574xcWr76rD92qyNVo6qrQh3+efZn2//3Emq3K0PVzyNWph0x
svRgfySMKo/NajSYRC91taXGmyHROUjV/7H5uf/zcNWmin+1qeuottkQ5cbS62nF2i5H+60sawbV
ZVP3mMIQTv1PqzXYTAiW/bkGZHdrLvtV/XHqo4xn0oCao+2iLG5OqqiXYXa0K8THVN3u5v/UUa9m
Fjmkl2o2o5tj6HwOfmGtARFFN9VWFy69e2qPe9WmCh1uup6M4eXRVLjZa0Q39nmSGIPgaJvAfD5P
KjvZkt9ZtI6Xi6uC/gFTHmPQj59trDhx4Hatl8rOjW3i19HeqZEar7TGedZrW38OiyBh6JvE99Y3
PgqAyHdT16aTDONi65axe61myfIpmlfo1VVfExAX+9SqswOJEVjLsBNHVOkNMxg2Q5sTSwnLJ7ca
ugsWUXufMfbcuhNTJJnlR5hj+4wl/7lEsnWPuMt72ebeYgOqbzWWXXQrkfs0iillhq8/ZZM4IYZS
nIORuWfD4uYAikoiwo+rxqwV6MdV8nvsITvJjQ7uBPSfStHqX9FbKzfx6JZbXRqYtsQ9S8wemcYq
m9Yd6oZ7u63I9OgIMhkmRDmm3ptsGPT3xhsBjIpsYVMQScoLBzy8HVl/pfUvq+s7VsoAGvvI+ZCj
XW8KuHO3PEGkoJ6qH8TycRtemtrI7J8DjP1UTRUQhaNdB/V7o45XbaI33wNnaC+qNiSVJMM0PQkx
B+DURLypimy8lXFYQoNNxq2GCeVNtSUVk13AUc+qFvQNQuhN8RsZmr8PkBNS1UQlwaAs11BFYf5J
Rie+qssEtUyOeggy4vOAoa+X6X2bH1Vbw3d7EVr4HHTk8GcMJWHvvhqy0G8a5gs7z4+W8ATdtmrD
yuhalGRQVZNTDRIbouqn6tdVUzLKea3XhrlX1XTuqhsGN39focx2mglQSWFeFcgVOOhrWqfeIe3o
X5Fs+Q/o9nFIhz+ubYRfPtv/fRwhfuwWdcvcqet9HjgYyX0iG8fKBht2FJyqJyQD7aM1Lfo5TTKt
VJsqhkqvnsRSRKlWrUhqyN2/dnwebGTSw91Ff/1sUltzHlZPn21+WvzWg5bZT5sEK7/t0qfKJGUc
T8nfW59triYAEbTBSR2hkWF6HFZGTX7QTMAwwkR1PK3tcFFvEe8RgaBtyJxhp6pGjE8aaxJ4157T
vcdhuIB8lljhcnAyxsUhjXEcUtUx7uvjlIAzQaqJtVfsvltBDr6tsokwL1WbpPrB7EDui7F336ey
HQ8xPlsbtReruewg2nreRDZc+UG43ilsmZS4GdE5XTNiRNJy980bSpZgQfyhak5hZPclT6BqiR+6
b5btoJIkiqtqqvqI2URRy4uqgpiy19nkfG3QediYE/7KToJ/sdYn2tYJAv/NYGp00EsmdapaIfWC
/hqTHHWwRXfxCoPhrHaGIDrevpi81sN6nC2+q7p+1ZeLZoLprgiC8qIObPB+WYdzH/BhuflKtY2M
PNsY671dwPo+SOoBEg1D3KQGNjU2+aYXEu5clldigC6ytlxTHry822Glm4P9jJJ9iVrIWzRe67ot
doHWZLt8XHQvR/dOkMAh+Wv02wpU1ruWDUSncv0Lpq+M7nNZvDvGNDPPp5cLPDdnLm55Z5lAd0ZH
NH8fNEw7+yD8QA4aC44J8eegt/eq1tRj++ZZR3rHZOvKZu+BCsLTyAygb2VIUZdh/N5NRLLyhpQU
NBrzYOC+s47JCSxRPm89gHTZJrnd7whjLbExn+k8moG9Va5ts4gOgblBfNR/dfWhvarCzA+Wrb1Y
ZfulN7UEE79mfuFHI8NRTcSrc9YumgUtMiV5vI7cGqqhiYYgqlnVd1EOr2HY6G9phNIkiJtVawfh
vSCulTXM1XWt4f7MBuiipVBb8TLHcCv7KSqj/NFkTGFy0qzhlnb5z9r1rUOHjcVz7KAPNzPFPRdN
8Rdz7+6nb8fPw1QYv7HZwHO9c1gsvXSzXDHgluSwhQAu4WRYwaE+FS34a1xeVhHeGO922h0TgLw/
jQJhOO01x8bkZrrVGWXeclcZxGlLLS23AFhqkt7JFyZ9+NXiYbOORRCjT5+JVxuvOQIBbvKzjb/r
kXT3QWcs6PzSx4yOGGGZ4nuMVDhBWx1kLBaHV5mO5dvYpwu7MI9Pqpo36I0CmrjAvHdfw34mD9WP
DVwNa3pNWnvhl6XdDlRweugaNEIcrTxYQ4aJQ+62B4J+7dZeaOWszK0bU3/+vCQHSYJiAwhqm2ok
+klq5XhWi4TgjbuyzeuoiVsk6YEsutpdFJoVpjklqC/sGN9NT6BZW5RXh9Xa+yB94yo6c6f2IX0a
nPsAcPXk/urpnN/t2AvuGGCvXCwy3gfHmu8SA0C1b0IIjlizvlY1Hb3FWzMQuV/OG0gW30qz3Kra
3Bb1rQuyXRzWzruoGu1KfH+v9vWBo1+9sD08arXdXMUoj7ae6chamIesyeVzsRRCH88yFSbhGmp1
3w27wddctIxM93kyDY8171ysiOigGaAacad1n1OHMWaei3Nhtu6zPhrsDWcht3aSDAjWLnW1SxUk
MO2uGp5V5XGpounwe+sqwqj4uh/GAQctOuMKS0KnjSEMoRymqtXyB0gCuJy9wJ7JWgAnojoJk6Ol
r8sj9mJvj6raY7T1cEqc7LnIh7/sKq2OBRGv52Fo/i5QwPS2deY263/tGPVgejL5KZ/HCsszLMyX
jGYFgBxpkeUqiSAYNJkpggF2GL1YmT/t4gEypZHr0QtfEiQBd5DzJQFepdrUcT7WQC+q6jf2K4w7
ogzL+Z/tsumQL2pdDV3GqGUqFxqbeA5jGKcUZSpKAMZQLMe8Jom8tCU2vSdCQBFwDle8FU75XodN
/KxqQTCHC7SyZLHLzlGk2l4b3ZSFdNm/6W5pPrn4foAYEYBeOAKXSUCe9l1V4pYcE3r18qKqhgDK
ARkvxzWXQ+u5TI/hGIAcXqrIeBYvckwef1g1uc68Tto8wnSXA5xiJMQ6oomiqsmIcbRrL4HoZW/s
OvUJLoaLey3V3PSc1xYKrqqp3yci85C7Rfuqfnux4LwmJ9Uwv+X4ZgEWzSbOqKpax7rk1SwXL1z2
Bm6BDFKKENRSU1dLwuE1rwnxklgmteYYpb7Wmq49uSQLCCTPDX21jVuW7pIZilwjf/cm+ug0irzv
AIjPLVsxDJNXPJ/lH+IWHzOR0K81dldrkvLxvUTXbSWYGq4G1ivPIDjyQ1254UlYMsbFXksO5CHL
Q4WI54tZpB858my/xOzd7DmePjy//lUWlbuq7Gw6GXXivvgp6BtiP8mvI4n4jgg+CwMj8tPnfCpT
kDhRdCZFuk8n+ebK0lohxwl8o87dJyH7Sq6KxuD15ksd8uJFFRqOhS9EQ5HIDr97KDyuhwwGuj82
5NOiZgBwBfQcDp2OxmYPiyUQ0xmwvDy2XfOj7nLt6BjF/Ob0Da/d9GqErfnhyvhnKf01CfqnYa7D
XezGv5u+yF4STAe3Ru5pO2j6+kftpAaTVrEzfNN9j909KbH8iyXluLO0JN36Wn6OtOAn03X9hNPn
bzupfvRTbJPeabyDAWKULJuPcRZCY1Ob5igwQX4IYiv7NpIkwvXRB4rUkKz0+LCzZgo2Zkx6qQEI
cKuqPRH5lJQf9piiTDF/QZ2YLIHxpZFRcHACMp8A3/NtEyOPaXuAlUaw8F03hBfnmw/r+3ksjZuF
MxpE9AZH5xJzu4qImIPcJYGXiXivzty89ayXafpm4nhiXSvh+oe56JE/nAAot2vijNrB0MirwWlq
dnDnTeRBQuv0E6iH/pwTAdugr+RuSrdcWahVHhkekdh0o69N4bd3aTJo02S+eCTuAXd7MRFTCs2e
4ssUpD/nUkuephHtXCnrPxIaTC3M4FvUR93awXjxSvLW2DuNE58ipyQqn9T+Jip16wPk54/RSes/
NiqY5IJ+J33fQP6OCdZXNeIQo+hXOiJ1xzKMxpteGclrA0pF1VTROBjUQpwnOLYcoYqwNkG6TMFi
MjrekFExgP2lB7AR2xQvhpfBsPX7TGp1G5jkulXVQUjxuUiDJ1UbQBfeRwsy9uQOF9VkwT7Ye4nb
bDo/M+7BYAlQngCIlppqMiwHwTeRZyd1wjL6HC1GZuYuyaEywkXts+7vcwik1U7qq6rhSRVtcz/E
QmfZObGyIV8tsCWnFphGf0+0HISAhyS9ajPxCDkOQemC5OUQVTAp2fFpFK/qhMjX5m3W4Jz+OMEL
MWQ1yT4sV9OWYhoJ/GmQBo7qCELd4ymsUIH6vCSG0SfEV7PHb8bGvlonwXyfU8Ids2OY9y7EGq1s
41NexIx0lUj/uMJFV5q5082L3Vs+/qoDab0R01zPljNhTVJab/VU/4wzhCbUPkK0+hpxyuAAYtR+
cw0BnmsIxq06trTM6NRgU7NWe0edTI/eJc4+tF8Z72vAMO1cnIKYGQRUtOSmCsRRqm2ThdU2+2+b
OSfFKmoCxLtdM7nN0QTKKwzQ/rb3eZxYd7/qrXsmNTp9MC1HVU21oD8aEniIOsQYXevOADZ7RfI4
vuxII0+otB7c5fQmanfA3UME0eG2NVrv3VSRpR29XTdORy9KvZtAG/15SjVo5iYAtMqOYEfjSLNX
BxMRjK9oybGmCUW5BvXbbblB0xZg89/Xa/s/VaGFW5j9AKOwTbnBpTOxuOv6R1W1CbvdtAbjmarp
UVftZQPA7lE1Q86SxT4EuPGimrDNJp3Xpzq2Hk10V22zDE9GyYehaq3QhoNw2ooj+KOqGNz5pQYc
8vRoggWJo9WIjbRXJq+ez2cu0M5yZ9NekdslU2yN0U0VgR7v9cqSz6o2hTjtJq2/r8w8ydayW6LA
beOt1N4qYZTPHZPQWZelu882K8h+B7rOoDfU3dVI4Jb99vqdM3X6TRW8Ryh4DGSrP9tCe3xvMZe8
oOij34YoTC+t4f71eUDGOgXlja7bf7b52JWJ6XHRbhgRrEBGaO1M7nzBc/tV4NH6zBhYPJNCPw2Q
IE6q5uJEjcvzsiPI45shbHH8R5s6zemqH60Io41RNwUgn9K7qsJviRJ6EAJgqNNW6xogXXIx7bjJ
4Kje2zSs72FWE14L0mSv2oqkJFaZAjGPy6pez02or3j3w6M62Lb8b1GFSrFlA/+pdeywcrrZbdQn
7b2V9U0QKHxC7xXT7gyRWztePEehg+L1MJ693h64AeyMgU9tSKSClDLc9q7PbfrSpf5R7VRN+IwZ
BO+74GjMY/0829PZbWMcWuVovXf2WJ+Cqe1BBc1R8dRG9bast5o+1puu89qNgccqwCPMgu3F/XVY
PF7TIcwW+7EtPm5fOius4MMPl7AenpwhQrE9JicFL+FH2Kc7J0bwIHNY6VTMAILaaA5T4v6SfgmC
rT3qQwRzQovBdOuDuRHMQdYds48ywF/ILFYSlPB6SjSIpCGjucr2gY+BXW+DQde18QRi4t1ovWQf
MSAQ4NaBpANSHgbzrEu05oShWSQXYCf52j6fzA/WXXQ2oBc2taU/F31+nDVPuzR9DT12GP1jMUCA
s6z3tBtTln8+62TQnsUQ+3dZOMZpJqNNvEMQTLSqVVHOAs7USp+sHk0aovXQibpNUA/ZSkjGSBbD
T/pwNeIueF1E+GZIDO7c2PAeI+tid6m+0zBGWVXJB5qub2SENokw6l3lCv88FLjBEAhg87OYRxTg
Xas5I1r2BYTFhAudGHa1F4crkBrh81D+4jLxCbkVa4Xu87j2bKzZ50ozLgVz1cKZ9KuVc+WxKeTZ
QXAWx1ZzW2hYLmYmnDwsbTtjbE9tH7Zb7CPHTed50SX3W7nRhfklmvAPADHVbyMJRUOX9dUB/nFt
TPtdS5PmUKDWeEEmEVwJY8o27zxxqauKKIk5wt+S4Tpq5uECkODQtwgyijZbl229D4opOJbW3Gxy
5g0srex4ZeGmtW6H/uA0CyIw6o2tPbrZDoDwD6Savi9mogebLPmauzWsgcP1a9TZiODx3ridBlwv
E+JsUKKTAFwLLQlW7L3FaG+5sG30H01mzvDq7PY8AjQ4akvAw+quakZtLNNqpii8Rj15kDxGmKXM
kIxIRqG/m8X3wdWe8xyeL+Io6zy9gl7+I32rOZF/0xkJsxbNNf00V41xs2F42Lz2pHvddszA33jN
2irj5NKXTXSKJmYYhcH3O8f48uR9jdzeuLy9dUHIyhvQpPCS9xl/gK2VEUN1m7bdx+78w7d1/zL5
mVgTChQxodAH2AFvNXJLrneMhhhHiAgyjYEup1G1S6TkC0SAcj2mya+uqE+Eke0DY/mQgVhB3qrd
cUP/tDkWMRNheLIPmHKIxnklMGKuUtBlmzDt7lizwzHzO9zfdKs6xi39YKrZazkO3bruiQm05Sua
pvplSBLjIpbCszGs9CBh5uUqNqNwa/cg9WLDZIWieT19r9Ntoyzz14CydkkV/dLIPKDEkKAoRCjj
5+CM9YdA1pxB+9CX2Nh5PpwmMyIHok/QUwOmx09RB5BHXlmRiDV5z6a2n9spL1a4AbznqR7z5z1n
gVBvZsjFL1NAgL01+5mscHRDWIXhUzQglEK9B4dvp5cJ5OUK2yxmFSwK+0yHw2MLgtcyj3ZusKjP
NsOvyA8LBMos4I2+mQNisEuAh+E+llg1mhDmV70BlUn8HiENJsB+t10AnK91PaLO3gpLcH2N0HS1
1asehHKvYcBi6BpikOjFRFFIYqH273Mz36bY7S6EGou17GdE0QrxAnv5RqS5WznoyR+D2QQFaobO
0XP9kxYOwUnLQv/kLDidJu2/d35wqRO6WbvT6MbypjlIFJawUP02AkTdN33/De8DC06wG221Opuf
RryKLh7B42ohEEe5ec89/wz+YWaWPYXcwfHbxKqd6EYEfCnFZN7q8bWuIFEUaUOgQkQ2WbfaOTR+
U62cDJd6oOsVoLjAAXTDYLCDzHzySpJSZoXmFtKx99rpfaI8lbHJ0nRfz8LeD20T/JUHb3CZel2E
P6XbbuC8M5YGC0RG+5lYw7p0iuhkThH+iI3ebVipB4cB4NneAQcK7oSUlBayeOsh3HtORdBDtzfM
GZ+CyRlf8xGNIo8aYjLZVtjRW1lo7vmzaMbKe1RdZv5Ht4Uihs3XsxMydwxGBxyjXwD0bIJgF0Zh
sI4D1NcMur41S+aVqUd8iqFtnWWbkjZl9vErL81tGWXzSZfINyEUdTXS6LezOERB1bmU5at6GVmd
MRAvxSKeY5eTcdHtVlzHQczPIl16bmpBHYlrmzDVbdp8X0eeHq9zj8cIJuyoCdYf/ZAz83CSjyw3
0Tm0q1fHmtzdVCasv5ci9J9k0MNDE0a67fpr7nXZKWZ5cMpDL9lYFQQA2NjJ2XHtqxlZsDeCiTcK
u8cRxBXxvXQ7au1VYlBJYI/FWb8InBnFQWHA3CUjDVUYWKLtLF5XIDD/W2g9+aIBbdMqwC7DipHU
CmuQGlMRCMIs+DV4yJ4viQBNmlszxNYVwy04EpiBBnCsowE01hyNMyvOkHMJjVwQlD7yolbnzp5f
9VhOUDtCdzOhSrOelyoyBfN6sHlYdu4DNPPiHF5Jj/SkNEAXBXZ1BpFxGGcYKcCVnnu7v2oC/6cS
1/mNiYmmXCvMXLwQ+B3wZ1tvnEs4BdJ/nnLDYCrYFy8BqblT2jUfErjRO14boA2r7/GY5O96iRdM
IH75VcjLraIE3hIqaKXJSifnhfIC33hSxcwQBsAq0DahOhoNcOzValVqgD1DkAJzW9ondRlcK9+S
NiqPRVrTZU+9t8GwG3gIKQVAcJVcVyimJV7l8l24a5su72k0oPS2AAXwXxt3WcffQ3IkfEoJsB4y
GX/ESMEhPrqbsabbeN4EwX3BGwHQ3mQGTxf931xDfav9w7pGnMVY7NupZZgEFZh5WFrrGSQhAY+z
bY9e/LUqa+sLEvIock43M4ucQz5qN0kQYKG36vvGXowH0m96bx3SYIrJ1m+CVAbHOHGeU1Jp69xE
vlToJcJ/Fohx9+zb5nwx8vRt0lmlxk2EjGIMZXgxaWpCdG2yjr8HFOjjoQARFW2/c0l4g+Wq3Ydw
RD7/6UfPuAPb9ZHG1mYWAjb9tLHg6st86DZV7gavsAC8F31+kyD4Xi3ACG4Zdbsmzb7UTAyQr0yA
VtYkU1VV5mbBnK8uAGhq2j7r/Zj5k5UDf3E2ZdRb66auhgPsiOqtt9vuMMEWWauqmXkdeOPWwS9U
656YLvP/iN7dmHX0a3a1eV+luTwj/PE6SMDetu9mLxFSLi9RZ7RkhpHC9AYv3zqt2+xraOBWBDtD
y5CYK/h5C1PDH5EK9mKSjFW08uRUbFlFv1jEOejFN0Xx0seAxfC0esO0TByLBTNTL7i6GITF0fZe
kgU32lqzfgQYES9IUlXMZvKhaVa4Tf/bpNrV4cXy2bWnOuK+BgI63aqockoF9OxMkNNG20SbcDfj
CHlw4re0AykQ3qcuyncRdF5XWHCLxumOUDnqhnjePXQ1FEZI4YYKmwWDn3ooeS+CG2pHH+aQJKcf
s99FJ3BZjtwyWeWXqE31RTsNXLKD2swkESRYWPx7Y1uB9vWFiYJQre3nBVLIXBbg0ADcOurweghX
mWYscQRaI7BYW7IqXz2t3GR6hEPuL3sYQTEvN65brqi2PvGJrpHpcqugiqpxksVcHNSRiSe4M8gi
Rn+fL5aLqKOMWJ9XrlfkG/UrM7SmScAifLa4+u2jTt8rhREvWENyH49gOH/2y/Ob7MQ7lKhRqxyw
KjJ1/9VmyhKZlBbGd6paFM0+rjUT/5nlN5XgPiO8Mw7qT6qfgfNynDQj4iRDsw3q+pc6L58iOObL
Y3w8YdWo8FJlSNbFWUijn21TbfZ7pFbwZAL08cD+qrcB2i0Z6mnOp61utt8VHlgVIzDqvoVfRzwV
yZGiGV3MiBovp4/3u61Kej9wXrEefRtgLm6DLuaJukiI7kTW3dWzdzP/ZSTus5OtRbfujAl6e0zd
SW9Vp9xj+SdiNNs+HxrYYRMIdRdt1ONST0Nt1Xh8ZtiU/ufdcGIzJK/cr4JqKE/4Ogagz9TmUkBE
4N3Q9g1e7/QtYyYBIgBzxmoYI9B/bKqzPRwpQCL7Vnl6bMp8AA3lJgf196auI0bdbVKRfZGTeVJ3
7nGXoJauKiefN+peq7uSiYr1vzAQX1kwAOqZqDPUlmp7vA6qrgorxzGk62Mgmog+jv1NPfjHq6lu
zefboPa0RD5XDRj2jfog1I80h5b7I6LKXBNBZ5brND/EYhuC3OXj/tqlN0iAV9auYDbAW3c3mlLA
tI13pYToLMz5Zi5dhxq2i9T19jKSIIFx3Vvp0DlRwu3QE3Kysvp//vA/foPaxPYKsrsZm48jH08P
NRkcSgfL3KguQI3vPXLjBxdA1nTL4fI+bu4DTvGPr+YfoIp/30GLNF6VwJqU3c6KS0NuUz/+pvWF
vv28w3SCJ9PzoXT/9wWq9OG1wMRyp37LEDYvuSv1HRqNg1x3RXwRo6kB81j6oeWzVmeqrf/ZFvS1
RDggzjbqTRjSfMcUhqXL8iKYE9JONhzrz9dnOcBtJAfY5npEgu2g3uCpd8bDXDosS5pt6Y0YH/kL
uPJ//l23yo9hDFY4KC3gCgsg5fPdk+mTby4ARqty20Xehu5t6ZbVm6Sqn20V0Z+lR3JM6W1DrxnB
rOSvXqTRR6rjVfH5tf7jFX1sqv2yCcZD0Nlr9SY8TsFWYK99iI4EgeoLWbB3exS6j59f+Oe7rNpU
NVreQn0Ydh0gvX3sJTu1z1Yvuzri8/x/v4Kqrp6a2nqco+qPzX/tV9V/tT1e27px3b+7HmzlSPDn
9jGCK7fKgcdUOSC3wQXhvAwcZgDRNDJZqM7mDh8K8vTMC9QTH10TY1DvpZTi6jE3YH14MYlYSL3C
Yzu7loBSxrY/OwtWVU71tRz9fmfbkqlEZ+obPaqI3QwIzKxI8O4U72AuF7tIW47tJkrqFw/z4s8H
r/6qqj4+p8+6avx8Tf51SjXm4jBgP6heRlW0S3ettswM+pKdwnlSd19dpALPOINZ4bUbwv9j7DyW
I9e1Zv1EjKA30/JepZZpqSeMtvTe8+nvR7D3oY5inxv/BAFHsIoGBNZamQmsfi3eElDt1Irsh9rO
1t5SAxIlsW8ZUA3eAqp7NwWWwueCNaEUH7GDAw0Jp/iGPlJfgpZwd2hMtuIai0Tc9nBankCUyx55
iH+kg3pyQi3ZyWN/jvQcgjKnOYhJRmHWrsHs5rDnbvzMm78AWv0LUH5yFAOKOy9yzPT1hIYxg+7X
2Dl35OXsOWbZjcwnF82zXSqeiGUykBXZOnLc8vvUulc27QDwfrmKeWIxk0bTZyaxE2PjGsCFBKgE
XMAbcckaK3EH+lHRBd8akBMNXpReMbYzj5lYbBGvW+wH2zoOBObgz90Dj4SjODDXCYph8+pq3kUF
ipfhc1OVeRIGS30rtUjbifHF73LNoD/W6sOopfVO1rVHcVeXWytyadP8DLUhWPVZBtM/EPK/G7Rl
4pDEt1+U54Ud29McRRq2D8T4b5XETEHn12l3hZBdPxCaVpwEaqcLmuLEs/An95Nkvr/iTixzzHJj
+ED/joFn6oNTbgwA0tBiWBoKJxkvgc0MvoEhcJtzycSdEY+1J2N7NAgPdjN0Q/4zmYsOy4y+3Mn5
gZ7m++UiLK0iJ7r8/4dirdaDXrouU734MaI4r8WXssjNlWOA7AcLWogZxEJXasyDjMai6CJOOy+5
RBaFTV61OYtf+29Y/fyhFL/zwypjPjZP7TVhARccgshj8KEX61ecI5iuxWsyZtDBrL1B/wbXCvZk
v40OWeX78lZ0n7Pu9AUNCAZpvHhex4knVazolmSpG8YEl4MCU6RCmNi0CBN/Z0nmKElR/rCWnX99
PvYgca59Bq9bS74iPH1n4qUa1/D1Zjihftjih+jlSbVV+SiWZWJRJ3IimYeeloWiiCMIzmsPAMjS
WXRZiiK3JMttXOqWc3w6NkhfGog6mMOYM8XECYUbsUWiLN48rnjENn5qn3/8mCvZKpA6+cMyUtzC
+ckbv3sA7Y/icQ1U2SJoeroHftNAuSGelH/PiqPnqYqgnOpg5/HmMxTEAymybOE+YUIEwEO0Lg3L
HlA0iGTpJ4qd+7NTyvQ4//rpSZ7BHss7M69n5odZ1Dpq2uA/+c97J3JzL5H9XBYHzaN+6PX5BJ+P
khQcG7X5rIxQzYp5ZVk9iGP/rW7pIlrndbbILom4H0tR5MRx/3PUD9sZ0Vt0/HSqf6v7NOqnM3nT
hI/QXNn4IPqmVxwNZ3wVxTjvVcULLxJMKYAzgRGxeZ/MbEuy1I0JmqDA7+hT1BrZuZOYbsXgS9cP
LSLr6h4RQrjg5ydavCziPVleluWl+p91y2HivRP9/q3u/zqUO6YTuD8LifbrNzYKbSxrp7Ww+HAt
ybyTXcofbBX/1v1T3byfmIadzyDG+dRnPkMXORdF6v7IjeOvxdQg9qAit3yjxRyyFEVuWZAtnT/V
fSqKfm4LYUD7UymhRIgyEyAfLye+d5a34hGes6JWlEdM2WyrkyLZqU72tEzvBFMBG1/K0jjByEVZ
zPyshTwsSkZi2LPpyPWMelyL6QHrP5SsFczAf+Fq86RhytgQxOyS5SMgTMjfNv823S6PgiU2/Uuf
5TFY6j49LqIoWnuvijFZ2CC9OnnUN42lxuNa7H8jAgwwF0X9s1d3wW5+48VFWZJ5Wl3K4nL9z6Jo
WF5dUfQwpPydvkX50wiibkwiYieUiNdomeznhfXcLu7PcmSFVgmbt+RoYBjRJgvJh53j0k0cKxKx
MFiKIvepn5hEl7oPf1y0fDqkcwppO2pXogLvJVAKVANEDyzlmkIkx/ThylHEq5/E1OUmUZIcxJXJ
ozZNDqNsrarEMg7iZV/u6PzufzBmflgqLF1FTtzeIGux6M2dZiNXakF6ooUBNCkqXNnd6OS4Y2Bz
UYabeEVnO6V4AvpRDas38SL/tWqVsrdFOhvXSYVzME2TYwRFMChxQGsiKSu8laul7BqeBP+Zb6zy
iXfYGg0EyJiQF8uHoSreXlfds8BsGzgAAhnuGnFVxX0pE6BMapE95yE4E4EnV6cbPNaQ7tSzPfPT
5RcX9cMtmreu81UXexaRnV/zAOfk6OjDVlxlcdolET9gKYoL+6lu3tWJls9gzqWnaF7+kur76tpE
Wm+FjCFScV7qvjZZ2O81iAC3KohZikDPICDNjuhM0mqo+M40C5qeqdVxCPNUowjtptJ7CpRkr0xj
yFGZXHOvrFei19gk/UEac30jtwlBel2XraqAV10kTmLra9MhwFMhpugSR/ZODnwj3UIZhOAyO/st
VkmihgfrWKle9QAmC18zpLEAzxML9aJQvsRu/zxFtH/xAKV8AX9TbmCN62HloCjqEgiPkgj3RNnD
AhGaRfwldCyYBfXmOoRwIViELexUfPt7x3DHe1xUP8E7HlpdyV/7VEdVK3a/pTlL8hId+JPryUSK
J9Vz64zGdwdrPZ5d18PhoNSw43TdyqvK8ms5EtPLljx/UeXYXMOoQ3hVAG2XnE2yADqm5DE1Cvib
ZBkqoxAnU5UTx40QY3HrpxZMSYgJdCgK+JGyrzIzv41DVNxETiRJllnwnqUpxMIY4Y0s9DZ5Af2Q
O3TvOs6zfS1PVH6JXGjIkcDEsZkMwCvbZecWZiGs1zKAT81FSFSGwXBTJxkxQU7dsR+uMvtEpAbu
NQdjew3r19AOwb2bEoAuwd2Vo2/QakpHUZUniHTDuwgrVwbxmWbgrbG8ewUb9l3GE3qPJUVZD33v
sYOgITQdQqtik2uZIimKhuxq6LrmpkSN8zBOSZkQtmfybIGupsfS4KtJvFZyC1W0Du+MPiA21/cq
vDDu7yEKxttcIpoD5l+LZ245vggM5wGWmWBd+PUK3lNtaymGvhmGKoXjjWD6TFP0k2kR6kxYq7JR
TTWqV0jBQ4OBAnju+PmlAGp3qaZkKfJ87qMMG2oHtZEJNi1XT+mox9pa0TXlJJJs8P6pzNpCWg8O
KHfHjzE2Q2rw3LoEjNpm375HXfqm4UonLhy4P++WDp6ZyESiFbIClph2/I2786ufRur7UEVEK0CI
8+z1CWHX8GA9jAq+ZGOIjHNhp+1JbcP6EMdhduMWKED+a/lL1Us8XEmsX2WtfS5hDbraQfTQmUUF
9FUqv4QtjiMLssetKIoGXKEv0K+n27JftQh3rIape6jEiPKFxHJNx+HBpsqSgN0yZ2w+HGyk36x4
1M9iqLLSlZvl+AfAYSh1JtCi7fjgFJvlF9Re9Mf3x2get9TG+qFq6m0qQ2uzdpFYbr3kCaHCEaN9
VrFXNvUzQIvqC9jz9obp+ChKCO3WXxCtAwyV9JA1TT1EnaXlnw+K7GfZho8L1UACtYH9YLGYshII
ugv8ae2l7DAr5zFsJ6LBgsniCA1mRDQbl0LVpXoP2aayFkVxeZJYnj5VFjFh0/Ux+55Al2Ja6IV7
s/8z/504St29mZVgzqbrB+s0EXnJ4KBPzzPTdzrMKSIrksIbQbgvZfG09TUUkh8qRbNoaQB3bLoH
AmeIwPPgucZW/x3+UCYltXwrS88/tGbnwfHuF9/yfCfaw84vd7EKa1MxShYGa8lGLRx74LHyAu/S
TEkXwXtia+7+Q0PbxsjJvHquGW6BMITnvE/QMJwSkRN1OrvsDFAAjGqhElToDf6PjuKQufdydNMj
Dvh/OSS2O+IrZGX/eZi6ySC5fexvuYw1cP3p14ne4iRDlqvVJa4nHAVuR92oQcDCSHkNpiSFYOIq
ioPrwlgYuB3gdTnEuD415zLM5aulk8ihoHfmw9fgR+bg0Maq4ueFgybGIEkn69UgFB9mKdH66VBR
FCeuYR09WBCBz4eKs304IlH1bZMToPG5YfpVQx4CdnwcM/MtRp6UyKXRjs/1UMRnuw8IOFFg3mwS
/Iwy3optlPnKk5z73cVWyx+pr8hPnZnJT6pf3hom2Bu+aZAukA7y9Ws1+L+sslbPJqElr3bCUDhz
8msMm8FrUEhfwSN7D6JRz72rm4XmXbQRKbyNAdR9SaeeffkadYr+rLhB9qJER9GFb07yJFcV8Mub
X8bDpfWU+NpPCeR+arfSo5KsWY0r5myi8aai6APQFEeOa/+Wow71UhvbJcil+DVxSni0Fa1ei6LW
Vt1BQzV1k+sGjPgr02jaL4heQV1k9Oo2AFD5WrXIIsjg9fYTvvKVULB8YyaufuiRzLznZv9MCE3z
buTfR7uyvxqSXZ+SPIA6yVSb92okkEK2jPQOiQ5cun77x7PM+p2QLXUzhqiIm5X7rBB8Bodt3RHv
SS706+2INCx44X+qgEX+bfxUpxoWUbHJeMk7p9yi15bDMGdlz4lkmKcqbgY4t9vsWQUx/QXp95Vo
lAhjeyYC4ytIXvkqqky3wr9gd/leFHvYJI6KM0RrUSxDW7+PeOlESYzYdPJVhutNBRF99oaRuITM
8LVzCVcMsOjShYXNTK8Y3cNmQywetJ5Qy24Lt7NOoqWtXWerK53Bc4fayegy80AYE7y2ctGuwfgE
J1G0AtkkTCFoz6JoIkSEDqTqXkRxlIbvNt/8mygNbXJnvk7vWkh8j9t7Bz/opMc4qeVr4AIj9l3k
qrq0uBPos4V2on3MnfolCmv5TLBC96iqNa9KCKt8EdkX0UHUw4u4y6UyuYkqkeiwHAUmAIayURFc
zVCPTUzvUXQPgaPdU/2xqrKd3dgFgoXlFhrz/GwOVnYOGsByE1lwfpZkkqopbGhm5WETOqhoqWZQ
PfiKhRT4YDzDEBa/y0bhbOHNzA+iCEaHkHo1e831HkpKrSWWYOqmtIO7gtOPqJq0R11ZrgkUL+J3
oqiTPXB8a6fi+3g3De2c2pLxpPuJdc0jgwCLqVs9yL8HoiWPfNqUK8s6BTUicvaUjErsrrHgVcTv
/lO3dBE5Q6p/F62q7P/teLUmAKYxw4eyH6tbLxWES2c21HdEdel8iX6nsvui9535Wlk9/ECpml0S
XzNhNi5iIuK68Wtb2I+ia6/FlzLQnLeySuWNXYbGNc4dBFjKErYUeGFfgCP9lCC/2obZ2iZs6CLn
vFR2H35vFALEDM2uHhy98U6SaUX7IPblJ1hVypUY3hrf5Nypfjb4jQgj0kN4GAftgM02h3U3Nx4d
E85xXncLYkslXUVJmcGMC0fVJWdOvZi5v2ldNTyVkJP/bZj7iOZ8qQVHQvAzNP4befTkcCPafeIe
L2K00LKpNAvghIWlH+eiaFYdJep3vNrB3NNT1EdDj4y9bHZgt5chDEs/m4SXnyzfkLaxkqnIUnXW
wSDe94jWTXVRNN3amVEy3Ad0XDZtLVcvvI0yoT+29Y218yPcPNKfynm2u4glaZ8Zu8cns870n2AS
IYvUmed5+nhpk8gCpOKN27Ioyluo1uVB14ruFNi1gbqvmyNL0FjwYxGsysQHMlPNocVyW/c99PqX
KNCl3xKRlvOJklSBKi4zfg1x992XJOtNMasEtmNlfPJNuMFZongPQKjtfTKRisuSG5/bODT2mAPi
BxsoEDHOlYH9jInMdEf/nQn4G+BD6ZfqoYNMdBIrbBbhkWfrvxOYkdWmffaQ5qjqL21DzDI8xdWz
U7MnbNpCeSBuoyE8B4UlcFfWBuOa6x5UVUODqrcmSgM5Ts6j0iRnkbOsEhcgFAjXJoLWBf2aL4rV
Oc9p7LwpQyhd9dZxuAbQ95Z+XJ5EsdFgnkutsDmqYQsxlcK67NjkhLplle28eADSV0Xny9e2yN2X
oBzfVcNTb6I0ThHglmo8iK6OYp0DxXDvouS33r6O8/iLnqnuizviS8yM6inXLOvF3fduYr2HfCr3
dS/Xe6vuvG+Zui+70vyWE5GFZE5RHjqvy96QuVu3RmB/YR95QeQhu5WuBHm+B3ijaX1lNddNDUGG
xxll3QnJ0u8hOxp4iSBe0wLtt5A7NCBT8y2veVk6VFqpbQqzMXYdkoK3Zkp4MIZNhTbyRhRFAw7b
7FaNqG0hWX0m2Ikze01BdAOCoytsd9lNmxITKt6zLWnX1CrGL1gB3po8GL4NwRToUYPngAcKyr1Y
fQvHbvjWl4Gx7qf6YKr/7/42lEtLf9d2GYfwtHXl2RC+/TP+Uv+/xv/v/uK8atGB3Hb0rZ4a4bpj
w/6Yd0P5qFq6ujenOugyykfRkLL5netEF4giq8d8qvt0LF9O6KwkZx+qfBNFYkxoS6eo5B1PRvK3
TkY+2kn13dJNNPah46zKEryBlz9ISW0AmATz1Stl520t3vVNC4/NJumV7EEkvc79ytpXdaVUxVb1
I/niFQDxmKREAYZ2+VJPiSiamgTofi4nxaZluwbX4z+ton4piiNEHdx25zQgoG2pmkdayjGT3tjb
DzmX63uL/AeMZM57BJ6JhypPj44LllTtrS+D2TrfNQjosBY63YNh2wiORvCtZLEc4H0FTQzw+Fjl
0k5TnfErjAzdvmFUQXj6CizrKM7hJ4TztUVtXFHCdm5uo+DomsZGvOJB5aq9EDdioDqgaTu1qvuT
WvpwduuOdxWKOrO4juFngHPZfIkGkbRwdW9tgqxAorfWUY/1HHKd2n1MrEh6hCC62agHBxmxaBzh
dNHgjoGE3NJXLEHAxYR9uZeKpN2z+YMWX/tT6PU3KEa6r0GIEnzU1O1DULXKQQ7r5Oj2sX7zPRVN
DCkfX2M//kPQYfKHg33k4E+SrsOOhfTvI3oye61vvFuRVdVjNiWazPLQz6BLnDpo6gRFqgjZMOr8
psTg4qFMlredkzU30V90Q+Bpi2jkgAAa5DTRpMlOyDxasm306EHWsUWXMr5DOoRAhIEwmtbI/Q4d
tPJmeE20L4DWXKMEUIXW6+PFsoksBh1vnq2kC44ZVMZnRw+MI2aP7OQMY3dKir4/SnKQnxMtQ9jH
bYNLVLlQPHWWfYnyAa3XEiNJ0ETuLqxrGQUGudzZTtYDdIV0GQKo9o5/It/GodU8urA9wRtM7CAz
DtFARds+jQ1SP4g798+BAT1yo6/axsco5WXyS4UPeu33svba2zZc3vCefkV7pl0VwdBfXXSooKBO
400x+AFMWPDH8W0C8OHG44+osrcuemRveK8reG2CCWs/Bk/Ekv4JTHn8IUXaDwy/wMsND0O5Z6u7
pObj7Hb6vp1GsEP0O4gDy5F46NlQmQMknYSY/MiIS1Qb/btDrAFbwKQ7w43a38vIUic2/hHStfLq
GEMDFTJvADuj/JBUCkQykPf1txC2Fhbl/SHVpeDZlRzrZimgaYUQvK+3QO4Mtzu0cTe86SZ7J0Xx
nu2MN0UZ0gzaALl/CwgA3Hp51x7EUWoYHUutU06ppXQbbInZCURQyFZ1igw2HAQ53Ho1V+kDhIii
i8h9qDSnFlH5uWXp3ieCn5ATLOOIuqKwwaHhwFsnKAbejLxGyrGWmtcGActT78oJ9BVckgS+beyW
HUiPqQijnbMd6gydy6mo6gOgJd3IjqLoxqWyAp0YrhB5ACRnWmwKpkRNffSecn3Iz70TFShYkBPJ
0kfkRB1K4/SuVEKUupRorP/DcSOEUTkA9f8aWxQ/nNpCR+DISmj1oW45RJy/D/LxlMRv1eD7z8y5
7ioLLeOoumAr2lR7kh3L3WudL63HlNtsOVl4N4vsIEriIF1znuomca6GIR2gLhpvTlMBKazT+mvb
W8VK6yzve+1JzwCKnF+6ouxSm+kAHvC1p6RqQAdIeZsk/IMx4wF2kPBHEZQhn52qfpvk7teR0eRX
7NxnGRL3K0CB4poqhb+DznRcRbpcXJcG0coC628/HUmerLbWcvNKiAzKzdMI4hDRcSm2Zm+trK7E
Z/mfk3waWuoj8EKq+xoTowph5nSSZQBRjDv5gPMrPG3sTrIuTe8hQIR0KIovUusDIVGtuw6T4z02
p9lXyYgw0H17rgPpi6RSbB8sTAVXS0a4JJSh+p+LUx1K3d01mBJRRwimskUXDS/I1Lo0iH6irijl
ZKd3qAKIYm1q6TaAFmbThAPm/aL8EQBccDK5fFe8Afhbmw+vVs6mvRwq9ykd03ZDqFj7qDYhbJhW
nzzYGqQqISRu18Fou0NGVC0MjgEx+8hWHY3YgRNkmsU7Sw5uaSwXu4S97l2GaxeLAdbr2CglDOtZ
8sKv89fYvO2vkQkDijHq+jc0Rd/cKjZ/5oZ7kjFkejDhgGuKyoil9EuW1yb0fRgZcGg0f/rBubhp
mv3UqvC7pGOlZrYkgJ6oIcNoUcPSoVowoPRMxqR7ccuugtOcDYRo7S0/P/sJUEDRmiLheXHbsVqJ
1jD2EzQv4ZQTrUNtxrdS0r9F00h4PNKHuCyeRFuo29icIFpiTR485LUs3UKUhMh7xhg8iJxI5MR7
H1W5OC5VIocaqr8J0fGZj1paZSux9iGOqJWosyofukm7AncKOeh66becR+6Sa6Vn5skdVfqOIapU
IJGe+sjJcRG5OE+UWDk7dqOcZXBUYNYDZR+PUMWIBpH0NqxBa2nqU0rSUOyWYxRX+pmPOcx2/xnm
QxfDCsGQicGX0VpkOtatNeSbeVzR7MYhp/jQczQlaY0clr7RTAcg2DS81JVABEGwfjhQNMynFD/Q
T2R35+j661yniV+wnHxwIh5B12rkY+XXm3/9T0vvv+MqvxIP3ob5N0xXQeQ+/Njpx82/SbTMJ23y
5CGE2BWo+N6obfmcTd1EB1cvMfOIrGgRySAuv8jqdgN1Q/fDwSN0lZpux2oDObW+ulZRUKxLBCy8
AKiZV6Xfjawa4NAjprGVj6bvjnvLaX4TljtsYogV5eBnq0ZIR+omehQO/GBO1xz9uP5VJq6zY810
tqEwDQo12CjmMFHZOj9NCYnssFlJJRM5RLM6dPi2g42xQt3KLqNX9pkHQHgvetU6q5bXDl6P4bl0
C4KLmxfF6xkMmB+M2NGtlauLFYK/LIh6wqCzjbFuZbr63c+6i4TXc8iQRBygYMgnh18m4XSIwPse
wBGzTXWicyApj2UdSXc5ZMubo2d0L9yzzloEebmpqutbYFJxdJ3rFERcVmPWJcflKA9L3iYpoVxC
N1W6iwYwaN/rEcRVUbdAOcenqniqYr27dyyEaquECz1lS96NhIxAXhbyQ7wXKUdkBYUcZA+KxoLZ
oe5XPVBT3SHe0IhvrdKjADYlQ+w+lh04/iQ7W15nEPVPkmEtXoMx63dqBteYqEthYNiPqKxhMP2n
rhlZSEBpqu4LVPQy23AfkimBjsLJreJem9A1xTW8OD1rmPs4JUGs5Qd7sIaVKDKDaPcQNgoAQ9Vc
tdRXpv41MGrtJKpsqVDhJetH5EKrbCvqRKKproqbCM5G0eVDA4x52lDNJxbVhprh3x2y9ChOLOpc
v1uZTq1t6qHEYz39SNEYRHJ6NkwICKcqA7P6zbKkTef54WOWbzMAwfdaUYJHfOZ/+qBwj52iXSEi
jy89YlV3kdgjXP/QWhm7pS4e2hQRN5j5I1kKJSCNrobmdXOKjMi4Y+w35mObwNyOmYv6kV9X6zS1
2bS5MRpDo5Hb+7mMQlKxK7NYXxPnS7ufG+p5WjyHlf0wOqwO2rHAV1Q0+t1xIunBCM7eVNCC8G/S
G+V7g9XyNOjxtC0E74P6H4EZS78+guUoHpl6xUCWnJloVwR3BO+aW54Nm/mJGvPAI9a4XsGKXD1k
ZeI96hjJHtUwe8pdrz+LbiJhSaaukAXKD6Io+iqwrG+MgshxcZSoA1ERA0mIruzh+rUje849TjXn
Di/3eNK05pvnlrCETPWqlbQoSYUrN7RB/otuMGAe8dz7V9GDld9dDhTtHIw8f9kQ1AfJc8w7YFHr
joJYsVV8Gy2DfrTuokGpIfeUc5wzoigaIEzRb0XMghHlDQnmWL/Glaxp6zZg/o1a47L09bGdImZW
WftYLcKdPRAxAZ2l/5iDhtggzxJtNQtmtLVVF+5OczSYw+FveYTqOXjU6wpsqBZhP+ixh9pajKjQ
pGUiEtYuI2pZqHmqY89qI/eQw5MQC3Enpj4X4uG/uakIv97XtEbLD20Nh/i7SVrFRRz6JHLINSf4
r0/1hBJqphBGkRNJJwIlp4RNLYGTohLq2mbvqHi8+xDCl2x49ufAqynOW2bZXb7J6oiZpWYXOwEf
loQ1MlAHUU4E6qHVk6/6BDxqJiRNOf0EtIlAHpkCf2QUELvBBolRAN7dk0jUou5HBI7KiX/jP1k1
dn4GkQoHRpVC+yia23YEISqyIbQzUP5HIW4OiPNx2sGyN18xe0CCJIJnJLRNXIjiKs7NkL2cJ6vM
Hu4T5A5AmAFf0LfSoElA7JrfQ6P/cmGLiLNi3yP/tTGUJw9dx1PWtG8Wl/UcIAe2qxX9mz/ozraf
omojhsmcMzNOshX/d7naIifuAD4sf6t7XCsJlbSz3KibMvL0Q41Q28nUsvxoskmIirBcSXKz73Tz
JeZfG0YPQh9Qh8wd5hFQStbkNoT0o2RswhIQ8wRKS6eIa2u6WSKXQNqwLaAF4bvbKqcKZguvMHF0
aTlMfFHcXz5cGCDKXDfTqaBQtJS1JCUu9n4MboVv/NQTX9pqxiXryv5U+WY3J5oe9CdXna5cMnxL
FLU4AfktTk5aQDousqnttMpWZIX0qsiJJLLcgmgnBzaMKXY+m+RYcq0AoMOi418frNyx0mOQQAQw
YUSnvykS8YeXYpNoMMso6Ga6E4ZpnGIUxeXIBOZUZOsRg1eaWMNmuTPiOV2KIucoHfJWAHiZvDN4
Akm0KexvSYxG9/eNbpyjKfZePAciCaZih4tjNwbVRVTlroG4g2ezGhGyBq1QNDCllvvbZtmXWKlK
1Ee1FAzYhBqbs1ajdscIki9A8lzTiR+i0JExEIkohgEsxEog/SlZUnZnhCHr1VhZLaooUtifLTvb
aMh01Vk/rLwEaV0ffeqNbBfsYlTZ3WP7+eXE/bOST8S6rEfQjc0QnANKP+A636pJC240uiZZ4a/g
KMNROub+xSQW5uq5zRp/e7XqhuSWKHwiUqcwNg4sq2e5qNdMGTkudCyLedEcoRuYtraj/Aj6Xj2M
HQpCpo0mrfW1Lut0p+OEIYq9adFiqbxdUCNEiRK41Cb4RwgT3PDBZdIIH3RVMdeDMkhbV6qRhWnV
Hdz/0NONL5oeH9M8x36HJFFQ6e9FV6BZOMQ76JeCrQHQL6ubi++V8oqPI8hkP8s2FYAMv7lA/Eo8
SYhLV5JxvXohRhWwVGtI2YJdV0wa0bVGFC4mCpzT6zFXO/SN7WqTQ1FR2dga2/5PZXFh7NZBKoXj
x9a5eEMUrgMEttw0lOE1RaI0UDBXtzLEtxr65wOimUX7J3RBZMtEUq370bD3Llw3Ul4fatXnIsBD
F+gmV1r3wYpXnU5cTPfq2JPpEiFI1mPVL4tP9zS3KArcMZZ5TKO9Jg0AgSXi/ZtO2rOiGNf4H7+x
ePa39gB+P5fMCG4iwnTskbWnDjbHhh6N8E3+uJc6wyGyH3sokA54POULwbSoZ9goMMgpNzoHpQtm
vvEgDLY9W0Zrq9HhnAL15Et/ahdtmbK/Tk+QGpr1NfbH3waN67TiQ1mwyZYs95apzc8igR1J5RVd
K12LWNPQ4W/0LRRz5FDfYBC9ZFGFAq4JTgwE9ybGnKDpgMLHSI7XZj1RisC1vOrV+qvL92IDy+sK
XWb0QRNcODbnMgsngBNibNdE5QwwehnXppB2iVe5jwOM62Nh/8hjVPU82fs+tNKuttkIdkq7mRaA
ran5Z2Lldobj/5LgYV1lPdrESj++OQUGCwyQivTbQiIRXiMtOGoKljwnlB9hXLDX2hBvXL99HhR7
hxAu4SM+oViSLuNtZYckRT+jQml2Y9E3m8GP851kv/pSmq6MMHG3ZZxin2nTnWFK2WX0GbCrsQwG
ivLg9WENNeVwbOTv7Pz9tTNY7bYpn6oIqdYSvS7s+VvTyd+VuoWeBYIkW0P0uG5ficjVIDsK/TUq
nsmK1aCyHuFfXTkIpq7qoU9WoeUfDF2SVy2UXWaov0IkVugESULzFbM+KuRNGqK+YsMYKivNQdE8
g7bhq+e0312vKCF1yn6F49uoRpCvxf5PgnOTTaW+IKH40hIvidcFttTu7ECZOvk26r6xN9ja+qGx
MJkRBGy66h/MN1CYmO9hZ9yyHqd97Fx0lW6J0l01mdU/c3q4bVEdrvPq4o4NArLpsEee10RdNvUP
ww+Us7FXP0dp801pEJSX6+Guh6z8m3Gi680wBCKNjqNPZ4ZOIZlsiBmG2NDjmViXWQMhWPi95SKt
yhxRYEmTjnnPIsvXlWJd77n28ia2MPgjKXDW8l2ZGO4j2ob1FtdOuO4L68Xsk42WNkwEEjS0cfyG
xn28URwc3lVZB6uqSr4SLwrIsWYP3UcBeklEb5olQsKTTiyR0f22kuJXyPwfoU6zV9XX1oSBrggi
cPfd0Q7UX5kU/UoC9WdVaIgFljDzy+yhsHDv064ZdnaCsyBQiGW3Y+KI/MF7U7CC9glkf92QPclh
cSsmQ1U6TI7Y31plIb3Q8YN9QmWrVl/Be1due8mc4M75Q+uHqyAzsZZMgbqF1x8zhY9CQoyQCXkf
XC/Mmqa3DpVjmQQPFoEYqzzObkmU/Uk061gU5vcqYOPV63ffjpONLscHAlWwB7k1ei2dC67e7k41
amYeVNWbggj0baOFMPJ0bbQxJdToVakeVpKR9htXk37aMBv5bksgeqBtdUSl1Noy90NfPiPzhhs6
0fdYAfbGiCXTT1/SXt7pqHrvbN8kfpiYlcDgMZOyN0fOwlO79nx74hD70mo+bOPx6zDW8Qb+mWe/
HH9mvflVzYbH1lyriVnsTK+/jlBzRibMcxX6k4ppXjNorO2sgmcwU/Go6dUxcl3CtM19F0gbO0Dr
/n0I8m+OFz+beXPpTWIa5e7Vr+NDRQxO1PNMhHW1g5INapr24kMcSEAbxGhlbGyinB24VG60kvcT
VnkjPhRV1mHEHeCMgx/6/9F1XssNKlu3fiKqCE26FYpWspztG8qR3GQaePrzSWvvf1XtqnOjsjBC
tgTNnGOOgGkA2RWR/TF14wfZ1MXCzbXn1sPIpkvM97bIvhV2elY9vqMv+4W2Cy/W2sxDsutF8TQh
Iw9yvXyoeszLE3yYhgxGNZ/HoyBEbFMyBoDzZ4EdtfOGASRmau0u6vsLmUZkCHrg46pzf1vRYk3B
HZaMbaLepcDyFwPlhSYUkZe6xLYpP5idvGRY8yyMWdkr4fub0fF370WLQR9uQ7tytDv89jPI8hP0
iJgcTdLY94RilCd0w1D4XGzTTa7IKgTZARXu7G+96A6Zrt56/ihav9cEEgZOn/mL32h7Vr5HyGXV
ou9dPvroZJBMX9rmpkvVdizDdbttlVy3fCwsEnT+zA7HBbO9hPpfYQXsVqcElGrbkaemtwSLjf4h
K/H67K2MeYpcq4SrV3nhb54ToZzBT5Nj8+r03cH0u/veywPyHC5VF33YBX0jEjKiG1T+7qKpx5+0
HAJGM6Q8CKI/Z84NJgLYxkvKhsZQVDTjyrN0CMb9RtBn7Hy65bI4ET3aUAckOlgVl0v/6nSAynPu
jQt8eM55OraL2sURUBcQjqwieiqd/LfqxmZRdLla1n5PYiSiwybWd4PuP7gWReQU45wto2FvtVTZ
VR9+9B3X3dybawczb7cdjhboHc4p2RKLO0fLmYbWIVaicKew3H3FgxCiUwSEZoEdNoPFh+zyMRJ5
MrOgG8WyN10fwb/nLYZUFcvisS3wiBoyTV+bFp4NbZM8EADfhXjbc4Ojkrz4P/rY9wcDIzK6MXvr
hd2TJiZsN/3+Q3Q4jU9aAu+l/2hafx0NWIq2CRnFfuYvcyCChgFHDjF+KXWNi4cirBZpUEcgAr2u
FyDW2baYB29HyOSrm2Dewx28H6ofo6M2nhSXZ4m/TpochFaSMKfwUEw5XerkwWD5WaJOgtVEfs+c
1IcoKf8IGY0XwugZK1nPYesRVCK/DJzrvLlBJWGQCBYmHvmc8thH9d6hWIw6eRp8hobki2B1dURA
9EKt/eIxtAjs6JoVYY7fk00HkHnDePJ8bjXOtMy8/powyN3cIUAqbfFRrV8zs+bqUIHTzPrZHoqR
YjzPFsKjBnNyeBtR8jeAZ3d7u7w6ZNkjfm+jerZLtTJMe6SwIjQjcfF2cPp7TY3VLtGyeyuiICeT
Vpq23FggU3U9KwraeNgg0rZap1gCCD07cfSFvxXeqRmcvdiouQI4abQ/QL/PpMx2oWONJAN3TCtP
RYWNGRb3YpHDtt3OdtQsWxwxfZUG6Wwfm96Hm9r/2todUcuHhGBWCQiN4SPcu6xaIWW8Twch1rqs
3zFZuOvljONzebVo/qgFwdWjbyDWL+PnSrhUQnCgPECCRa1H1J1lgs0kFHTpbSAt2URDuipIHcQ9
zoQqxP5MeywgBzWR2e6Ya2FNT6buHOqUKzDmE84EoRJMJX9tNxyWeYfjcLGKDWeTOOPHPN7BnHnO
YaQuyAWpV4XB50SU+AklBrSRmX7dQavUTVcI3n7VcOa7ctsC3EPezHavGWuHwKOFb2uPohTrAYPb
6yJVLvBBRQo1QaDeXN3lSP/IWNg0a4914PsQW1+mo03r0BwwS0ZCiqMh7WmeY29HRWj7nP2lhnaA
woTYxBj9CjV+l8R4JGXWn+V0cuGMwP02rkmsm0CINvaCpn5JPN3EVc5dZqScLjSfs8S1zU8Al18y
lKv9kDG1NhncT0QVZabxgGFfsYQqg4DSMpZ6VtrXF6wSMOKlaTLY97KNsPGlNcZx6xqDRx2QVgFW
cy3uKd1batTYUXd7LeFsKxuxaPPqOc0lciTnDmPM5VxSP6vOJ9UXkGLh5PFGkTiOa+d8cqCwV+Jn
MvzvqpjTJUS2itO0v7hSvbut+sZJdDtPU+CYxkc5JjZuyQqLXsQX4djY+JMoGTAH0SvxOGTupW89
ZBlpcRy8ngFKrTPI9t9TuyPRvrCewu6hFzpW3XiIkiBG4o7uhssxlsfcFgdhOFy6UUeeE3OMRnfP
FV3HUEq1jBP9nsCRZ3MgFdPv5TqKp4c4tAe4gO6FgQoBLmmIZ/P85vkPnqNBEjGvXnxFNwZdl1Jg
U2BiXxctU7NcTrjYEnO+GJqeeUO80Sp5lPkztnk+w85wyzkZNFVsrcbUoBMbDHY1E7nSTMcKvLs2
wrAT0A/uAtngfg/nRLorVetvWp4zaunNTTjiuTeGhOHl2KDVbh9EQ/cd11DvbWtHfdHKnAJDuQub
qpLuS531bEclbeM6nJNSlfiBUQ4Ob0MeQu5rQQg3V9aWEXhe+jO58VvMnHKa+iLQBrwBU9+cdu70
WookX4XmJhcMpCU6VDSo0cohB6YU/VsmoytCTecfpnxrvtME3BCYlTQGSCt5ddomRUQ6OdnzOHL3
tkn1XleKkmNwOsaELePhmJBo3/XxUP6pQjIysrg6dVG8tggSWfvTuK8y8yvXEOzGKc7vV7+huvuG
kfTMQLxca3BUFjVX/MrXXHpDn0tJqfYkp7WPC/A0AbfD56qXYRbhzlYiC6xRIuRMtdIW7V8egoUk
yU8Z5gfd1TA1TyuShUKb0VPSbmMMNhaQltxFU5o/ysJ2Kn82HFeSuGV8uIa2decR/MSHzWNVP2WJ
1Sl+3T/4zXxSUat1bcanGcthnH2zLCANFheC+dzERLjej9xNuRQRHMpPKDFQv4c/8i1PoU/EcsIa
ZRB0Xgzui2+M+6nBjASfObLkreY8NOJT8mVhiXJJMt/caNfI5biaDrmt4/qeyH6dJPRpOrV/VakX
rlFoIJDqr8uhs2qiacPrmIL3Eca38Y5YoefMMLUlCVibF4Sk4ULVIeyhH398rT3rFWz7yS16qk2I
qfYM44zoaqQT+zzzaVNZokKLgpdrE5ItWG/dQK951x3zozbgUhVwJgBsH0o+vIVU1kXLMyBDYb0N
zC2NSA1L0n+ufip+dIht8RTNztbIKdBFRCgfqxMVAE579LCeiXdr3VsQjXESBrC69+PoUv2y8IZM
fhTKyjEeLrmgU3Ma9DSpIhZF6G9xQ1DDZJbkQaknDEjzNRyu+9QdDowVEPpp+UnkUbekCTyoq3Pr
ZD0an5H0Pt2+fWl1TszMfiH74tF05FJE5BQSAYwLOEGy013bcLUg64Ihvm0t/a3v7C/NHcCVYbq1
Ftl1qQ4Yk3L/d+fEQjEx7Or+lNX4gLMAQIO7mjcb7+G1efW06DDjVIil9iEznRngrv2u6nFdu9pL
TiTxwo0tFaiSwlu3YTOEnC1UMb0sfaTiQl/YIr8rw+5LCiQUcT9jSgn9qekf3VzsrcJpA1Prqakk
9Hsdg+ox1bSluObz9r6xQgpOFH1afsdFvMW44q5J4rWe2T+x14BTNUwBSVIlSjHZmFN1yhwCRZs6
31UDkam9Xq1ghX9mRgtd1CSh205WacbgOe3gv4US42B7xZ+w7+Ozm0hIwuogNQN/J8eIF4geQ2U9
hB0SijD8m6X2ZBIlNDpl/KRlH3gmSns2Ay3SYWMp8zThPba0OuPb7bud6SePpWKyjgLwpwuvH3ac
f0zG8JpJdNWkLeB+VfI/J+o0ZepYptDzwuiTEuKTYNV44ZbD2q6mj7666vJ0buRa4cMInEu8x03Y
dtTmV6Ry3DDFi5fWBDSrJyYB8CZoQvzh2yRSZK08FDlxSqX9UHhKMEHX3udIHfQaC2lfHk2WcOF6
m64svaBQmNzJbpWo5C3JGxH81Xb1bVv5V1hVcC3N8lLg1ti5BYuL05C2ZHfY4+1nqVYh+fGwnNBq
G9UendGjqQ2Q01H+orLYTgpbwphs0DTVAfV6OXA2wjmfhbXUmaniwRWhBZEq0INuHlOSEpNsPUfu
HgXlpyPqj3yezwM+X4zVnCNXyKuT4dam9UtflnAwvWhjNmngqh7CsUZaVDqfEC/d4Vo7b2rbWtnY
G3D/McijzAPP5OoaZn3YkumAiz408NHrMVnnn6os/2F0AW9c8JSFRUXHWSyPVv7Si2xJgOp9E3dv
8cAI/HoKzhMRUxBL9HXkcKKgnzjNebgBEX8L3e4EcnsOMcqnS0CHltfGihSifS6Kxy4234vRETR6
MWUteirPx+VJdNwYZfJ4owpEOqAM4HG1pRt7JFT7rerSb7rfJ1Sg3Q7bfDKV53CJ7uXNrg5NFb5T
HsDHiClRQoD6g8YgpzEIW+knO1t5hbmFZQSsl04WJUMdkQ+pHUq30k70mq9jAbY79+6avGy5LG1H
0dOP/rqYsaKZRZ5tZXOUpcaAgAOsvEz7pu9dTGghRBJ623HW0E0WWFYSkhWNXnQ3JIqmEecEZvta
UKU2scWTvZnawrjTciZYNUoEJhEujZoX68gzjM00+fUOeVyyaCYymEbDKh60qcU03s3aze3pP9uw
oU+5Lts8XLpIODDir0zuVR1h425RkmVwTX8a3zyRYMZNgIXjjlNQ+9OudJGkI3L6cMCRDQH/1LV6
bcv/s54NCtVehCB9mNjT2rzMedNuBir0RnEPGxoAyKR7JF/4s+/yq7KLu8+sqZ0wBn/jhn8umZ3B
lBuf8Mi417TQ3VJdROQc5+9aj6FqaVHaO8r4DaXHRUOFXYThl5WKPgAi8pbYBgjfwsRZl/xPDsuS
V98l6lqyxdo+duHwhe537JvfQwt9e2IRDvtwhxMzBukgVp1vvvoZpt/2upq0Y319u+Q6gbEc6FMK
53vfe8E/D9tDSbLELINhSg+z7jwU1blKxbBIc/UoI6bPueftmkoAabrnzERN7no/zWhj4h/V95Od
X9Lr6MDXCmDDsdkLPVJB21hcET4p8KjK7sjHkMs6qkdm+N2S4lpxWVs7OQgCdWy6t60VxQKzCZgd
uoMjgeFWeKJmlotDY9SsUrs6N+nwNhbXoMUxHTahVfypZG6PHU4bEfC2btMpW5HPDXaymA9Y1sqP
9bdkco9+9Ge2FjPZhjw0j4azSjzJ8pg+FuoltBLchTx6tDiyogUS68XY4eUwlmPg+Sm9s2urBTPV
TZroxmvms1rjHUt3C8QyFuRDGcle9KAvziBO9NhPjl68toWXr7RGJBAtojc8RpCwe+YGNZMeQPRg
GbySDl1ih0AOAan64Ap7rgYTsbrJd2xep62zRjCknWUbgkx5lbm3mIWtdc/5nFHyFwqoMhwYrmCh
gsSdibvqRno4jdwlT+ZekDmOgaJpeDJyDAF1C8uXoaygVQFY2dVPltZ4v0i1zSdwZiO3/Z0pdl3R
9YspYjDVzoBPrpt99oB83G1KbSEhPbR5Ge+idLgW0Oa7jcRlAVoZYXcyNvd6UTBYMe2v8jp6Cj9q
EJbAyDRq1+7QgllCk23uIqSBPcXIJXQ4K2UJ2Nnr6E6G04C+LoCjUq18aeOSPjH2cK6JNX0N4pfM
vWJexgmDM0K2aWJcKijvFmOT9ZeazPRlS7zR1ZB/Dy5/jOw6yHtwmxFHDUMBa1JLVbt0qHH84I4Q
1yIM6j7Rj53S1wU15WJyUU4nM4nlQj/7lbA2Qu/rNQ6Ru7lO3YWTyVVsEtgyR9wcoki0ewXennkQ
3NNsfHEkJFO9e2ZqxvcvZ6g/ILJh0qZ3eQmsTt+KT23qEL0yrPFiwEWilsmhc5mf1g2gfWWNGqJY
/CBzv1jNncXNWLVvWPSspH2tP0ukcfOwszNW0jwpX6QzW1vXLGEzi3K6E+11JtRApyF+Aw6fmzXU
tTl54mg3ViLmtNCUQIDdAgRyodFmOfZLkTdF4BoyDLBckXA5Ub1WaUBkm8QA6npJnvORt8gmLmEr
b+xACHHNU6gPtkhfO4fPNjQ6Z5smGQQmLntkPi+Nw39c27wleiKQmMhhWWMk43jDq+3bEIuz4oDV
57iPyosOhMIZJRch38oqzlrsvtuGdo/3NqppTdDIwNSZKstl1rNyvKoM0mjYChp34oULIlZ7ITcM
iy08Ytb+cCxjwlvQyn7qjugeCjNcDen0ailUl4M7PLchWk9oQM1GEkTDEt2dx2RmJ+1PkBIErBN9
VZbTL12vv4uYoQIc+ibGKNEEbO5UP/g38xFN6f2g9xrh0x4KmMEjdkMiTKgr+LQmCJ1J2EhPwqbk
TLZD7Na4kFD9V0cxdSw3ozR3GJWUM2WFzTknKuNnjOxP3fwbxvkH6xnCLTAKt+v7uXV0nHFCcOjw
E/MtXi1MZ63nKCgYGeJe0yIyAffQ1HBSzJgdUnzSeFi1sfbuN8Jb9UZD4FqSlUcmf+4qnz3S8QQz
HcZegW5Q6dDnIO6lYqWv3WDsIwI8MbIlt+1daoXTnRPqzDZofYSEkuNG5bjW8IKHh/zYabm+brx7
PC4oDPXpZRiN7dzqoMJj89wNTEQc1QVmJNtgVL5BoZjP/PXRMW6799xhRGb9mUNy79Ht0wRzVxyG
EaoR7UA/MoCOfY2afdugGz9H5JFoJWHWhDstVav9NOXwbkXkeuXhMevhVor+R3kA+lUKBA+78qkD
FCDvzcf3VzqAH9bzENIeprg3rBDofGpX9VrsTvvRJbqgSNOLJirc8+2JU26uykUJFWVpDPR87tUT
v63kr26pr27QqVgctTVYezZX021V5l9wN0ivxP2UeS+dsek2D/xHKWdVnAK/2PkmxgIXsuEy09Jt
oRPo3ITWfd366V3Zcm5b9TLiQ15MlQ89kCG4Ufv2Ku6UOlXeyoI9u/RGQdpG/zlN5Zk7bEoVbC1E
hXyuKSU8kGo9pVfBbkffQWgbBPm5+kkRWdEqpI+m7odBXAO9xqWd8BPASR6V/Vk6KHO1b7B29aFF
W6avOtZO4jS0jNnmUX677tWbRdAaNS3EuoFvxdDnTeTP7Tm5PtigbwVM2rvbJieviTICeagyh/+2
vUbQhOO2gP4IJ9dkLSVY3dN8XPybYVpWNetwWBlPaZ+knAf6a4u9xNIwTTeIrK3nOPZSzP5rlMQC
lRuYdtkWatWENDKFQgeRLpqxrHf12D4NbjVvzNRKVkOTn0YoY8yOmc5ZTV5vuHgINvb6DB/hkVkt
kzhKONZYVPrYVIAOr6ym7U9D5T3kkg9UzvmiqIzm1PldRYb32uOm71V4snSMN3AdOzfhBMgPzNjF
45fqDVzEXcbyaW+8WA7Mwqr9qGqcXFB0UQoVK79xzwUTsWU1izagaF2FSAcHRqx45lyDNtRv2kzL
0Bk64gvvsqYf1xh/w1wMT/4cHSOHXoW2bJ2ZVRwoLQOPMdSdQf4ARc74y5KLeZTr3RtWc6n7DBjG
iV7yifmn4L4U4SDdaNPfSH5wGlrGKbGtYdnJIlprOckIteH9uTYczaJ7GbshXAhskAN30gO3nVif
rflHjN62sYjJTv9chxN0LvLvekRbq7sdtZ9GiJGcor2yqucmg0zRcXKZ7RM6jr3fwPCJwngVJg0u
Hr25cH3xfVWcUIjjTtL6phWEpnswYV7nzF9WQ+TsfCg/dwgVn41rzHhUaUzbSz4AV/y0OWJLdEQl
4Ot6DD1MbdKcvGTm1KZLRhFeIHdOOZ0Hi+mBLcL3+B4GCqtKEKp51ZtQ94fmOPVZvoGWsZuG8Exc
CNIXsIjMGKHquBwzmqbXQtq/zTwehejPVKnYFsf7LGQPzk4NQlC7zkTP2X2tzpijnJ00FpSzbQFy
Ym1ru9sZIznoxfioTbNx7OECmfCA12WyLRpK3M63fs3M6hfSaV+1spvBuTJuBnxuJsrMGtJT48X7
jlkamNunKbruYBAWm8betNa6zl+2cxn4IuZsSS45zgxBxFpfNhtslXZwJrmVZ7qJvr/6yB3ixMLR
InFa+43s/jMT2VfXxDNnv7lRNd+LSAgvJG997cztR2QBQqbpVU6fMkGzyHgySy8KBBZlIAxMbG0+
5qEZ1hCfWGHv0i595vt/cL+aqvGXEXgBMC2gf+vrC03RVtnR79iOD63p/lZ59+pN7SNTiDAwUw2f
fJfgLB9HqTqkHRDGlb3DHFUjNdgRULKJPPAWfTHXtPw6U2c3tPYYpX0ZofKCWsITu06zZIc8n04t
XxK7sxtGB/OHu8maNi5XkIzKTcHCHTram9Unf5ibSZDnetyUOrQ25O9x8yvd9pWcKdBoWZ5rsTZC
7pys6bgr+9tCDLgfyy8z8+Cmj6veS6DU6aIilwHdaXWNn9EmCHah8eOavww0vVU8+8cRStpSGlgj
QL1Oah1Orx/fjfZsLNIkPlalRmqlVRwc1GqZrItNN9n6CtqcTXWhgl46G0ONEW5jVU0ES/1gcmAc
1rj8M3HX0JRGKDpJd4wRXvt1xwq/mar0Ny7rq+lUt7Okxv9NKqdwQHEob2nCrhlok3ox5tjfg2wE
Y0v2uGcnxmp05VNcNfdWTxAENtX8GclSFXBdPdBy9N720clohWrG5UEy6QRXWdkBT70L9G9M/8aK
idXIEGMk3Anm1KbutGqlqnM368ZeFsNaSS1a1hlFWdVuS2lQt4IJJzLh2xvlyovnY1KwAIVxLVd6
1d1FHsHtkU7sAowjw9falZ9ryJWHt3xsVs3QUgJ00b1mUPQrWf5EDPTqlDBKP9KSpTaZn05Xn4Xe
bQs/n1adQb2bd5kDHmQhFspxZAnVfRdZX5XYRxarJjmBLuOwPx+OQylsZO6D/0tGyifgl6i9FyYo
m5EYODQte4umNI4oI8bIPCNYOcdKPyeqh+1h7KooL9YG8IBTOPej6V+pPJSjVU2Q4gTXtWrM13ZM
nmBYUo7iQ2V3A0IN6ZzkbD2GVvogWFPWnttvsmbe+JVxF3InRywa9CUDMqIpV2kKGkliZ5o0C7Me
rSU0Sp55EcVOBS+mLUDN0XInZbyZBmPtdh1VCWCjT2bBotLygxibnzAdfrKWWUU6L4z6Ia/7nosG
yV9Yvpmx85OM9m8/lPj1m0tLz6sN5vfMyyaMFWq6dif+ApJlYF/JBvBMO1vl/BTb7kvqjlvdtHZ1
TKmqdeYB+x3kHgKOTs8N0W69fnH4M4S2qvWKGwbWEIMv1nbNHVZXX43ENjD7EpYghy3bAepeHBck
Lu/K1zn0l800i03cGc8+Oax17b/H/ZURn8QHTUGkgGhHCkQxHuyC3NPSBOAuvGcdF7c+LM8YHg0w
r4bHegCL6SLEsKXrHBGOEWgXVg8FQoaFP08H2fvLZLZJUWIXJiYHC58Uxqze2vaaB8suPpuWrDJN
d/Hah5CmD0++AF62fGQFtveoOoOCzV6y5DKBxiMBGq54zgjoRG6CvZhtNZ9S75caLNWa1NAxMc+O
4ZIZim9gCubeV+H2estjLvA6y8xeiFiiTUfqE9b2pbbak92MXsCskbab0LqFVlv3ee+0KwmnR3kw
H8dub/ZMgyPGKY32jZMDUY9gqwvV4CAJL9V0+WoV8/I8N+hL3R0QPGtjYlTc1+ZNb/QvhQ4EhivS
VZG+0RB2t75DUUKhqFCrXMeA+Ekl2E7o0QQ4QPUbth+1Z6z7Rhx618UPpSIZMmPNxtDCLQE0++6o
KtEdjTLpjwAQM2M9pW2hj6hFq1XjrmhF9ZAKLXugrb7+fNtQtugf8SnitumEeEGGcWQEja23m//8
mh21cVgRa1ifb5ugAzCHsMX7vwdJVZSyjnvjyp7b6gEcpn6ALvZY6Zh33DZZxLueal/f/rPDda+c
ANM1f228/PdAAOmo9JWp7W77QbYeL2NNfP31qLcHtCXbGEElY2v+stu21mm7AIadjY3Lf7fliRcY
mPqcb3vg3TXBdkkBtO1MncU4/OeB3u7iCanu/me7oDbASkcx0Prv/kbt4GIhDsxJzdO/m3Oi1U4R
DKPbQW/b83Iieiq27+lF1pVZh/cpmZ5PdQhxqqxUd3d76vhlds2Am1fJmPZPfhPle7MGS5SR6rlz
dN6FDIQgR37TBdIdj0pn8b29dGr8Nogg6+1uT9PcTzcIG8TynwNHoTqQVQhodn3bJsd1LjP+2fX2
Vp5fvTJ1EcfbO6mEyMY59CIACXZXfV1saae14PY0QXl6VL75XNQaf4eun63aaB9vxzF4JVBGUx9u
B7IlpL5a+uH69tsutYMJTi+qmry83B7svG7WWcOlhVVWHAe9U+J1oYo2uP0aRnN54Q2TbUMGM6v4
dZ8imWNYVwy1/j1O1k4j/YDcAFKY666zkjMQe7wu1ZjfM4K/Mgeq6oJFnbsso2R4yLDUXLa4KjxO
Te0EIeqbJ2qvJoiUk790oG9cd7Z6jWf87Nzcdt/kaMtFrvXlh2iqX0JlkUs28tUb0uJ7rCSywdT6
kTNE9twr/7qRiqJgpsKEowwGvWLhmPX7cKSiWTQH0CoouQUuNMJJoR8QTUy5M7D3XG5iZiG/DCL2
VjfXP3njXlwY/l+JSt89GTefOj0B1Vvrv5vMbhdZmk/rpIqIRvGN+kKYPL6aucsSdA1cvm2LsgpJ
5axR/Ax1fbn9wogMl0UirFa3p7dfNAngUBrlGuUOh/pnvyoaVw4Us+XtaXc9QOma3moYPRz1/u89
yHouoU8zR7NVXcbB3Lj6WrMMXIiv+9yO7zMT3Iy1Pfzzp95+Iduw38iWmdZtl9vxR02H5z/EzPvL
Gj4bivTtPGTERTICPZMWVGz72k6JBK3iI5eZtuq0MX3ExCAJGsPuPopcO5l2pSJmxJfZC+O/urA/
IXj7r8oxPSKQO2Szys1BVfx6r8nS2rum8tY0rwPXf2EyF7eGNxUOb3aJlUtsr1AP8AXN2XyRbuW8
j45ZBlGk5gffSMq17xTY7RTtcAe739uQ2hyeiTVtl1ad6S8wClMMk+L7Ws8e5GyaJ6sqMFqwHMVo
gllgn8X1iROHQVFUZqeM1mlj4bVwzDKRb/oal5RcMuAqMjUdM9vqNpaEVSAFw/9eGMXR6Cdzg7NN
dDR809lwobiHLEMIULLgcpXdSUgnmwpp/9ay0/hCNUJJZ7jOd5Tf4Svh/HT04Yu2i6aH266JPWug
Mv/ddRza/9nVQub8oJPxvRk6m9W3zx5hT6UHss82KsTbFLdl4IzbNgDPzVBXKl4p4kKXVaMz9QvV
pTBbkpXTcF6ZyawutwfiZd3Awk5ifXtqXPczBpS4kVXZm4qljeDuFCwbV59oZyb1+M/r4hRQ2TPD
5o4h+M9Mmh9GVSD9cP3vu8rH9gadEt2gty1JUYFjqRADo0u4WLgKLyHtjKvbNlV64YXqHo4+jpvM
hNjvts1V1lJN2DPdnqk4LE5YlG1vz24HQp/mb1PS86Azc4zbgy3skOBmrqF/t8HnbBjlOuau/7/9
mH8sTaztzrdNle9JLN2abdkQoT7mebfUTQW7AgClW2up4LsjDjJeoUZEj6nNGViW2Z5dbgsQAa4b
wSaz4J/nbd1gwAeO+8+et6cY5wM1XR/+PcTtF6UddWeHkTqe0x42MKo9G+Gkb2/AvdRy/ghOzP/P
xsh29K1mAPHfXnjb8fZw+wU6VMbB1xfPcwV9PPOdXXRtQOu4sU4D+M85KmpoLbgGfoAatgx57PLe
rDCqsGf0OGXPwNFy5a80S/+SRAhv/Bo8/ba9cP1H7D70R/9a7tY1shgt7tlflvuywhXKnkibDidZ
r27b+5iOSPXVK1McF3OikXjVlNFlYRM5a8RK27cuZ9Pi9mM3kVwqxwErc1vb3zY1acZvb8//+fG2
9d/fDz7CtbzQ/v5n++3p/2yzTc/YFXW2Uh4YKrlX0z42p/886Hp7SXr+11nAFy9i134zUsQHepVV
HwztfmxROZ+aK186w+h2wrHExjPSeOUXFq4feMC/iNJgfIbCQ5oe62lk4MvU5MkriZeEGrNgwsrQ
Vq017T1ctsIptZawwln/5Hia6rr4nSpMPfvWfIvsVodBWnp07Eq7U69b0xiwFdUZ3S90ZUXbsJC0
1h3SLs8sPivfeCefXHvAMLvcSxObwcSdISSM/bouqvx10BmiTVpurDUkXB9OGHCAYtW/Dk1U3Rl1
k691BGK7so+KF2+adoCR8tNQVonqKQz3RTykD6GI/m5vN5se32A9lme3LIZTGDFlGK8vuP4dMCiZ
aaVwA6UTiQ12kl8plqTH24Mlx/5Yix56re1hcaDRpdcQJI+WmYhxcdsHLef1R2jaaODE/j9P/+8Q
t92Lqnotirzc/nvo3IIWLLShW/U10oBxnHf4tvin2zOZIUBzB2zvb0/T5v8xdmbLbSPbtv2VCj9f
7IMm0eSNU/uBPUVSonrLLwjZUqHve3z9HYBcJVtVUb4RCgYBJEAQIpCZa605JlUslKfuO6e6tEkI
1vuKCAjVYWqwzAqlfBxa8qphKooneyRvHfRx9ZzFySNlHt03LJpPDePR16q1kGSlHg722bjIHGQC
C4WJ/BSOlh76lqSnQsbxxCS3T9CJ1+iUJ7hcZhcQ5nQtXwRYS2/nxfcNUawk+CBTZ9kS7r4KHpQW
G3EDIPXRsfxCbqqcEt+ut6q9bzQX89L8Mjcxp3bzYjGpi0TnES+r7eugV5V96qDrSlCpM0tvgSjo
iK9WwbR5blMqrrqMY2KipWnShm71G1N65eJtF12Ll6XumVdvjfk/XWo4S5ilaV8jGOIgf33G2/6d
m5T8sviMipKCQ5/X3WZZU4d940VJeuNOU45ALanV+WudUzX1KiIERukOSDiUK/q5VB3nWOhheUTL
8sic2LxTkVXBG7POeWWDlA2pJ7f5IR7njSZU+xV1IPlOzakTrFsj36Y29a5xbXj3gZvZ67wFjqCH
PToq5J2Y57RI3frEuhtjqmxk5imvG/Jr7mvaMiQ1ytq8SzjWmgLZ6Nibhr/KwxgBEZUCt0Qz1z3H
OhumYd6OpUvg1NaZYSKyY24O1N0QdbiYt9oGmc6htt0j6XkAo0EQX+aVVV7aVKyRQi+Dr4WdXJRp
aD6URm6jqfDAgYxJ8JgrBBCmBvbPe5JLrQiqO/5X6kXe9rR4Yi3zodLP5JaIuNtFfNfFKJQAeAbX
oevCjdLqjBRJbG+7wdIPIX0E5TBJQ0Y7zI483+rtkKj2peD6rO0oMq6zGPu7QFXsu35CFsHjXRSF
cLZV447DIpk8GBp70E6kOmMCl1C3plUpFfynfHp5a1eXIsPbQvm+x7ylHgYckjvhYkGIuJ0c95qK
xObGMhr/NrdgVgSA3tbz4vxCA2FbzQ0j+0kFBHjovcG8jgaaIBxIBKTbu7IRONO23sFK4/LU+V2y
jpK4ftCD8Nv8r9aMPwKz819CfqsE0weMLqZ9HFBFBzHtE9vEFMpQVA+jMaUPOvdVpG/7pDLWFrqT
fN+nsKhLieL0gKRKHrR6kAdSnuS3Op2ERBGm3iaibyhxw2ZTOm/6+JZBsLFSmmAT90XSYFIg0PHh
qruo+PZQnvFRHzwgDAtTdXhNpxXvL3UcYABM1evdiJB23fQ4rldBbxyzVI/WgRkqj4jkrzp+hS9m
0J5F1RmP6BZS0uLV35q6SXM1D12F359zGXxv+uGoYlTxWM+KiDDis16mxr3qlvmd1/6wELTPWmvp
b1s0+cOWj/vkMu+2VelShDIWLc7ildrTx6L4JyGqivX8NtIAAgTTSy5DCJPOlQq361BG03xtfpvC
oFXwVP157bwMGb68GA1C1nJQLlLTOyAZEduYVPEFWXnlYl6P8J3g6bxSS3oHLvLUmqSfTBdzq8bS
GnM3N6jmtfPb+aVwTHJldhMucsgZ39vPWwbN+9LI0j8MPOfPHrfGLu4JzGlJkZ7dVEvP8ztGoQ81
ydSL9/W962k7xyBxP+/6c1uqTb+3rWH3LmAcNGCHHe80v5iAPvkdJWJtFwnskrpB+z2/fW9TDaQ7
PraZN1uqCaylxVgmoMzQu1OAvx/StFaJT09vdYWKr/nd/FJ59F2UJ/mL93Wt7gzF6X05ssZoEyZw
zOadkThCavpwHMKVJGmqyuJx5ZAj++EYDJzsZTr0KvU1OVotcH2tDM6ADNKzp/rpuYgHG424a6zk
oCc/btjVLQC/97W5YdgrMq3Gat5xfgGtnJ6rXTm1nFdUHfVhFkOOLTqNBKeZx5F04wkzhGIxLyJl
yraVAWlpXtQFklEFreZxXgysYEUHqd/lUtfPUSLu5tVdALu1FnjIhUM6PFYaqV6mEPZ+3qqY6hVO
muM1RtnitkrHt0PLWDSHLmxyeErsRMZjWMMVYj46nZYWQxPMTMW47PBVetRdnEn+frZiOluGYf6G
TFL/+H628yEjzjapADQXqPS3Mwk9obvY1JlHXfQES3+jo0889ffFovJRoklKaOat84axj3myz8ux
mj7FWpzu5qUhKQ48KpH4xNpahox1kQUGwRm2W7+qiGev+8oeKGXyk6ULqOAyYyiEdZJrkn4owWfN
rd92tA2f2unCmXw9grOpVMGZejOPqUV3HeF/cQQgf2iU3nlUdT5+kD2qIynPRRvdV9PqVKKzKSPS
6XUTOY99bYRLAvHBcd5aWyGeGEP04GlUT9cCi52+U5zHEtHYJi3DfjPvpesd4cgmDC+lEsuHMTzO
H+korXqE9EoGcPooNwxJ5Japsp0Xh2h4GvGdhWFV5XeV567nj5Q1uTFtxPm6aWP9QaAaiwLnVMcG
GQ9VRVyMkdUJp2z71BUmuZdQs1zqQsXtMMQC3NBfm3uFGob3XcZxHHiIgtg36VoNE9WJ3956ftPe
YrRE6DCmONT1WAR5g4FMNzy/t9Aa974Ljfg0t8f1pNoaLULLebGcDjhlcadjzft0ZWIuYYrIrTTM
bd0M5VWfordnAECpfalwt6pAMhvD8l7868Zvsxc8nBLqBL3Ja0Cgth1rB6F/F96bVvVVGkr6Erk6
5S9W8dnQzWJdQyY8Eo20TvmoFXggSftLqBSruWnhkOfTO9W5GWO84QY1oCcxy+5mzGW7mD/PQqQY
t1bx7OaUKipFz2BMicxDhahynQWW80jhwGluWof6U+uoaBB1S+OkiOjM3yFzu2JpM4/68ztEzKHe
vkOWMKaav0OJaug+SIuvlO+2G7eIxCZWo3FHcUCy0gF73M+LbRmlK91X9XtRV9+3jtIzflhUI73Y
kTRKNqidyZMYSvig4pO+Uge1vKQYvtsXWlTtwCbDEVWCeGXDzfs8DO0jJdDiD6c6VLEyvtYFjwkg
5CGCcvYepVteVsQzswbgQmekz11S+Ft4WQn4u7jLj0TmsIya3n1YbIA8YzMs6iXzAFoXRTegjsAG
2q0T6zLWjLXbK8GRtJGzjIm7ruf1haNTC4TQOT0aZrbO6g7LCK9hD0MGGL/I3nk7QLc3bIGrljbZ
69m2ehSCWtBpqQg9qniycnjb2Ja+ti7LFiLBtGFuMm+VrZ4dSCBA0Q9JUEEC28SlZ54E8c2TNb3M
i37cWYcRc8l5aV4/t9AS8kckfWzI1GmI9H3at8vwOPLNZOPjerOcAewoXe9zQP+3gUfBZKVRZzGD
0O2xurekE92STvff1uexvWw0vfoCbQO1efsCbZw+jPKXay8X7s4DHbR1/Di9jTqSHLWiti9Gpy4B
QDfPKtSmFRhH7RJ0Kg5oTRxs+kKpHkpVu/fKqAOpg1HWkMpHM8RDJdTs6NjkRYcHiDFA7R+8M3MM
xNipd42svDsaem1dm9OL0KlbNLPrIQysiSjWnCjBPKD/o9ayFFG510eGFe/tm6oKNmrNlG1eN+/W
+lThD0GTbOfFeYMalK9g682L92Y2lVR2lSVXiDet67hwqyunVZbvDSDLMDQLh2/vh6kMu9jWI6K+
ead5Q9ME/SqKfRfJBQea12l12mN2HST7ebHNXGuTBjnVECreONIzHx2mdIdOUgQwL1bD4K8h1ai7
edGOsvuadNcZMZV7i0J9U9WN+ZgPHgI2eaP1oTiRugDB76l/UIalbsMyZ0ozr5tfgiCtjmiukC3T
Vh0zY+OOZb6v2/SJWmCk59LVV5rqhDfdkJpnoX9tiC0gnMGuYg/GDMnrtDErs+hGFYG6UskOred1
bxvc/MkYdO0wL4FSNM8y/To3n9cEpqbuGbT+eJwwzlSqImplXdpti5C0rp48NFRvx2ByQbl2MT4h
fnGWpSQzHZL616YHUADv9fZ9yXXfluZnVQ/l4n1b+9PSX/vND7m/Ws77kXPqbvWOXPX0APyr5dvn
Tdsm4M4/7Cd7j+pHr9t73RCdUDZGJzNyb5pkaHfgWKLT+/r53du6oidh1lHZQPP31WnJk34xL1dj
+y32KMzHn+HkJmZ2mt/NL1UxwFTR4wYDsT83uJoa9D8sCzvYZaqXXIQdPpRvh3k/Qlspw1oLJ3bf
dPz5ZT4Wg4J28em3//nv/37r/6/3mp2zePCy9DfUiucMnlb1+ydL+/Rb/rZ6//L7J5vqRmlJ4eiG
qiIiNTWL7d+eb4LUo7X2f1K19t2wz+U3NdRN60vv9ugVpqlXuyqLWr03qeu+HxCg8X6erBEXk/2V
bkUoxSm9eHKnIbM/DaOTaUCNzOxOEvq7iOaxdqq3LR0M5bVzk/nFSQpnmZbU+xYLJegkAxVMAuKN
F0bishxN4+0lGbVLwaP1gtww1xpakrikKj/fKprXLN7bzRvIuWGgmQUgk/OAoKiZ7orU6U5mmvSn
+Z3x17upBeSUlGEcdac+U5OTq2v7Omiy6zyglNYVww9LMlX3pi+Hzb9feVN+vPK2MCxLONI0HFs3
HOfnKx+YA3V8XmC/lNi4niw9yS67Ro0vcbeY3qPershvTGuKtTngTEbZRg86ZHr5vjosJdjAonJP
CsnNVSJUE+BNX13LwC5BKLCudy2TclK19VH1/bmcN+W3Ii4b3Gf8h4Jy/auAbPiDqj/EUd3cG4im
biJquee1TlOHJ81FYjgvxhpJld5QgOdP+5hoD9ZeXJWI9xvzgVqLeDnaaXyYt6ZZ9MPx+/yH4yuG
uu+aEqGlq+F66ro1sI6qPRF9/vcLLY2/XWhLU/md28LRkHwJ8fOFbpzUYcDqpa9ERDp4MVy/+Qp7
ieSimqAsEPZBy5uv8fvmLgOLWqXpxVs7v2pQCsMRvfDFWB4J66CHjfjBJdbQYJo5rWydqX54fuu6
Ynpr699b5ab12haMuwovl3uYVca6derxua4XQ0U8fMQgZqMmerNvEuHcma52nrcnzHKImOs5Sk7X
uizBGy+r1hmf3Sq664kx3/EM+HDAmPKDG1UaFBou+xhu6Wj259a2/WPT5ad5CUjgcP6+vj3j8wyB
r81Td9EakB8pczFWrnhvwq61SN921RVRrkbGJ7sspMrDBx0Cwj7ob1S3uBt6TcPgrSWW5NTTd/GU
z7a9HhpTfVKh/+8oFrLeFq0huEzRsN4aDiZBQWYmGKay9z8dddq9NGAhzD+N//np8VfNj8NvWT6U
gefXHxb/e5cl/P3vtM9fbX7e47+n4FuZVRQJ/Gur7Wt2+Zy8Vh8b/XRkPv372a2e6+efFtZpHdTD
dfNaDjevVRPXfz7Gp5b/vxt/e52Pcjfkr79/eoafRZgVc9bgW/3p+6bpsU/K2eEu+aujmD7h++bp
K/z+6Zg1QRU8p8//sNfrc1X//klxnP84pESlFAbCOsu09E+/da/zJin+g4mDzp/UVI0t5qffUhBo
/u+fDOM/KtlcuhrQibbUpf3ptwq1Dpt0DkhPhEOCrmPvakjt059X4HtH9vav++eOTVP5/B96NpMx
uyF0Q2imbWoCEMeH2z4Yyq4h6lDuU7OtVoHPoN4ph7uCWFI0gLe0dEvB7jXCzqbsl2afdBusCPIl
emgV/cDJj/TNYPOEkFZ0dDRz2KbFqWdsd126yb0WxigUOm2VCUehSrOuVnXtUCWRF8aCasN9ogHM
FNCdmqy5sPTyKRY42lelTiQfPdyqKTGuKR+dq8ovoq1dwpaomBLl2WdqmEeM3FDopNRVhq0il705
acVc+zhKyi170G9OnlSrqABC5zRQ19CmLyhBx1w0eaY4odlZorwri6pelBPKM1NruWyFk5PL1VEY
mhTTlc6Kcs3mtSbZtW+8fBf7AUrjxljEjE+Jt9k8v9L4OU84QJkPF30BpWso0AwOfdEfNAeMLTBU
6XRXmB/sVC1Tlz3T6XXQdrvQ6l8q58nXkLNDIZ8qqpnkkKExNlFG9WQSQHrqNNR9HnkvCXt9k2hT
nC7QI7gwzrij2m0NfYmksyO+kK00ftEvaH//gQhhYc3Nr4TfnGF+GPqEg0PMrs1xMTLknVrD1Zhf
Yod6aYII+cIbGrkc4+ZKJe+zELEKZsH+fjF/uLv+YRj281hg+q0KIQ3VEPCwHJtB989dlK5oag/E
It93SmksiPQ9gQ8RlBsozdnTk3tFpq+BiH91BaZb4H3wN3+sbeiaTb9oSk03PlyBkZj0CCc33ldM
utUiItFyr7mjhxa6BK2ql5CHw2AVThKqvITEqsAX27oUyPE1rH2RjQ//fh30n4ejb2dET61qaIR5
Fqg8OX4cjoaUiHZJWsV7QQkCWVUFfzFZg5bo6m2fZQY8YorHLRFbkFKiQ5eiugJ3ceGHI1JjA5ad
18nXlgHt0rJGbSuzeDsfygJk3hu6DlojvP33kzamk/p4GU36LUdojrDsjyM5jzsgSJOQk4Z4vgmq
YVeHDtXXuFktytCCFWSbwcroiicGKgC7PO7DwIWMJgD3rUv9pUAStYWvgs5Rya5xWIUWV9zH+HUX
PamczF+5eiSXcRF+BVdGiFGvIkJzMGp6ZfgqG4RL5nQh9OCF4R/RFOBX4F/0G90pSHLH8u4X33j6
YXz4xtI2+aa2odJjiw+/1z7yMPuI1GCf1sRclFgsyiJItl53D8Fch/nhIHmlok7ViUdqZHwgNWvu
AtcMRKH422xQhi7Ktk3I3ILrVQEU4dawop62o65e3rWFFSxD97Jxo3Zt5TwEZI7bGt70zzLXGsIf
RXRhRpoKr6J5LkBtIv2B4pSpKZ4p9jIgjy5a91f3C53Th69tqmjobaHaklf7w/1CxsAeErTN+7qU
d8RXOi45xBk3/qo0VM0Vf6RDtkp1iAzkJgHzZiZF+2u78sYNxScenI1DXU2FgZopLn/xL/mncyOw
plNQ4ThC6OrPd05ZyNioSyvcF8OOsI99McbZ58wp6RIq6y5X7EkPxlRg6g5A+poLKxdUsiKdheze
Lrt2jRcRt3mjf6ls/6sYocPXnnXNz7JaNS1TNsS6ISao5R9IO8F96HejHC7MlBIV81yQptwpRFDX
WVgmK/iYZzCEYqV4+GVoeXIRhMGXQLjW6d+/tvb3R5ip2pamSfCU0rbUD7185IVd4Fl5uB9Bhq/M
OCRHOVK9iQ5iCQvmGhDTCkQwUlrjIF0WRoaJFPL7N2Eikl0akHX7xSl96FeENDkNydCHoQyRk4/z
jcnAm/o4Gewx3J3SAeOV6ltiWybpPsWcb+/Dl995rXrQpWOucNHAZq1TlhXghl+cyXQb/nCbzmdi
4mdEANxWxd8m92FSW0qJ4RuzWSp60ZT5FDEAT0E5F3aooHgORYPvXYy6v/RydZVlfr6rk7yHzB9b
S6O272Mq+NYwbqhe0c11Zum/OEdj+l3+7RxBw0mLno+nyXQ1fwhANBZzRwtgGeJs81LWmoTCH4Hb
zx4U8NpfUI5iDpscbBwudrn/1W5HyFadrl6aQQI5UKD8r4D6QAAwZXjba1h5lxBFQyc560oMPivQ
vWUmyW47Y9IeQl25bxq/WGaDXp1ImreThe5KsfNfXv0P3cJ09TXp0KfDXdIt9eMd2Q4aVjRmHexV
MeBqBSTWB6l+CBzHW9VQxRYGxigpwutFrQG9z1D3r11jSC6Q3kJntruLLt3ZUaj84p75EHkwpxPT
p7iPZTgGY3Hnwz2D8LDNRtcO9l0I3oNSukUVZiF9/XBnqrAK+xAIMtr3GwcZ5XQBgQfzuhE4qehN
wiDUo2OzAWtXvYsQAFRBhpXqXugDImn0gridYR3cxaTZJ9Jma3mrNnCwtlWsXRAHzZ3Rq/ghj6Hy
DGBoj06zghJbv/SRgMM+auAgRXPsxFS4aSb4UWT+ZsiCblFnEa5Aug+CD8j/0XfqF7dNxkPUNJdU
LGhXacv/sY52UH7qZ2cMT71+waUmZ+DHO4lYqJGe3CoRmdk6o752hu+7nMj1v9969j88BEx+zBK+
mqQbtz48jhmuIsNEa7nDrwzv2BbEMcn0BT7i2iJuTOtsJO21Kymvc1yI2djtxRtqZPONpeFlo1HI
Ay+ACGPUm/tpNm76SXgeHGr9oF7skUS/ZoaA4iu8RzeW1Y772Vl6sjRXOsPMRSchYzk1jBac6eSG
CsyrvC3FU+7ewfGrmDkdM8DOm3KUn6nnsVYhBuWQd1wXpSjESfKJDDt0QOl4ezJ2mp4P/QELZLQu
3R9dZWOV0iF99ISNm7FKMUCHilDnXn72q+GKsDsxQ4f5goESxqukt6sjA2aL4kNrd0t/ZxT1TnMo
hcstBXJ5LL/AFdGvUxStnDGpoTLbjApYYwF50slNufz3f5D2ob/kJnBUfv8qMzfGqtbHfxB1FnVG
eirYK0HdLOu0uorclJh+30iopsM2pCaDikrqcBwKstQ+vQM7Gi3wKbj2QV+vY1s/RUoWL41IVIu0
qur1L87wwyBrPkP6ccYbusPrx0lBoOj8iMhQv42Fi669TVzPW2cqfbsDQqDjNoNbPmw6FyVWXDL+
8YrsyxAwTLYH8JpZ7u3EiNeMPTIB+8XZES/48Nx2VNt2YN2bqL+k8+EHPjiVWVE7zq+s1MUWZbtc
ek33BWPQCFhn7i1x2h4OiqgH6o2CCQsNlzbUF2+dnl94q38/IeNtRv9zV+IYhmqrRFRVg1P7MCqN
yavobYHxVm/E+srEgfUGWoO30hzgPKnymU2b2g9SuLaBv03yV4k26NnInrSwg38JPeNb40xDVT/Z
dSOSZJG9MpxpDq7dEWdxrXjjB8YZtwCqx/0CSRyPRZLC3BWtNmLBEz94iO0uWr9et1HvnTGWYkrF
Xb3nX3lCdPCS5Vl4skIAK1U9nl0dm+nKa90LMEDBxvc8ZzlK6vUtSvfAm/qUD6IAjLKypfCBUTAl
ExdGaJ8bRhjAzjjPtoRnIZxvlE7obYqmHVcao5dEv71DE3OoUGbVxhRwnkLVu5HWSK7cp/PHxi9G
+pcE6M/dbomIEffXtvqDfzfayLDFq3dwXowyT9dxXPKl8KSrHVRxKRqcnWqoYMQd84B6R1vZvgjv
dAdmreefjLS7wePc3didP8IChs1oMYGmk3O0o5XX5hoXKVBFdrwhJSj2EhllsLU8ZLfQMQ50qF8U
WGPXBpXzJEo8FGsDwCHINBfxFLnwyNNttQzotKb0hyBGmt4FCePZBDja2IqnBF43Yz2qaKS9ypEe
nsae+GbiUI1R0PvugJrSYzVwdCRadzLXrvV51LeRoHrSb4n9J/ofwxjpN00cPtvj0BEHGpStU0G1
7vFraIhuIVQxxOozD0EMRRR50kKckrvavYRDgqIqbbEw6zv+kw416tSe7AwXlF7pu/U6t2W37lEk
LYGS++dcx//ZEOnO1YW2ZXYDz1vnrh4p094jS0LySqntys9sqkpUazXk4LO6XoF+QO1JofYVuCjr
iWByDEMmzS6GAGNkq0MiT1nrJrW76Mign/QiIf9FEsK9YNqcbKwmwufTnGStSkYCveW37KdZvbfK
7qUDaLT1FAuIKZVtjKAH8shZfkXw4iTMChGzXR2MyeBTDt29GAuEm9M9bY3NCg8GCgGIeaxbMhyr
OLcOQlaEhbrKWpW4UVFCdFKxizxFFgpWPYw2jZUqKw1E9RJhAvPiPOkxlRXXutHWGzsFBBU1IL1H
Sg5WGOUBxXQT76JP4Mg000dY9tEmYXmtFtrBxz7CrfX126C7TDGBks24KrQEgIVlU+6WalumOPo+
i/Nk5eIJ6lF9RYDDZIyIkQ0ZT6MHexY5G2Iuj6Qn7HVV4UaADRmFKDEwNhBo9c5wHrIWp6xSg90A
Z0HbuJnankA0A8hwuSF9/R5Lk/5BryCKiQqxAAVULioIJKh960FIsKpt5Hou5T+IznLH2sQGWsqo
v23TwaLo4Jjjq7GTijlurV5cwSj2TmryrVU7WEzChZMT4aJtTycdVPJKi21n6eOiuKhsjSEYs+RN
ZIz+EukWlS6+QEnfb6l59y714RukuBViAu0UtSMo5zADkimoYIeZah7VFG5H3mgefseg8KDs+VkY
HtveEGtVoSuXqr+rK8o0Uks94qJ2cgHirHHOVa8V3EG06YtTE9JtASGXaxE2/QN0pGiN6nqioR4Z
Pyo7P0nLK9CFgGO8wH306/FBGVVJXa3UcCeAeIPAeN/ogMmgoRgPuQ3zWcn89gB5Qi3pDQMfX09u
q01emenRMvDagLMoHlPds1aGEVJcq4M5yJRKfSpcAewhss7VlLBm6s51wnuW4Fy1CyIUxJoGhkDr
nW9ZBzok9QR1eWGtLgn63JSeJm8tRRDqGEL9gBLrC3gHb8tIrWYoeTnAyWWgwdS/GD+LkkdP0UDR
jjVCE+5r0hI1YNb4goCu2hSm0eyNSsF/fCy5hIm8biPwwY5NHSTTbGY4qbcjz6qt0oESFp9SNNu/
S7q+vKIctV6JAFpQVlOrDmfTdmGaIDXVuvKrLXvkN6qW7+OG51ALoeOSMMlnjYFMYtbVRedDYkjI
z8WBvh3j4prUZrTISkNZGdLsedZXeNmGVXURdz0OAs3WKLvnNBMPYMXSUxTm+qpFTbfJBQQ/LGZz
IuOX81GpwsP4HYjEGg+QEl9gw98I7YvoS55VnZku/Vjd6gPU+DZV89NY6XvDSMQKLNgCXnNykevy
YjZ+V1sKxh0NL4PcP4xhCO5lcDJ8XPFi1MAp1tSNlYkVbkjCQxCR8HAHLewBaFs3pIG0K59wuN04
DVhMWK3dCHMkMEp1r8lM3XleWyFgx0+4A93mWJCDYiueirBBQBB0dTOBVVBaDFTulBDPc8bQaA/j
5rlOCN4wYzEWpRNdQsNu4NvzDw4SddklgKSIQZVAEGzEcDGyuDoN8SE0j6llhcfOTyabmU7fuIbg
MJFPr0YnWCSZcev/wTBSO8ANWku1KPehkuFtnTjHqt2lmmHvRIHXDb/Yfezrn0dp4xyCD+Iy8i9g
0+AcmDAENCR9dC4ziomNpt7JNDrkzp30mT3Iob5IlEqDfkJ3q6oWvh0hPAKmoPa6zVt9aSRNeVCt
dGkFJYZVvg6veciNnUaNHYlOW9vI0bmPevlio9Q6gWPBF5MgVxPm8P4wDfAidziMHZlgNChrNUL6
38IVZh6DBSVuI1exmOr7umqZtH9UtRqeo1G5iQX5RgCDynpAcrmCXLzM7RYobmXqi6QfAaCG4x50
cba1yeEsyKYAekhAAGpql+MgUT7Am/3SKZA+rd6DXUmIGCSm45q30ZTw4Dm+5y6AaikZGZqlew/q
vtRWSmrbu8qgre4JUsDJ2nGC26AhzMgth06UR3I2eDgq1M6IBjrfWlH9rAbYp9ET90NyBbweCb+l
EnYqN5iyFhssWi2i0CRIKusBKWq2JjdvEjNzr23otFGCDY9VUwTm9jC3ht7bNHV+aQDXhfJUepsS
dW4ozFuG1Cs9sLpjQ1GNFyTOZmjHhjBM/HVYu2nzNfdKG9A3cfHKePJsKq4wqt85IrorCY1AkGs+
N52AtU43sO9iZM9tjQW0aaSwFQcAxYrLsE2PDqWaU7872gBAx3ypjmHB4y2VUBybqb40MHeGjtDJ
1tbUFGEeMNVEPXZTJSelg8Eqj+maMZG7gw0LcgGthNcEK2GAUdQiYSx7O0GOUAwveWf0hG+tF03k
D2FXgo/rK6DSSghSjOGE29SbgaLa2FGfAt/YFLhorSdKaRgAtyXCmkP5zLD26Y+q7HFX75TPos74
dw/PzO2xziqcrV8x3Y77vUPVycKPonjVpHhtuUZ17zOBY1hhw7JzNm0LJgbLg6+ahczYorxtoJMj
AOPj4U7ILrS2ITKcZVX4k5JDXqQSxiHmJsFIUTNCoCvAiXJEBaagaLbtJFhGNnhatYnMZZ/gtuvK
Rd0iigone5JohEUHVKxd0HtdGd6Wknt3KNE/MHFq0AXHUzBI5hhKNPmpQHu3rKPsWCrxNz0dDkC7
Bwt/uXSwpx89rm+M3OC4lzXdNQg83/0aOfGNZSfoX8qd1eb3NfEG6p8JcoBZAzadXpYRtnxpou6k
x4NPEpbBy5XbpSvCb1Gtr5IuJTbR3PvU0EBUFtrKwAOk8hS5tyJPW32h+i69Thy583kUrKwo49E3
RQPVVm+3wFdu8xLY2EDN9YkUILdE0SurYSy/MDiiy25NqtV9eY/JC12nllLSjNVmNb3gb5JeOKk7
AGpLGapMi/OGucm8+PYy2YBSxzx1a/NbxODr2jGf53ZW0tGPzQ1h4fzZZl4eCjWYnkKTk0p68dZQ
k6rcyF49vi3+8FHTobvI8WCg+a6LWRr1v1kH+Qszzo9H1utchxD5w2HRUa0IxKdvZzKf5w/n9PZh
PxzFkzqe8WG8yWAFjsv5NGCOg1X1Qg+GLecy7/7h/H445Ic2Hy7cx0vzdpzpsF6T3suKYNQAeM1k
ui5qNdmbVdVekRXetSHVAZ3dP8u42TFWbba94sGaBVl0oZQweoaWyP6oYtdk8kTbhLg/LT2t7c4U
OwGpS7rPid8geg6wIsM0AvD6vspNdZnUFHUDGaNa4KGr4fvX0QR5AnyLMweOElrfPsJrlSc7iVeF
2rmTVXJK1yYwcUnwOknR4i80o4X/F5UMrRQ8rF3/onLy9JiRe7fs/Gg5SXI25L63nGidGkzBmIBg
JOhDy7N09Y/Kl95NqH4tO7x1dcrlgUBj0eRK0W+cPTZsDEj68bkMYmSKiLo7YJ1q3i+sIFsWRPtW
hsPTFCMC3DDCbh9r2bAoO/UQlsZ1OUx5CDfDSKs/1j4V9QGlolk72ktIZ0ylqIvZWna59YV15/Jb
wbMZDB22POtKtP7WUc6N3hQrvvUqNTCE7XJU2vL/sXcey5Er2Zb9IpRBi2kAoQVlkklOYMkU0NLh
EP71byHutbr1qgdtPe9BhpHBSDIE4Dh+zt5rE2Xu4NpNtj07tjAhIzvsNJQ1XcybJmKN6aaEJGWX
KOVfMlrdUa+8n/4ozXCwAqjPEKvcCVoazXLP/FVSs5kW78aQTjvk2rCVAIQzchuuCCes0DO1DO6T
7IF6ZdQ9Yxw1lXar5i540PwjVMMrfY0fujHuG2g+SUFWUyXYB6UTPGxv+AZgk4S5gFivnnfPCpYP
klMeHaZJ+z4nC2qoQANOAwK1qe+3MWBberTFU2sR/OolBFzM8fIIntvhJSWYr5vdiPNxqh1yM2Py
tnrrnYiRcuUUpyfCoRqeLe10Kxcww83qwW+mXdLdPD3OLvZikYPAUb+ZG7/bx5U9nxJRRLNacv5v
cAR0VoLsmOPQWshqMKsl9JWWHVTV7NK6Y5Lj2uRjl+Qw0XuIjYn8674Nlbv0R1/S8kiZZC64frw6
dzcVMuOIyN4Vz0zO2b1edDW8ftpiiIhs9zhyVJIdWiP7Vcx1vat06xceb1Acy2QcIM/6t9QqQmPk
GaMzAbPhQQxbZPvISxOkOMEuZq5MuIVOQ4O4shKBixZPHMv40sPcceRBpsTIT+QLBWYUa5J3puuO
RjafazK7Ir9L8hdv/mXrQgfZQAtlmKsiqmSzXRr3cxyBNfTeV65eeqUIaSMobswscV1AdYxZv1VE
PG1sU/1wbCrJOpseyjp+JSH4F1Mku/dUmHrLsXC0U5wOPMmqjA+j52thSujJpk1gTQaxYxFPExB7
VDTfZ0LC9r4FE2io3ZiuUfdg5aZcO0dYo4viEhvNNu2ZCIDW5ULcB6xcXX82cdJvc/Xl67TOaiJ8
K0QMvVnUsFi9d1OIalXA8enr9qsQxdM6HljkNHPVdrOdlYnXQiQXx/nSrTSma0ruvULXklZJGnpW
DapxIWkTGw0RAsn40JckDpZmBRtRb41D1zmftfRYNOwEGKeTkFeXoRkxp0purXb4bhQr19CY9xK6
pI7Ul5L5xcSxmP2RGPTCeXZPowzE1vWMPxyAqCHnkhoit98Mb9rF1Pn7GNMX7EmP1BXLlARILofY
MjkAkaKk5CDVFg1+tsmQ4BaD9pxZVtvyixpjHpLsTDb7Sbl4GzM4ivM6fE7M/jmoc0DTcnkrHcCt
RfYW6GsOT92ehI6zNsuNa+PN+1GZJ9MO6KLaQJqX7JXooj5kpphE8FTWWA+72vc4Q6et2wBqQ6ak
yBYDxKIRmbiV1fia07awuvxPpflPqwxzM8T2HCplb7Nncjm7HUZBzpGlfKoKcqQcU98yLLA849dg
WcQ+wIKsku49WCpY6AlqADlVry0W0n1e5X6kTfTAg5iEgVm1u8nTAIc1inrGKje9TTPBADVk8GeK
RTSPKNaSq6bfMj1/AzDMdMKafsTIJiCdGUW4yIXRtUreECL/NrsFPPjaelLKRYNMSSFK03u2hnTn
WaE+k4HldJ51EZwBaa99CTTIIKq/a33NhoVwlOs4DETxOm+eIU9697nokMktMx5Z/JZjIrRHvcs6
0BD6Sa3oCsrwLow9Zmdp3Mu9VpOtmszZudOrD5dCDwm2CWqPWFpBMGeEqf9VKUi9sQVumDO0wJ3D
h0MeVkagRhpM7Gcr5qRIzA96PkZuOZCaJeMfKRGgm8IaxoMs16QJ51PSwN3hJGP04e1pin4fSWE6
E37z2515rLTgBzVsErM4CEULKVNN9IX9jCMzDZxli0EHIJ5BqkNFul69YpYAJu4mKQATeCB4ujpE
4NpElPmdjym1yIqFIBg1gTJvkm3cDc+muxKQ7fJVyJ3mkgtlsXqyVc1W31V/LHMMDH26bvGEME9D
M7wCesBjKAuiQ1tnzQIY9X1mU/FzqTrpIgDLkC3sB3tyQ/Pai7DGlAdnSP7EnjoiVPH2lCIsyyDe
t0r0bCJw7IU63cTN2qHCZF7tgoYLp54CJMirQ5OMx7YGx0zkLAunC3YuqguEeE6RfYtpZIa1CZvO
zOZH015ea4AAR2Fl0w6A4dVm+Z7cMdTwEoZeYp00kRKpPTcHzAvD1qkgMBZjGmFoZIYdrOQnnGhx
DmRyBUQERN/aMMBIFKp4YwmZlKSHE45sZlvdSAh9ceiA0KzoGcOA5JbTpUt+11lpR6Cf/G1uthmi
3OI5lwTESSjkkTcDCrTqX/TFyy4lVt0w2hNhR9l7UiTvktwOmgSC4sgAyTQzRgc2GiuHGqgv904c
qIcS5nTnat6Zk+iX0yQ+cxES4pcaInBnmTdtqiDiJh1LwwirxIAyfEpUZR/Y7dCoE+1nJeZ5azYE
UwZOfus899gDQt9QzU874en10e2snZ8fhnbMTxEbN0jRsAbOgZlfl7QK8Ootz5CUUM8BTOn7PYHf
I9uZlIvEp5lhGam2Gfkc5NXJNU6AkdAQ4G2w8MSWrf3WBdPz0oi3LmWc3aXuu2xnc6epBwIz1iCh
4aqnlCR2NVyR8J31xHrUADd2JGdspiF9cDn9QwbuNzAmFSd7F0f+2u8U4j2W7hoR4UX2DFyVlQR6
MfsxjhGDqLNZbSFLS7bW9XgyyO+bh1fmBHkIPLqCSJE/K+Nx6DF72waKp24AF2cvcUR6WrORrXdQ
GowLTdrbcV6ZaMAbKcW7W6y36dWppmdpjPQ+G/qRTN4N7WEeghecusOpznJ5onVLU7qGoLzNW7op
f90pcVV1PeIg02sYLJXztKk0reUS21rfEpMZlUw0Dbh5TsLHhHlvILMuknbTsIFlM39wU2/bqEA/
3W+8RJuR31E65cP0140LTjJKvRXKL3V58tYbYTYnT+nWQdQa7ncpv6P0izdt7ZmnqdQoFofWiIZJ
ZOfJ/QbxkjmBVqoP1LnbwpLewcACeGrnHgWa1VxiTYcjvd5oevD3V1yuwObSEArv98F1dOYuPxWA
Qk5D6tHKXL+Kh4khqjElRMUaztFeY+xhvXan6f4K//nekpUXLQmYkKTyLHl2JID0sR0sOj9Dc3IV
U8A6Y/8AKnHIEXj4ybtZlPGWltCSt/Hx/jdrEg752b//fEb3TRCRd8DrPp1oWefVJqhVv5OK0EQ5
TyfxwaC5P6Xrz+8PmmcUbzNe+I2yiM8AmKL5IfIN0iFqJ3Rb9h+QagDJr/ADaHU1V0W6Ef0I7lSD
hQh3sw7rDnJ0TR5FWOsjafY1ZQVHwNjSW+QG0nN5Ujd/fVEV4I1yo4h0yNo4Owaxt+xpBx3++uG6
f+eDZFA4fyngA8zAHCBfHSgVXmfFK2HY/TSv+8/7Tc6lIpppW23MnogQjIDdCVZ9hNr3lrsVGtR2
yCOqOGMzJlAY5vUG6DqSGcbl+LBzFVXDYp4y8no2GK3NDziZA/HSxQEtt3PyiuRH5xIVYoGZSIaB
VOClIMFlvaGfHRnSo1SeOhC4ZezT0Rj+/uH9q3L9tvfxArqAjFFjM/RMNRjC1tpb88b5jQRHRjlE
QBtrB8dMoS3Ib41rLbTShg+ucR+sgD9rKKIu3up0BOjCtB+5AGhQzN5/koa7CRd8Kn2Q2/qbXYLq
oq9Bl1d/gw4Dnss0H83ZejdM480ZM0CMMckNlfscZ+NuUTPcBDwj1MS/m4S6+TNx5PeuYhxqET7E
GKF+8LTpCQXmmxinDXKdb7NLBeKNP/Qx4G8bYJS17suz7R+IL5/m3mWz2eozWRBIxfyatMqCNWmi
ZW6aVnW2BgTslGZQwQSjvoqSkVUJkJu3XIpUsalb7/rnRtCPYugg02NNTtD9/tLrur2Ws2dff/Zf
D83K9eC7/8r7j3U5eNt+tt//63FjMKKvv995f5wSjr/TO/vaFKQoIsetD8kCUJtRA5Ff0xVQMK32
IPseM8SLQJuFFUlC3zwqgI1XBQMBnHrka+cqj/1zj/V665b6dY4rF9Zq/QTo/yHu3Q0iC0LOOgv4
a8IHUk04o8f4mTBTxjiORuxTwB5WZ3UjmoPpEqONMesYGw+t98IpZ+h/QAsPDy0o9Xqetk7TgwrM
44vrnewJC7ZfpNESgNCyKiJKuoXiBhNVfnLn/DyLar45q2W2X3t3BL4zx2iHrw6Z575B8tmZ1YFG
gnnQmu6Vbb9HTdftHYfYameA34dGOcIyorauNF5wGM4HkEEU3SQ3ej41xsLlem9hq+6xeKWdeJwV
VGtB5lEam8feSb0IFle/z/35kLJloVREcZ3aHskyvc5efzD+eN7MOWovkSiYJOVW/p1cKVo0ttp6
XPOX6V03/PFEIsEPIyuHnem6P0XpXz1XPBH69egOyS8b1+FZT7UoSS5ACsdvUwFotxDOMfetcNIp
fhexHxx/PLKd/Vb1PtlxDYM6UmJ+NcJ/60wr2XXrIEA03o2z41sWpOgNjGSAPuTv/CH9ysX0ndWe
l9gcbctkL5Gmr3YwP3oOIifm/aqcyXkuOM+GqSXHoAM26ym5R/L1W/vFPmu65L77arjJtEWE6kV4
J15xnAwnx14UOQolcT+J96dtpngv1DUmKwR2s3VijlkFGrrgPt45hXqx2axUjmnsjerdcu2fXk2G
tkNfMGSutmxXLfTANHb2eD5WnK1aqpY0b4ZIcozbfdZXj7R6qXLZnFvplpTxgxTyUs+q2TlazRJh
j6GtZ4/gPz8hYDxOCREJiAGckg3lZKdBFMcJ2KGgo3VNdAtgUs1ed5pb+OmY3twHZTG8KlCSmA4o
Vs+cXxODITDYnF+apaA3dtoZUhDCJHmdq/nDLihXU2t6LBrvieicmzY4z/o0vqfl+L1O06vnzIec
nr2Tk+GUL9Wn76E/U2SHWhqnhT01MIjAxFFP4g5Jntwy/UmtRT5mnR7BI11Y6DG5u79c0VykO/2e
Dfu3ZCTPAv1jLhG0CQe3biYfVV31oTGIIcQecPGq5asS/p8WoXmLkCDoe52z03i0xC80MF+j4X6a
r4MUOe0dFkrVNT8X3eXdT38T8EvzLHamMJnzW1pZH4VaWwEmMwsxvi2BObMnyhELwPTvMUxioidl
qUs/OC6JadSBBFJw35ZEfxvAs0U5OmH68PquW38PepGeop70vmUGtu73L4aP6wE0CaozMG9OLPQN
Wp1VBgg+3dXDQK9NZrf4BUpTXSzPYkjPEy+E3ka6Pb3m3QDNTNWM+rtzKoePAbIKo//3zC+KreSy
SiIczb4xDs79bIYF6eWD5jyks9XtjZp8SQ1g/oyG3KinIJqM+WaNLl0woOskS+xHyMLuzGCDzfVD
mphc1R/a1TZkdwRkWJGbOJdhoXdFcknYmw6Jz3F61AlHc5lJ0Vqzf046MhxYC9HiG2lkQnWIlC5f
fYHZXUybNSZpbhmf4Hjf1BqtX5w8rFYcgLlBAcsLO2i9f+AsXXXCx3wST9LSfsSBT7gwOlHmm+Ey
Pi4JS0/VEgXgRjKNT5ocHmQRn5rEOTQmna/J3DbV9EaDyfL0P4ifAaEzIfCKZyI6XsZBvbcT2YSB
URIAWF36kgGIxsczOugfDRpYBh48NnCl9WQVWFS8IfgygHSH2SjTMJ2snch0FDXOGLZ1JvYE7KJy
FUhJfiRo6TbBGH+qSR+3Bs8D8/iUao9ODE1YVwhqmFdK64vWxFk5+JTsuP05DMQJ0dfJWwHsdfnd
SmRoEBiZXXnOXhvEW5q535ha0ESTdJAz4leGpuOaafhPepYAsf2I9XgO2WXd9Eq75ob66WfB25ww
CmVSiCAO/AbYcXBfb1rP1bYJ2p9JmtMKJFRVwxC0G/0Y3gGN/TWmd2Pb4jvDJIDnud8esCpg8xpH
dG2mTvUwL0fTHH/FA/uXQqrH3tWJzkgrPUI2Q7O8/qPTFuXiOj4lGJZZ7gj6zrsd2+RXJX7iFKc2
K4jOMIfhbIwxBxGCfoieL1VvYBzrELU1aSmxMlACV+OPJfHwlQb9e1ITQucKPXhI6KZumCV/GQwF
Drifsm1WNdUxZS2xNQYRCBOqSMPpFimN9zOPCatfDFqgygSKpuiz6h7U+jHVb8Eqo9fbmNAG5+bP
Lvy+5cUaC5R6DfIKAzWeEw85cwp3y6tE97O2lySE35ii5twpwVs84RWR8bQnK7g7WGzE4OcRtlFa
iUFsEPL1xmV/iXffYPws/hQGAXcBsqesILshNc028tAyblSPtAoMwHDKBt/ezX5LYr0RvMYg/V6G
vKCFYouRYGWfMGcJXtcZiuxMBttTxzzvEsCRurhZB5/Rp2o0Oqe5GFXQRolhXgOz/EpGT11ifBTH
mZnYFHjdRa43fpMN29ng48W7557M1XeyzOW5mWmRk4JanzOLDSLgYzpLqCVPfSmD3WrDXMrKONA/
I00G9dz9xgdOpJlVVHVOsC8cbzllwkITRFs/cSdQiJKLqGHLCjmCoD/GpeR2vzEWlHtagNLcVo8+
g3t3E0yrKxHR58YYggvgZrQi7oyzMCd0d0T1a3aNfZm5GIaAsoExNfMSzlLoL9Sq44t3bFNdvfjQ
tDBwOCTMyYY47oHp11hN/etgQKfFFUGVmOfm3s855BJItE9W8y2Rjfd4/8ZNjGVnrDP8Rms2o+1M
NqcBkgLbRNFdCIKlUpVyXXWpZlqdFG9Ya8HOhap9Scf6t7CHbG+ZvXspFc4qo88OLhO60O2EIikG
8Q/xMLfAm5HNyViDCo4tolyt/rY32Vs1mcPeNNnuDTnZfdPY25SWGsP1auC3YU+3VcOUf9HpuQzB
bfb3k9UuL/yWyMyHw8JF/YFcRSOyR6NBhjfOoTu5/M59nGXGJVm4xAmzQMxoai0f8kz4h008nJYC
VF2kfohH66gFWIxSyokyN/KznEcuWETrBd3zoCA/FJkBF4eeOSY6hhhKu4LJlJGfUru7EuUd8hhg
yy2nuzfEB7DiioO0WxCMboeOK1Mm+M+WvuLVx3rfujTitZa+ohCDH00j6gvEA5go7VOcIagUlqBW
JMyrtB+bMT8aNP6ooMh01Mw3X2fvcTf0ytbOQj0R4YTRPZwsiT+PC+iWOJKtAeT7iP3gmsydd03z
mXz4oX8g9eqiRAXNzus/ilH7FdjTmkBZbWSyyluakg1BxRuBXoeta1ycyxrzMUVgtSGy68D4/cte
lpsa65emHgtmnjO54iLxYVSwEWy4bNaYWjKPwN8+ybZ+BXe+HO0/RTz1h4FuHhKn+ebl8Xn9pxyu
vrk3hXEXdO8pIjHGmin07bMfA5dbsuXBn0hzHVn/LXJi5iX9IAjguRHaZjaSGCFLgcJrKfmMKFNs
ZmcEmLFU25A7IgRQIdwgxdxY2tHoJ19lLhDUQlHYZEujrnn2s6yd4MhmnwaqK2AI9Uu7t2tkmATr
ZqHmOtei7tgR91iyk4AmWF+caLwKtFr5sPaaoTPEOjMy932NJyS3ZvrexZQfqZSHOmHDpqb8EuSi
2o6VfV5muVqmgxnDMblFUOgOSWElVDNDerBmdtZ5RYA7TIKd2U3xyXJLzkq9HJ4twzzk9q+4CFJq
cBTXM6PVc5ynj9IZtWPMTBoOJ7HsRPcc69Q4i3z2I3KiEGCVY7Wt6BGux7i+lbAzaI8U3XkBX9bV
XDCW2T+msu2POuar3LEZ9ozqCbzdY9pV7qEOCGRh3pFdaqfVNvAYH7geftPn9oNTSD+mGlpPX/XB
0TMS0u3o5Jlm82Yyhdq7khDyPJ9O0smeURWvbpP5skARcmVGrjSWqo2opzdAJxvlEkRHSPFudmnO
uqSQpc0wQm5nQqLUZzf2kraicxE69gG7ZUdlwiiAs+LFWCnzE8dXRi+vfXR6Fc6dxPzjtbjPa/so
FVKa5KluR5CR0jn7a44ZomWmEs57iSLCckYfhwncXB7+ZShD29WFTw+dicQ2m9soDoavuzX+/o5V
NemeRfaQYkyKgaBk6lvrHHTSIjat750Fb20EP4ZIOXikG2K/kk1BZYXCHPcnChH6wDQpfDu/iMB5
GiXhxXcP8N3sp09kjroc4GHswLrxHEcdHBT9t9Z+vj+qH3oUmgGeVjAFiL1rapAxFSigUuhnAOIz
NtMIEUyfSGw32GPDoCrIffjGArpZR9KcXedXT2duAlpt3xa+EQaI465NICz+L3iBodvdrZl6on0l
S/XKXp+ZmUoPzF7OhVFQbOKmaYqvdEr0g+HSDBbK2BZO9gXtbt1YQNW9e+2N0d5NEwPcukLCFHMG
tBnqKlcN9T7dsjoQ0LGiBDCAY9JEpqfZpCqVnxZhDGGKbHTbwJqlDhz4bDDPJd5HSTMuZIf5mtv8
ytJa0fBdfCwJGIjQRZ0qjFYbgQNWumhms/LV7sATxwVWY3omB7sFKGJRcZVgkhhloZaE77oVQQxv
Zn2kBzPyryW1cLqKmJT4Ix/j12RYWOmYISFfY7crlzKaAu2PNY4BIXF1FY6KCU2BgbrHGoLOKlRI
jLTO/MV6ulrYikejpRdnTsDiDJ+/Af8/SlOkEJPZRFk+XjLH+uEZrEcFIJYmpaLWW2y6Jut8yvwY
OSPngvNApuzK93eeOw6ShWflCw3WCp7yNl8+BslezG2Z+mgZH7bd6tt0ySmMNFRmQkTrO8MwEl6s
T3En4NmFMwoPGpx7D3GhVZV+JI306349UR042qSGPfY4ms7PtGXr0Ab8l3v7rrfQBPHQmVpyrsfv
qeKzMxoS/Bqo11GNCCXj47uZ+YNtWPXebefqnAe5cegxEEDHnndVyiYX/BPb1HLSvrnpMJ8mwz50
un5TwhXXfs0lapi5V8xMj15Rz8e1BnbLqXssrTU5YLE/ZDLZjyNlpD6bPYY/4oAtc3wshnXCoyJm
bXU0TXN+qKX7IZK+PN9vtFF+QshNTovWOluS+y7wGvU4pDM3RgabkHOtvPd00pDPgkO6wmjNDrHC
Cc46+sywfdwrU39uncHdsZY4Z0uCo6wI0FCzgKotnEPnd59Qlc0Q1OhTKjlEh0XbTi4XyfWg0les
Qyrt75rHMDEf1veP9trJWXCm2fFJ2TRBeZWXOTgy7An2655/mQdvg8BJPw4Ek3dlsKfJT4Ya+r4Q
nV9UTnp/XAocT3fZrSFHKzRM6AiST4/CgDg2yoRp3amZMNC3ggHM0DD640RMjo2efQelR+nj4Wag
foTZ2t68OcFSpqIed4+oPNSmfcaxNGm3hkoGiQNFU+kWL/bg1MhwfuOw8yPXQoBtsFvfeGiHeG7t
Ql5kRxSUS2aO37MNolwisY1srO6tpzIOCRIFpbguRLRXGuAKVkCQJ5fjuNTgF1tfql53o9Jj759l
D0PH2e8xl2B2T3ELEnHO2Nxa9bHymPrTWRu3XvVAWpbChrZ0Bx1KBJUiehGCpfdMgan3AlZjKcZ3
Q8NwHVOW2XBhKPUZGQ9tOJT9CdcLalsSbFZXJhcl97s2oU2zDTzzJDhs70+4VbPaJFRb+pR8UxSC
EaUr13oYKEZVkqddxLuUQwBhivEbSN8M/IoFooGIPUrEEj6kqUsy08jEVUdHgXM10x3siXVOz4AF
yzRYagrkPsMwSqoehg5py8zUOzYFY7ysTU+9lxInGbwOovyqao4mhLSIvQ0tMpfVdu6PL4kxvC0c
VniUIKn8fQjqPUPvHM93YstXIxoLVqxiYX2sd33d3YBFc330j5mRfsdFL6J6wogGFYKyhAc1gwdh
ndAC8i+CkN7abx0DO90yP9J7lvz4VqmFNdmdrrSul9ADBxNmKD+dBJEJ+gCxWdveoY/Vxaie2cff
tASDoGcgmFvXq1HsRkQRaPZZn8XChq/g4XZPyYdBhFalmX8B/L7eW+rYSKxNxS4emURDCy5fSHNz
L97ap2RpV7u4XSkXRfXYevKaschstOprMGSHjZhX0+pkrhGL1tnqUMWCgCLa50Rd8jn+tSbK6aQR
vbYLpvyrZGgVdhZmmZKkCnO0QKQjoHCmICTEW0T+8sCeJL11TKHIs5XL+zimHW6RJtkRukS6KZ5D
fQLI3Vjyd0ZD59DNjv7oN/rveX5Jgsb8pFGB4rlW6pLZbn5wLEXuFGb1SKNB1eg6+NauOWaOKa/W
PB6rkc1fYNjmdaTGqUqFzrpZ4j2gPc6TGEJKjXwTbT+HM4ROd9N55RpkVUZZD8TW1+ovpzYAeJSc
j+sR0hvy5xAs30yzvsIUuE0NOJC4H3MkkfFR7+0jvW82OZJgchrK0bQePY7esUhRJerrSjAHBZdZ
FhWr1CxOKc44IrE+lVxOXonP2bWL93U95DxBdUCmQZp9pV782hTdEwF934cl/VWW7iGdiL7Cy0aU
oO+EiGZGPlLvpaO8tiY6hBYc2EhA0AQdx0nUzfwh0dDYU85qhazah4TsXqy+HN4tZQe+22GjFppv
OityUPZZVHqH+wU7Zm+rm2dMc0QxJU4Z5Qw8gJSOZ7P3v1rdPxZ2gDvQPKYGoa7t0P6MBfm1BgeX
Lp3X2WdObpP0HkdAmZdN3bFEL4iAVc3F1x85tG0GKVz88i8XMzVx4MFhPXfNXIDH5ukAPH6dB5a7
XocYrmnDTerUinItJ2Yr3tkdbmW/eYhh2Yd6jVta0Op2EvsGKVps7s+8H3Fp5+7y0PnaixwJdyQp
nJfssB8MbubqDSYUFwWkh31zCFjkUrxWs3frCg7/O4jqfrokebDBIHHV0E7TW+TzhdofSRjRodOy
LMWI4zFsvLnr3ZwP82bsLXJTWC0b/LVRBfijMYJwWeyb1pW8C7bXs4Dp8Z/MVvV+vV9fkFpRuvpR
OSIVQjLUxx2fpM3EdLnaUyyj+99aHytY4MAjbZqkhZmzbndaTzdDOIb1RmZXHFFrl56LTloTbk+S
Fxoq2iE1zOLBZbFtJQeFj6epdMkYp1paN17ll1lZp77wsY+tnKw8qw+lR0cxTlaBncvLVkG+bJfq
7PjwqWDuUftp6kpSzE+nZacSV1yfU1rQXtoGMPh1d0vl8zYG8Vbr2dxx9BPqiGXgbs31h5gBurl2
ColbjQsyMQVb8aqkRPD8AKZs6jLcwZChTdZLZzrZBnnbGk/br+0K8lg0tgLrZZODo8GTrvZYNLSt
6nCfFbg26u6z4ZPb5kXwTWCsMTLtKRMAlDIiytmBSLaMkLfi3tb3RkcCeCzEiz3Jt2HdZREldx5G
a8FBwWXa1xmXp9Njjrc7KlX2NZmc9ERU7GWg2LEVlLUdLg4MSP0hQeKPxlIhKVEBLeP1eJzufKRm
tHm2f+5rN146Gg0GCva5OYxDvVA38pHNlvXid21+8xb7d1l9gTGbvzMG1RfvgosOIX6Jphcn89Eq
suXUGX2B+9kOIsfL2xBZQ/GQ03sguqelCeN6oIsqIniMxn9hnBPWU2pG/IodRmHkQbjvDM6go52X
2ymYvxVySaOgLxDhLIIRvz5kIc3DKULSs9UnA5ilYsUyveXVt9BEcfLj1hgZrXSBOoxCPBo8x3Pu
IWRbnP5InnO365cHQcdLoVvy8/gtqI3+2GLLQYfj7scE16Bq4WnAjDCyrMBqGvS7wZJcYxMKIMwN
TeinUPPnbngEe4SpZSnKZ8NCedOwfGOkGRH1mTK/CnbwoUUTr9b0+nFmt/isEHBK9CR/IX3+P53w
/0YndBEz/If5//+gE55/1OKH+F9owr/+y99oQviDjKE9j0gTlqDANMCt/Y0mBBP4Lx3iG3wyaKC2
7YA1+BtNaOv/oo+u655rUvTyE57D32hCy/1XEECK8InvdaEe2v+PaMI7leg/SAWwN6G9eb4F5szy
mXD/Fzyhowgu8wQclAFww8pLHbGh1C/eMM2MUFWY6Jm7x363NxbZjedMlt3JJnwT3Yvjtyfp+fDL
VdZQ8mVs2tb7ivUx96/GVUbzz7eNydZ56J3D/Yd1/MmpDGhuFeEQjYnZZf2K7WZ96qW0jmN3+Ofu
f352v68kJBAP0r//19CIYt9a2Mg8s0Tz7XfTLrMTdLHlttKyj7FqjF1JeRR3WNkdpzoVerHOYfsq
9EXK75Krdwa7FuaXvEm3yu3aQ0/bBaOI/lon83xgvY0YhqVnwioIvnTdP+Mg2UozOrUvfSUOvqSv
rSoHFe16I1DQbha/fDcq3d4s1uyu7Y3BJ6A6ur+PXlzvtMHX9gYw4ZNZ6sic1pv/+nZurU8lEn0r
1PyAN4IrcorasVTyWq4qOkPEp9Y1xL5r6/l0vymd1ablV/56Sb2UsUdvM3CCEFVff7rfrHpkZqfr
944uQS7ympsqEVE8ZuPmn6dxfy5qfX73r+43PA8CA/XpKWjBLnbm/J839/sY72GnKIcDLav40CGO
dbK2OeU4Mtym7I5+6DplurU1ADHwiLE/I90Up/uNbk2R0eTjYR4UFPmKlZ1EEm3HEv4yr3E6zexk
J6Xv7jE6boZkjmpzQZxxIg+235gdEj2prBIhNnJb2xmLvR+Ii55P8pRVFtpsqznMD4k2BqegU2Rc
GTn1gmRCbjVYZnQx3qedp6xL2VdnHsHR6Ajtlo110wX1to4zm9aFQwR6Z3wFjY/6wqpPcQO7934D
mkg/sAML799lDVADH3MG0zi020keV6f7zR35c/+qWZzxaJTPsbLfvWVhM85ZRZotsr7OcP2j5R7L
QO6wDWWHms31IcjlNsDaQ8FXLqvFAz81fluEEcxzNN0Sp9RfyYlm8CfoGKznWYLHVynjhKl0fXRb
MTTBe8wjbfF7/h/2zmtJbmTLsr8yP4AyaPEaAiFSC2aSfIElRUEDDi2+vpd78FbU5dS1np7nfiAM
QCAiGQKA+zl7r919iWbkzCgfx0wWI/ThyR4iOzQ8T98bo/ldIwKQn2g772rDw3EnZZSNa1DwZcK3
EwIBUCkgRJQRzKtEfhwuaFOsa8jlLh8KkDwR6kI8//beuefzeURecuijlu7URKhAL+141Kmqs1pT
5yYSJ4bUajUC+K0PlXMcvG1pjdzRU+1HOzZJqJW3LnhiOrN+sJ26oCVBMgh2HSEZ1JxRKK54ZghH
wvubjA1GpCFxsHyKV1RNgC5k69Brx0+FRhxzPgSJNN0c8pyY4XoGORWV0FIm/Tx50Xp2i0OnN+7J
rNCZrVKf6GpSCmbGtbn1YSnLH7mJjwIDp181uLqWSBqMMDulWdLumtGZjh4xcy1++TMgPQ2EAVeK
Xm7CnTAYfcYfpTkj/YtFT08zKEJtjqnT8gOtx2DdF72bHgFaHfMxdXedk5KHPnbklhTzwZBCRksu
Usv8tab2+ZNBUdvNvquz32+QcTZNztVgrWm4j64s7gvk35EDGBI5SbVpLAMXvWGPe1+yNy//pbyY
j83Y79Q1SO3yAtRotma0u7H4MKRK1JILLE3jOd/kdlauCLe7mkqWg/Go4utUv4XLqo32sR7c8RgY
JTeEvP4aVKmFrDbqCbZ6XJaYVFRzRWoxBxNefQf8minltqi07xPBFcLUmWRKj2hq+Y+BIcy9+ijR
1Y30ZW8mTLP0fuNPLsm/JRQQailcX9AcwYMGWvPXpRdyxM3M/PtyXfYTrSd5En8eMXQVcFmhHfJ4
etIAmaAJkmZeATTaIJQhHextCQWegBpv2VqkIOz0NY137ew1Oydrb4ELTBT20gFBcAuMV65ZmUGd
ROuP5RAgsa75OowAyXCic21Wm5E5/CBXAtt1IsR2kX8K6TGXPc/6ueQWg+60LG4mcmhuBFkonHBO
zI13zgpEFmpVLTy587JmdgDeXC6bLWTI7YyodJNAHUDuaFETLWzG21JiuepFebMYQ3kzTK7Y0zsm
h5GKx96t+hgbMBcP+i/ZKSrpt8XygtJHCUY2fYtKKzjrOlfYmF9RaOflc4VKs+ktnOi+/1TRJ2zX
wjzQU+35CLr65DG4hRbNvUDtW1z4DkGho9yYUAx3PvpeQwdBhqL/7DRjYGx7zvhDFIiHqpi8U+oW
d+Osz0fKv+sZ3eRmQrTBHd+OkGAtENYsJ977xJv7pocHxI4hImtw+IQ53gTUXZp5j89kh8onCt24
phSsvp+yRRiu1tQiYSB0sLz5DJqh7Fci3+LheV7klZhUgHSEltHYSYlS3CrOAS47cvfOalH5Igst
Ub0NNlLkVA52CjmAUYtKrvmCyTNKWaRdOpiMywOBy2Vh25fFz3aeHijITrcmMUbbpI+3OYUaymbG
c1ZP9ArR0pqo1Ki8YW0rxvc0rj+WjsGbNbXkAhNcutEX/YAJALeG91KKAKXfZOmUL71zSuB3NE8Y
sRIUH8yAt/n0ztyj2yO0wwMuxo1I2r0fyFMaNb2RWNqxdZr3cnRf8whJQ6J1KwEwyzenoMuCRmni
ZKTmkpLH4hQHE//K4COQKGgMbR0EPiW9xn7CRuZaVigW68/OdO/rZXVOQ2Tu59Gvd72Rrm9tgFoy
tsfQWjMIVW3z5o6pw+TwzcMteF8yxrOkFTGl2kAuNTXB1bvvcv0WSMJIbmPylZz0ZrMyP7YYP+3H
FRUIytxj5q24kVCuyxHjsWiwoBUeeMR6LnZw2OV94EPQ+N5qonFOPfqsrURcHOe8Nx/xaHwqq4WW
AjUA6k3UX+Fi9fLuE3BrWUd0/tGMoAgAYshwdUBRQxfWm6ZkM9vla2oG+U6kE3O9dTbeOu5JPkps
1wbPExTa91633JD4ul3b4uWMVmoNa8Tob4ZdwEQSjET/ahgFOaTDCP0FVzCwJ2OXSexTMKP1KREV
wWg5QBnhpDPimxnXDFDUTRG71SbVy6+U4ElZmoynMSnRn5hMz5lxuiZG12X+ivgmuTGd9hQs6cQ1
ras3jucRXk7R3Z4WPt4g+vBr50xQaIKcnNJVXaIcth7dcsie87Skkm1BfsKjcLJ82FnUO1HpEE3m
Ov5GzEAR3TJDXpSJUHOAzSx9/MkkoBkZGQypDsMrhoXsxF01JN/dpMDkWuRL2rtk9dJDmlRfxhqk
S5pxyyPWuPKwTrUeFbwy0Ysdwbpf/aG3wyDR3yYngJjgPk8OGfF27X/JAegyibHvqySg9kzuxThs
bfoYe48A47vBbdAxjfiYqGfrlt+Hxhp8KfzpTgv4n46vQ/xEjfkmcfsaWRQ4sDZp0ewtyScbaXAh
Ov2I4ABVdlo/9hamvpra+saeOHzGVrlz0u6rx78pEzgd2r0jkpmfqPcJz4bYCaLYeqdgSNqJZCfw
0lmTtaIQHJ8WqXwjZm4DKdHZzE7wgxYXF0IbYKZde/nBHSP9oOmzu6sn3Mvuw5jVAWcxbqyilMaT
PNr0XpMexDDDMQnybWQ4h2Kp4R9jo9glcfQYT1TVYUpM5fhSl84PvDcHADu0RDs/tIpsT736PZ6r
b3GCpXedINw0qxaA0kQ9a9KbwLVJKuk4fMHwWnwzevdjbEZaUT6qK2P4jG2WOZQHx7evsnCJHW9n
BEWyiPJk1Ay0g3IGw9O4zJkWOV0b5ywLbW4bTLFIlo9CdcB1oQ66blKC5ZmI2sqz2vnbw/+f+8oU
poQmUgQqOA8YHcVyVmPJO64xE0K0VdtqkcpHrpuTlf/rYZcxY0jb6a6NKvTpK4M9tda7ujjFerxp
c/dOK5kzqN1qUcqjrode96k1mt+M3v7jw9eXyWrn1x9DWzXy2VxfSNec+LTgsFS7rgf+7Q9cX2eE
i8lw0XYRJqr/mnqoZuR8IJ3ltGZEJK6iec/kPS6Vw/gh6qDgUXykFy9n22qnWlyPue6rFzm7v27/
dgwqYdzFWv+lgF/4t8N+e71cTRh+e24i/0vXfdUgsnV7OfIf/2dDYNFL8qv510HqqbBh+jCfsidh
0xgHzuk9Gn48hZXBQHvsKH9cF64cdanNZlkaLDX9ukvVWGvEjsDE96/HL9v//Jj911Hq+LwlYbKf
a+ayNtw4XI156eoYQPTawNjAVLio8F49qFXq70wq5kbbztIS5kj3lFq7LgDn/H2fDou44GJ6vB6h
1iotBqHYYQ7P//0J6vn/tI8zBuvZ9eWvx+gB/hQBK0rHC4CPbGTRVj81t1z2g9D8g6rL/W8J878p
YVqGbUAf/c8BKy8y8+T/7D7yuv/4eyHz1xP/Vch0/7ApU3JbDixcOq5MFvirkEnIiss9zXYC2zNd
mV7xr0Km80dgg2D3Ap9sB8+z4Dv/KmTa5h+2T+qk5xKv4spslv9Rxorl/UbvBuwLch71seGSKaM7
hqTs/o3eHehd1UdU924yLY12ArXPvvK5Kw0mkKm5y08dqXgbres++w6eK32JzmBQPzMRfCwWQP1Z
oy/bbEKAO7peaI4wpowj5PmF2dCWk/sxHmgYpitpROIctRDLsP5T1atWes44uuok3idG5h9mbOjc
VMGt1OVz5w6frbU7xDpC0Hao7pO5OoBYfjSsvN7oNUNdq6Ux7g6g34zgi956L0FQf8rW9X6y5++w
ZFBW2gNDqIVQ7+XsR/MxyCuC2GkIlIl3x6ACBoCJO6BPv1kZHZ/1WAmNXq/ePaNdpn+BEm0vMNZv
exzTLc2PwpydW5oxoktTTMwQl0at+hO720G3AZnWIQI6fOjD4zAzAjGL7oQgokUd/+dEWxYBf4o7
w7Y/QfYiFyx/0zCRbyqL9+xEONan7olSgtTWN+42iM3vq2HvF7IyyaM0n2kJnn3XeaGOMm9AU4CD
HQLQ59rX3hlfRVN99Ltx7EsmJYhis7al1cfdIK/XvTa3nwCPIomadv0KYsIZxgxM3LQdYu6ZHoYP
Y36DMHCHRwpXxFTiP+bt5nwKnSZgmFTjI5WCmqFuVDFfT4455vlMPBO9iHPU9LeEGd+umTNLjQb1
MTP9aJZEAlPSdcPA+kddPOax88A0Gh8sUl9eg0KRADqapi3yLgTLFk3feIzzTaZp91FOOGzqzN/a
Mr8lcJpiSkH0ZbA+F+mzcL8zSrubRDGd0VsDVK3n52VGa7FI9f43XD43uBsk6jp6deb1MeG7NqO0
PkwpGAwdCrSP8vdk2LnBqC7btwbqkKRIPg3W5B+Ttr/LhSlu4Ni91j56T0wJR2N18nD0GJmi4MYL
ghh47BgRLpnxXhYzXhmrw0fq57du3WSh0W6FPT91BPAcnS7BdmPgjPIilwJa9bn0xec8oY5S6W+2
h1owFwV0UntkDGi85VX1fRlRElR3ZpmHPpUgJIl0rg2XGuIyh6KvX+rJfV5LyQK28f3RG2tjJqTM
IOhtRY/IzO/N6p7cnpSepvO8evW8beqjg7QVa2M77HWqy1ad3/TzZBAUYOV31wVNCXtXV7zF0o/p
ruXg0pZiWj4HfodTwNhHfv9zyIkA4RbPVLWAfr805Sch+IrM0SV3IgaaZ39pLNJ3e6jEm8qDWiMK
yuuj9VT0o32MdWoNKeQclKsZmMyRnmJyipweRY1e6WcrNddLxVCtXfdpjcGE6TLNV3N9VRhQa50s
EciL8X62/c+/HswkA7wgxHcz2Nd1bRUOvBymdZfH1MGXZ5QwJVAF9jthQg2ap94g7SG+bOUtH9Pe
SNHMWGbdYweAKg0fx6Pc7dAptjtGEf6Qfvd0d+byAQvyKONDzKVIjspejSz6mGSS8RrUtCEk7hGk
AtVKtYaAn5pdboTXXWo/k5b7dE698Hp8Kp+kDlu4l+xWB6U6eIX6bPqpOAtrPTCfh4iMM57qqtyn
y4U6RC2qOHIYOh+ue65HpeQWMAKRQhbdNi7PvLxSr15PvdSYZs9xMOIKb/l1O2P90g1OFOZVar9O
pXazLAcx5dkH4nSPyBsuN771Zao/oRAE+gLK+dDUXvNIJ4YRXj/bN7iNDlK9cTON9eu0LO3dYCYm
Pp/qXlnyh75hoI//6pR122pE4pzE68ecjM/0hANzRfIlNBFa0PEkHuB+LSNMIsv4WqbwOKuxpiAA
S30Hh9NHCka8MlXnT0gKJmBB+q0mBCGUGZTBAhdgn5AkvmIMC9BeLnSLovVza1mbwdG+rJZPmJSG
noBJaX9f590J1wVhWmv3gZDRO2qV1R3Lpf5mzxazcadJjkk3+thYCWl3ETH1qebuGbCVJ82PvzTL
8LNKhu7Z1aP60SRHC3/TnvLm8ApGmr5NXT0ORCtv3Lmv3zHC7MsleS4zuLla57bIgVxsi57+ecTi
Qp218Sn+csMlZX6X/ACJ0d6byVPLryucSmb09YLX06gWrPoVrDIYZDlGpA2nMb7KMS7jkz1TJXTN
6MaWJTaFAUhQP1UAGmXJTWkhAbQhc4NhLpuAarGm0cM4Qj5iNFGe51QHedj33bTu0VJAKBqdiFOk
44z0vNGACYMvOqC+ncvWxzpQjXfmAPKPbI6pRSR7ZVkgf4zX7UXoJrPw5ZDMtbluTdUHlAvKXT4N
BX6h7dmV8Ie5A9ipadVJ2OIXCqL9a03tu256q3jTqlnbK2iCJdsTF5LCUk37lLECfVUvYuKEWFU9
asOC36amNVPRTFH60kyEebGkoHuZy6gFQQN0g9UqsT/i7FvOO5Iff7/IHq/DqMC0x+pkQM47r3KR
IkI/XzeNZCq3UQwxq/RdWHKzbEJdVhMkEGe1jdx5RMEivtvxCo8CghCRaxSbFByjiCqasQUAdInE
3ypYRb1M/ibI8Nao73Ut5cURmATXTlG6h8YNQvUtJ0g0+YTF8QopVN+yohD+RioslvynsxCHpYoE
qoSgFuqHcN1Ua2uDsbsXM0Iz+b1rsgOoFqncVPtECfcV3bkbh6XbfFLfvY3d79fPALkpq7HWfcaU
7expt4mTnn7rZMMHU6QNjrqq8f7Kj1V+ZGrRexam2Qoow3Wf+rzjrDMOztwfr+SR3/Aj1wc0iSRZ
3S9NnaG6UrwR9Zmqn5tay0s4A3nk4yiT6JHr4vobVPvUL88rEAdyYh1GTUfbFxc+bFKmd4rHoRaF
nDM6qkWmtqdUgANJm5+TnJZevrvLOarjniTljtMzrXoubfmyu35xoFwocF7P1Ot3aKHRyiY4Guq7
QUbKOXs5cy/rSIK+e5nZ7dUXc/2K1Df22z6vClCO4ovCLcwprM5eV9Z0pFWTXqI8m9UjEE+iPcyi
N0P2j9QZjG2DT0Btd8AMufuMXnli2EfNWbZk1CmjTqVEdubU2nWfERsHrzPtg2KMdJHFOJoYQK+b
D51qFMqWnnrscoDcV8d9uRmdwdvBbO7OupZ0Z++vtd/2aS14fI2xOxQn2W5JmTmEXpHGOMvX9iZI
14Mpu5nWyExHrYE2QOQRtF/VV2jIC8r1G72AWNS2SCv32GXa5RRUp2TdJYm+R/zLldLJ/f2Q0yFp
DZ+v5nKdvQ8gv16uuZbrWWSJkFavTkm3Q/NvIPGEOUcJ6YIsVU8SlvFUZSWsY1ngu9T6rrU/LF28
eis5O/mQMwORZ2VAGBHKSrV63e7ApO+IU2TgSVImVxz1DcuFkN+6rnaWY0/Hr89C/a/LM0FDDELk
plpTC/XVq31RTapl1QTH6+WyiFa6a+rKeVnl9b9UAZVcPPIUqOVNppRvxoU9XB4BQMvfrpKMXB4z
43bdqyNmg/HRUa2qhyAy/nqu2oxNfMFb09W+jQLozreoz4ERybc0Gryla0nyP+6rNDLlL6XNy9Gl
/Gj+6XDcJBVdhuRP9dKFel4U6zeOY6WH+Pq0f3rub/sgtri7tYM/ca2cAk788CbajerYeu6pPdVi
Z7T9D7pW3I5UvU2Vxq71seu+SfU/TV0L9db0DuhRbkptKA+WK78L9YxYFeKuZbt/ehlVu/vbc4LF
2zuZdVvJN0825LuRmD7oXe6Ul5e7HHup5vl8GiBiART8VRW8FPxU7W9cITqW/FA0W3CZ6CZ+UMLQ
kV/2STOdOlcsGAbqqj2OBpwgJY9JE59hQVUdlOLAkCfqrDBJwsq46vQ1eu71pZZjA8g2zblRo4QE
2Q3Ig/Jzq9vEnsgzYEn6KPTpJl4kGsIsN22ZRtXtooEA5CLzS3xx1WL46sqrtrOAjLg5IZIzlXfb
y0JdttWqUJwlf+mfbFkqxbX6o7RFSygDlw5dLjxZhVSbdGkQTWTVJ3TuJRJlr8bly5Vn1OOKjw0y
gnwHapd6Q2oRZwZqyrI49EQFEGGToAJK5GAplbdGPwDUEEjuFlEJwLe4MTDVk/c7wj7y7TCjLE1Q
pzBWkKMUJYhRax1ygDMoPdJQurNT6F+cCT7k0FA27+RCrRnOSOxBNxyVumCWh6q11rW3LaGlR/oB
/EfkpT2fTK73SnWhtie7oKhk4lztHb0+XlRgcjhVmo7NVTL63I/rBLFF3l6U6uqypjuEfWs0Yyy8
d1fZhlpreGNhhhgsawja3Jt3kbzPqjeuFkhchl0VIaQXclBRVjrvW5cDipq5PDDHRJPswqikS840
DoVbmFABBDqD42+vdFuLFj/SDJyJFZGXUqnPuGg21CoRJ9yQ7ei2CWLs1rJbo1PPWrZqVQl2KlMn
tHjIjkrdd9Xy8R1xX7juxDGukUcsNfvyTVwXpZ95h7XzwusuVcfu4yoGNRZRIrER2c4axnc5bhjl
kEKtXRckjdd8U907vlsfPjx/oFAQMbXqziUfvA050WpH59jbTMZuojEejgnJf44cg6tFo35qTrJD
LDmjvUbiTiGFR7WaVoDfNx+koQJwk782fAEQDdW2U9msJih9+XKtD3M0CaOSign141OLlBoh/ZQq
/pNiX7M3KXPy0maAjQAnkNL1BTGyTF1HTrG5bkMlnY45DtiozYGxSWVW7dPQhZ6QoFFRe9M05T/n
VN+rqhnPUbCMSK5YqM3/a1/WbjUVjzDdjmZVPzSgBoiyaW1M9nvGNRSKwLoHOdFKK+Cpbe9qLyMZ
d+eU/iGQDdfd+kFdHbyqjPaCMLlwQQezb3V/fcT1gw6LGAmgDoVoXkS3+jfZXL+uNkCHLnXiTW+5
X0xjSW4nBHhtveqPw2DUt0V8FJF/x3A7u4Mwbd3MBr6tzOOEiGENGQvCfWILCt96DKjmksZg56ec
LPldN3rPGWkoVGF6C6O1B1edQuWMDwVV+vqEJTY9NkTJ3YhpvB0tF7JEI0cLE2mwsU6ch6vdgTvV
geplzdH1EhQB6CZos3cWcL7ivorwJmlBVx2gleWQdtzh1OMNh5eJr7RxnPsYbkWG759S8PI+ocrd
Tt60bEnowCOq0coxHd049eb0QGWruWkzq7lRa0Pe/OyscgydphO3+JLkIBdJX67NCcGuJNOsAgVR
M7R4uJzGOFcx3CgtiuytU9jpfVFA9DGYjYdkcqykmtDNtusjqUcxsPEWl7/3wOVserVwaocL0N6t
4ZE9YFf6dIiLqXzAHkbeQSvLIAhEnQx4bAtqeLHi4db0KzLHBI1yywYZKSC+7khsJ3urrUKvwSeU
UJuxMxw5vnhyhPZaoBI7wFjaGz2F1NIavjtpfWMF5rSn1HoYirXb2AMLIBfljgSxvR2NP2pCQOqF
EKh1Ersmsl6dqiTpR6TZ0XaWT7NuJvsmw1A7D9D2RLLCGR2Gr7U9txinDZIbqKwvmf7N7SjiVuMP
EYNgB99LhT84rjNSRcsd7qoOT3NgTWbYWjqV4CJ7blyjPVgYcEIc4ILi2Kw/dTY3S7KrIARVIH6X
rgl97hRY9nDD9LEJ2cVBZVLH27lZnIOjmWhdzWHnObjda30hepyYFLgV8YBTKB1Cwjank1hNYHDw
1NYp/QEgluCGjcUQ9nbVsp+QVZPNwLBvqxPrgndKEK1U1neWpWWUmvjDAqc7lGgjuZ81gdA2JY/K
tDDO9QPNjNRvfvaOHG9a6HBgTYuNz612yDtu9iY6nRn/AxWI8pBafX+EVHOIHKSTVk2CXZQCtG46
uM38QLeVRNCRhEoIVH5LKOFRJ77qlOfNNzFLH55h9ZdIvf/t3v033TuDGRh5nv+5e3eqfhB/8G+N
u1/P+dW48+0/vMC2HI8AUF//t8ad7/9B1wyeIpi7f/X0/tW4M/7wHMLPyVV0DJvm3rVxZ3l/UISg
O0vjzg9Mx/P/J4077Ay81L/FN/p4V3xeLnAs0/XN37MSB7NLUDpDpFiAktrDoXARYhP2Xj5ES8Kl
NKDokwzoubKZXKuM89le/I2zGOVTYWcgHWb7YBfVtEuwcW80qO3nYSoO5eBmW0JA+64ELZKb34hj
WIiPM55a17TPI3kQjZckIAsSEm/JQripkU7uihI5S1Zy5uLl1G87LYWUqoGDBnd66ufP/eDkt3q+
UrWzoNpO8Tn1zXaXl9jXSo8YJmiJt0FRoRxeuJXgAgx1jNgbJAN3ZCaaO82kptCQn76YBENrNqF5
RLGhFMOQKfrhWWujTRtg1vPS0d2hOzW2wxJwT7T8LUJQstySaLc43tea63+4kJwWi7a4acC5cEhz
qOPpoMURBkZQOXdGt29bZrOZXf1wXOdLxtXdK8Gw5qv4c3ynqRriIipuhhqEOffLYGcmzj7ISmy+
Go4/V2uIrYltPuLZJRLFcI4TMXVFMIHkok5Osmd50scP7ko/QUZvGtO7LQumO5XxoMfoOxtAeas9
NW8OiAAhckDffXIXGXN/TxLbLZ5hor3S5LFs7QL6sv0ttpP+gUQKHAu52wC61l+0lzIx4jDt7Ipw
KLFp+2o4S9/JYlbBfYDG7qkZ/sz6h8A04/dpRjZYTnm+szzz+2B73O1dmkkNngn8A+u9XQ6yofDM
3M8ExWa7Dw3pGhl/cDQyAmUIK+hWL36ECeKdyl571ixI6E2d/3AJt9+Qf9TCWQ6abUboziH1sDGP
4CwSg/ytJM0wEzYRnDrPesLNXpPolem7URTfozoozpk01FPI3BjTZAIuAfeT+tqntIrIqW+tp4QW
HV9duYTpElc3o8t/umrWffdWzzVa82J57hm2c1meulPkEeNguuIWW8Y+6ODGkoc3bOaOC7+zTDcL
/vT7KjACyF4LDQHdfZnyWrxLMA6pEz7527SyajtUctMxtplS90W/WxMiJbwBBqi9kL47TMdeS99y
QVtkZTgVzfF0MmkeaoXXbWnGu0c3WMytAUQnhAGG7Yl0FEsbkHXYRZgl673rfAUENb+iVATP3FLR
jM2FbDFqIoNGlLCpoaOFY1/WzYPnS2dgRa9lKBu6v553a9R56HTkEVBanHaTXia3qd59pKv7PmC9
ZzBGOlcwfDWz8SFbIDb7acYcohfP9CScW8LlPEhw9xDLpXVBqkRHHXqc95Owv+yExm2HHdw8GPBD
d1off9MKurodo5FgLb9reU4KhsYEZm6PQI/KvTkkXGm0ZWM5rbPR/W1a0aDOUcj6hqFt8ZOQArDY
K9mXSw2S2X2EQ54ca5vCEMxVN2TMPPWeT123/5wtzU02+MmxQF85+Ot3pMA2BiH3LobPvIPWTasj
7p8GZ/iZ63Gw1cyeUW4KNd3RZjD9YMh629sAi7efmzvsvbfkUQGBJjMFFjNC0f7WNLv72NAJElzu
e+b7sOKdUC+x/XoR5tZ6hfYmuADZDjMjw8fc2Gd3gDUSBkVCwluGM2UJeyNAfpCoAPQRqLvBr+M0
0zjPYkFWI2S0XVY1T0lF/Wn0C8ApaFUH4mZtBBb7NGB0gkhzNxrWsy68L04EvzMuy5tJe4f+mYbl
kL9rNh5ZJ01GVEyky6y5/QROTU4JlvhzDgY+mCEv6n3FNcKtXxM9+JxMs7OvjFHsVnNEftE2H3Fj
3o9pMu3HvH7zFxDl3ehoO8T6x3ZKfxp1PT0FAXZ+e/VfS7zzoY0P60XmejNenw5WHT/S2nueU6S4
sUsvgJrTdA64jgNRIyIS/SZKR0aK/p+xkVKiMIdPoi/tJyf96fdzf6BYuRGTQ5iNNjuHzB4QmkAZ
Wt3Pgcjuar141mb9udebH7YPJyIdSSPyJh8+HLc8GNI98LoHaHZoJakqo+2Nt5DN8F/4M9ljBKIy
cA0z09oJ/R4auXgYDO9TlRjrnW906IRFojFm/YKdJL3JDO3WygMtRELxQTNRHFYj+Wmt9QyU609j
jaW56FSBk975rnVagKxXmTE8eVYBYH99sAjKfIYeMGzNPNoP80D/fsgW9PvEszUdaoR0ch6yYHGQ
By8z5rFiArHld/sO+DOYCfSu3ks8QV3UdP3BxQptzU65ywsgNNqgwX/S1+a289cPwH6g0EX+5nr6
dB8IurqiRKggZkH0R3rMURAcbJurgcuU309jB2pM9TSZibstcaShuxE1LFit2EMe/SmCSr9tc9Jb
6Lwjy3aHD7d12/OC7NQvzeyOGjHyY98cDs7A9LygmJD1URdillzwCgfMS/Tp22o593rWaG/YBfeD
HXwbvXiG+eY7B9oJIiQwIWN2Uj1qjivZYdTDgvVHPg7fYJPah87O4BPgeb7hooRbxeI+XiY3le8w
IYERRqau2NkDt4phNabd0jevOnZ8UBXuuAcBsSeeB50vdYedWa2vjSBfYOiLR1FyL9QI+IPPBNQx
Nl5xoptbAkrGnZokt/2I4llzT/Do812SASEVVJu3a4a6Zjb+lBXrgy/cO68nixIe5G4xrE2y9qRi
lNygm2OwGssxt2LG/MJl9IWV9JChJ9vECUHsRe8/wMlfAdl87lqMyD2aW5xm+R1CkV3J+Olm8fRH
UB3Kko89YiyWkzeaskQSk481eHfxSBKL3Wm0rbwcbIlNbTd25tuGusLOKQiqd5juZ68Y7wTAofbH
7A11WBv1J9duvvaQHY55x20kti3UGsF5qfviJe0hEnA1JLgTWoBWvifwkUJKpdgfkKMjXLE3OEW4
Zgu6pKa2fks7Mv2MjHi62qFj4PTG1kjtN7M3CDrBrrApwjFo38SjHmmH2i8xRvUJN3lh2KHfQyLI
xmI/xBExjPX6PZkyOvqM9DYAFG4yM0dz4YF7LAQmV5E3B7HopKCuxhforx2DOPpsAZ4iyEhAvYmJ
3QYpYfeElaDM5rpmAJSoNYE9atQfihnUaC1jJAeKDCORN1sX+O48wDmONcYg9Zq9+VajY42/S7Tg
Jc177WSlPU4HY9nbzYR0twMv7q9nkLjQavFAlDNmoGB5W7nQz5Bo5oDUKr8godCAT1ZpGRPiOtNC
v2YU6M3NqW8b89RHd0ldivvc1r8mssWwMMrfSKPeNrPddLmJEqchr00/5171YuK7DOfKp31mtZTn
PElrp8gFtkr6B/dzmfwoNYMWGynfIDCj19ROXlOYdyCQiNIo4pxYIx+ewL6vE5AI0j2lPDmO1J+E
V0uV2skY2zjl7bM1BdTFWxI4z03OxZTnol73eL9aLZvdjj0Xe39i2q0erlL45CRCPDSDLEJLn5Va
+6fNf9pHvIgHZA3XqHpu0UJcoRctKNDwev/0DHVc1BgIANx5KLaMiGg9/nW0kxOSu7luk+JQ7nCG
4qm9PvK31eufiF3g+I3fEl/316tpmkmQp3Qo6ggefr3u/+u7pATBzEtMZMb65deFysj++tcu70C9
VA4CeFNaWnD5w2pf3VZSs5L7W6VtCkjhbfraIgdV/hRamcugHqjlL0Ct0TEpd3HE7ez6QEukERQo
fmWUbilU9T1NIdWRJTz4X9KKS8eWwOWawfzh2pe9yivUvsCSBbQqJ921ytZDPxQyqgGtumx94G7s
EXylPWN06SjXK9ylRVl8MuUXmpT8QnspFlFtR13WvNXab/vQ1MrAI0IKPcYtN2bjUCAMKoIKCkaA
DpCsXvpjVdvRdKRFQG+Z/SaV6fA36u2YpsPGJOyHoAX8ENeF8jOo7ud1X43aAXCXQywcBXrV6ozX
UQsjYtdVs/u6fxznIFxq8zaRZuTBE8y4aUFsL/3RxH1OjKoOLz3TGOTer84p+bCIxUaiPf9qkf7W
Mb28k2UZwtW+4Rd9q1qj8n9QdCBkNVkaV2oOtebLFo3axHBKJrrsJyn5QSuL7EpWoDYv+/jdYdXd
HPLTI1bd8yP5oI8Z4aWwhjU7fCes+0C1ksrYc7ufwvwWG93d+3yuNhgbwmZH5fIwLmiLjtOAXCR8
XM/vU3iA1LJxN/Oypye4wPCM9sZ6il4OY34ubwt/e4he8OY8obkLb90NTJ4dqRPL5rCeux0pDPsv
8o8huGKCuHnM29175m9vcQuc3sl5eve10H1YvrNj2PEHaQa8ODJ75YdR7rX8hRP7UN6+Ry99QfkA
fQAx4/52Paen/2LvPHYj17oz+i4emwZzGHjCUDkopwmhVreYc+bTe5H671WjcW3DcwMNNSuxWOTh
CXt/e33Mgm85NmnLFOAWdZlNF/YJjcuuXOkwO+hf7X7AJsjFHae07rM5cULOBfpQft3wElVnNb9y
WuYM4P8N0BpOz5SIgEn2lvaCZG98A5GeWwPwhnYXyoeq8VofBCN6/E3TObBELVBC841u7P2AUnqg
dNSzFRe+2z9jN46IWLWHG6zhOlvyvUFxqviUJrse1s9nboLhRirnSiHhStccnjmO5NSZWw5D7XD2
RfVoDxudQQFSOj+LUv9GcTrLNgOPDR5a6qZc6L0O6hrq+LH0Va8hIr7haBElLWwuAlMC3Tojxe4+
FJyCYHkOLId30tvC9+zoqZxyQBLm1sn9gM64UpBsHSKM2XKKvtYvGy9SihuwXbzM6ob+A7Ag3140
nqC70V4P3ImITuqK15lx7dwFnhXtaRZ2gEPN5FEiFvhItRrPvDevYA3Ma+rfMGJ5/Kc+F568pb+T
b8lvamjTCBe32+RpAmvzpFypxcTPG5Cjrd6hj5Wc/hweIN3ZB9W0hwdWmHBeB/OH+CF2O41zja3w
D/EGEionrP9FaiR/4+xk05N/R69I7ewlDd87b96ED71LEfL0Y9c8iBtvpGc9QQ2rzy3gq+xXWbgy
jiqOcpc46Y88O8eDvsmSJ6ne1NCckuos3nW25UYuCY5P/4PJosb1mp1LeQ7lY3vJH9PyJOw/oRnZ
1fDa78f0tpV3xgZ+uYbKovQdA7NDlqCQ7yCMUJ2JzaqOycNB+Rw/IV3DQDvF7zQBJIgb0dgjiHJj
r7vvL9lPDCXqJylGkrQly0EGnEYRP+nlrYUkLCkfJOQM1W2Tv/LxtrYJtnM+1GsD96d2ueoSa+zM
G8c3IXXL6Up75JJ1zvN8ED+2vNi9ECt5k+Jd71C0JyJXbjwaUops/tNKXSwBmzupJA935bvjiQbp
pp9cfsSa3IS8kxCiWp5pXEHohsbylRQczib2uefwiR/HLrkhQi6s0dy1OFeoS4tOcGQSoANh4nem
lhHyAGguliqbZjiqwobOYJI/BZy72u6dltzUe1lyLeEUBucFmm64SulooFhhW0w1B3M0m0O6nqUc
VrH5WJUPQPE75WdYOVsr86p6X0D6XUocKVzfsMsoPgn1DxLqKjvQzHul3mTyqWdy36fompdS4Gkn
de+Kf9MrTAHnfVbdJlPl0FdU+atIeiBF0lmezftZOlStRDUFNzHoYu5vJJhEVqgT0KiC2LKLsPj5
nKMMfmoaL6iZiLnce8QCqZPknkQMbnPdO8UBD/cBlRLcQg2+98Z6M69cYbmGpkJv+w4q8Nralyi8
07bTB3ewDl1wCRmyIHIW2DRR111mXaGMvyu3ypYa0tShKydpktF7ssXlMLb9ofeWvps+9pWmxHds
pUP3Qb8KbZ3rzIfmQ/6p8cDjUE75E3GmaSMzG7NVfmlgvUOTk++FXzWBujduFdxrpw9xU3rkYeqd
mjAnv0wb9V6/QuJeu6aIOnECBpmnYOlDPbY9HqYXLCkunAPibkQxtrP60uFhje3gddpQwR080HNG
Jy4cJRmcLaN75BBU3qzhsu5RP/1iknjb4O84fdD70JWO3Gudm5gMi/5OOkjbZeRQA7f3IocqjczL
n+gsKb1fGiqpyThk1PI9AyLmSb+aCSMprV54VNtt/im8FQzuWCcBBWF+7shXHeZ64GV7y2Beamfx
26t6L5x/jb4nfnDqOpejmMBIMiGjXILdx89EUuh2tWg/+9z5Dq/SVa9fr2RbAcjDCW/Ad+PN4+zj
e3SLg9ELKs4345bhj+tIoh8fy/fhg43t4HJXM4ogiKYIGM4Z4zADu8iFXkZC1aV3kA7CI6h506Zt
KPlNKdMir7HhMpjNtzNXlKbFsVK44mQnFvY0h9oGM35QOF1MJZP98pMd8eOdlsdwYTjUxx6qE+OX
eeUqWbfc9TMjcbNB4HsybjP2x3iwfTbeWIadYHThq+HydjoFZStehbPwKB24SPx7jp9G54OToN9j
ZUVfwlhw5oyzye/nZ9H4GUJ7iEncqseSGg1+JPq2ydMQERdP6ZN8z2UsTgzP/r1xbj1atEIftbWg
3C49k3Fm9NPwqmBoYrfxe5gfZa6fA/FVmHZ84wyk3qXieuKgBwiTTE/4nSWfpKskzrqhF21eXvkw
c5SMJm1lR7rKYJ/Pu+jEhafzSZ/oBqUDdx75khO/jD7ghcFdO7/yK5Q3fk0Q2YyhnFkI2F4jbPgq
4+21bk4RA+obf4h4ThRTucEDzT7bT4Fn3HYCDbr0uC45/NtN+J5rx4Zxcg/j3qWXpLGS8+EAjC1n
OKtd5Zb+n0+BYGhQXW9oZuknh8Xgz1ewFEeBUyMVuGk+uK19Y8tVwQiVIRttHQfGV1vn3hOiPbMo
4cQnJ303mvdLK1Xxp9tiRUQ7Ebd+hcvTZWSyANn6Jv0kFo+h4hDcoc2bt9M83hM/AMSkd4+MmzBO
IQCjm8J7cbjhFBSn6CbG92nYAkbN9j2aFi8/+t1+ienT6rHBVRFgI7VeEJ01rhJn4c4gGLgDxYNp
BnUUzYngR0+sJGyoVynrbkN12jENo92ssITft5RRTJiTO2VzQ6FUqz+UpA9S9Gix5Gjnd/OeRTqJ
YZuuYVw6OZlyBYg0qBEeb6bqJc+2KOGit4ELLxINcAKohQn1UdAVkrbdg7k5LSdfwgGcKdomGu6f
UxR01YZpU+kxrJpAMu9lCff6K12UQVhi+BgP6BGsaAkClA4ZkVeG04HdDBEF6jBTa0a1sfL8TWGd
y+JJO+vWoeQikhAh6exv8vxijaDel2ZgFueyXmLDzmOAS9BsXsJ6M003zMyRJ2BtG9JcmRGrR9UV
Fa+g82fmyvW5C85a4QExCbNfOIkITwytxmPMipIGHHgK92ngkvphTrM0MMRLNl9+/0GbZThnnk3b
zXYjXkM3tbppXvvJwe+uhQIoblNtU71M3V7c+xsuNDqPGKsTdcMYmOfH0LzAHBhvR0DsIhANu7eo
qfK22y2dHJA+4bGuN7S04oX+ihYAIkIjpj1uOuuMFzmHFZVnNXItL9kWA+ZPa7eCnIoAmLwnKcgK
g9nK6Ig/zYVc6gniw9AfOWBWHLStLe62DesdhlfmbrZMov8hjx3ijkzSGTFQrkkXPLeYG+ADGTIR
HhigHOU8TlSRuNmp+Ribzywn+XdLdi/HGeiu1Q7yg/SGGbynGluE50nKeuOIkMBkakyHrB4UFcQK
UfZUHG8qItLYK++MHxbVjeh4XytZ9+J3/FRxt08j656CCa19SrZ8MGCJuomyO7THCy1jn72VxX40
DqoGidgLsd1uHWro0uOcXKNbeJnO6Gk0rh0TW3gk/bEFqZpFJzDNgnJuXiE5064ZSJm1tnf6jpQF
Lkqd4Ih2eTHt5oNbroDywGBl2GSX8bPK7Jj7kTQDEznLzfM9ka/Rtp6JN03E4wNK0ezqo/1kmDKO
EMCofhdAgVLqaIfqtk3ORewGwi6VnOwM+VhxSXY2t2LkzDA2fLs6kGkhexJuRAKITF0ywYFFJPae
iiPPAn/QSYkNhGv1PTQROA3Uatckai9omcTXSliaELjoReTd/TSps7yphG2objKBcOxPM7zBcS7v
nhYTDe0QCy8JzaaGrnkWEBFph4mV91OB9d5lyje+4qr0/HhbjC+jBki1dXAN6LzG+gVw1J5eO5xK
ym1cHExeIXsUOx0m5jBsu1tsZi3xnYQ6P0WHH4G1IbNn3TUKTxc3iWM+3GHLvAkv68QEN2sWR2/W
hRvHuLO0bfYreJxuGPAo3DGjoyoeYyK70LeTYAciSmbUBdaHXucUK0xDtoIz/QwI0t9h7JEcc4ZB
O38WOtgPtv+ABUtJlHDThUrhFnp6EGOjIv8/kOy51e4aAsOqGwNgbrmTWtFuqjd8nAgaQ3/hWrNy
wvYMI0QY49Bo7vxbrNWUn6niZE/+m4qPqYDGByfO++BMfFe7s7rALn+AR6HMpay2A8nIezyZ4MfT
jUlv/sm6aysJQjZiyNrrd7hhMCpymXEsj7amfPJb+pcRBbZNUzBs9sS1TpVdZZy09lKTaK+PU38b
acA3Hub0hVqYIqQ0KHxdULdEdIEw25la2YqO6OAkNU59TT9mEPW3+evwBulwRo5rx/SSRyitbnSC
DAd29tCcGJXlHPaiXf/g//CaXuXH9oZEDFxXtIQEo/X+avUXZA+UnKgDvu8OnBzhnMFPbT28ESSE
B+/0GNhcxKKNg0dFiJbSNYzRHe1U7vXtdODcDYBvsA/bjCftFNK7ee0pkOgJe5cqluDd3J6D3fyQ
eMnA2jLMvYAz0u8bww30N9QLML69yDjs4pK5Mus9Zw7f8ZG9EQkQuuVedYCCbaQNfSaDuVc94Uhj
nvVHgiwe8mUkFqrGCuMAP6R9bvsNlmA5mXYCdwuZeSPiaMD6ahduQMyNvqsLdp2eI0BLm+QYMKG3
rsLxOGV70hj6bXCsttBouh3eDck2iV2NwNyV3lR9Tc7jURNtZZclnrJT3OwOYJcdnkK6M1cCv3/U
rhiD3Mv0CshbdyMOguQ63xXKRGk+Tv2S73OSP67/Wm1F1K7qtvAa/YApzamDA2hXN/f+RXPDk3EV
CCnYxrXwiqM42eN9tOsEL2QWKp+yz5Hl3bUCL/8QeelGxw5wftFfg7fusRVdMTzEbvWocsZ3HHHj
xPNJRI/Qgt63GVafpTvElsUZ24ZCPhamVzf3XGgoRPQedubE1LhGG1JbuLnUBUoMJlvb4kwZ99In
Fo5Fn38pqRzdG17zEj/Ti4qvZMiCLaq/VtkDGY7rY6Giw7BBv3TVWxk96JHLXSzdVerNVNqSAUVk
b0qfzLpMcBMMSvU+jpycWXeWiTxCZPnK0onZITMEoV8WMVmB6KMeMf0JXpb/C63ljKfczSds0w6z
F2ROs68dWMGjfASqkxJX4ViCfaYrLOcxoHFapzsNLwYSBOa05nN2iraZZjpdNG3rZzQKOMGrWLaK
dkBp45FkFqsqUjqk2kyEQbgM2gASTXc6y5YTkJjBck63FwPkdp93O3mEQrQdMDVU40emm6zQp5dE
drGxZKpfeoZ1M0u3hPrFfb6s2VGSeBFfUtiM/0QzhPO0eacV4HzAtDfbkraZ4jdIX6nTeuEl3A0/
Sf2xasqxbiBvYgePac/a0/DaZ0s/ILGwo6fO2AQUOZ7hDr4uvXfw2JIaspUNhOXP6Ln7AbqOOmpW
Vx8a0RPXggFu+yCip73YnJLprflMsQpQUEzQj1tngZ9TOdwXn2D06eNQFzDjOEmVS1qcBJTcnAgH
yIRRUGLa6Z40E/ogwgerVSYUAhtFRym42LDeh4nTYFdjaztzzyT/fq4OjZPdoVaWYqD978VtDVCq
RIxzRP9EcMi6hFe8YyUo3c8mY9WAjQxEKtv/Gee40eAP3J0aRVMcTmPeueMheu1cYXHhXlYv4VMv
bTsZ5qAT3wnImFg+W9Vr+URI9aONb5lpCdtMvelaF6S6Bc0HJ8OxJM007+g6kgPF33iKO/1+uEjP
5msn2Ntqy/L+xC2pbPr79ll/Bb+HR1G+wcjRYVTCVTSIbxLAzqm2RSrQ/eIMsAr8zC5y8UsD8N2q
J+VuZD7xSM213J+Td5l1L7RTmkhhSxuK1uF1eyQJwNHnz+WP8kfxYZ21Q83KnrjGFbkAagGlugcv
B7nL6e3RY6ryK8ZyIWK2fWNdEElnLCjAkJtb7TqWt5jLRIf2IEqf/qn9ET2Wz6W3zMqu/kOuAPO+
BhWgPDAKiav7v6pG5W5ZOgOGJLAFufxoQsD/hS4VLfEuOBIaMDzZ8ARPpXOzmQHQAe+ibf8DAJrd
c/uw15Ck23HctbsRLYKznMcdPQn4LHoT61JV9gPYwktivMyE0TYiDN0ceJ/X399Zl+CNfBV4cboW
8Z4Y29M7CSB96W2fwmemUDFXma9FyVo9mjeptcEZRIBNSD/7jN9u4RIXv+IhSj9sEfy0Y9AeXrMF
DPE8/oQlWbwpd9Rx7zvc0J6jw/hAS/xV4YGTVwS0n9TgYNw9qAK/7aNyokfJNi4+6obGES7JQbh0
jMg0Bf8mBUjhVlsA54UTvGVIFu1rgsEfBRniy3zUHf3A5IzoRiLftoO/S4Z9az0YhXBqKa5YC5x+
K5j6wkVBJb9FomltgHHB+Gh7GH5LpmnqBAOBV0/qY6BkbH2OIvQjNB0GqiWFtVKOkEgQkJFrQpLx
PEwYhP31CsY/S4brr4dq0KN7EB9aEW+jdiEPrJ9f/6xvbVfcwJQsVQ8j0II/Pp/ItbQPBtT/FOC0
gl59/QmWh+tzfrm42Yem9m6hGfJwCsiMLvztrX98ct2HtpAwv/dW1CjY06S51zQT8V8deiRqd35F
5cX6hyIIvmPd1EjYU++zvESdIX5ZBiVH22YMj99v7/8+zO/nrGAp5vh+vL4nwylix1Cz+eP574df
WwD0EMIve/1+JVFhEVZUMLrfL2BQwJesjwsq1GypLDE9Xo71t69ffzaKUBgBkEcWtTYTSO7prLR6
D2UUwa8lhhvl06YvLQJ6VbaP+2qnaUaIzN8Ut7JSnQOcobQoJnY1Kw9SIjAfHe4bydp1Jcu/RFH3
Qt9q7kKLrHXNaRdCix6ad1EggB5pz40qv1lGu51ydJStSBhNwICowwlTqQdHIWVhCaDzQpX4zySo
FFbJTe6IFhYCESCcPpMkIsbYgvW9tBNrZAVUXVg7RUMmGybP6RBj44iVdjvVaPDEh3LV+iT9yC7H
R7hB9IJFfD8M8xF3loiiJcgH2NNIOxmSI1jdU1AlN3H2EgTMU4hyYJG42ILvhWZkqhhnROXSemPV
wBRCTNywnFMlGDGKEtzM76KpHowOwqAWCwc1qx/LSHgX9fk2h4/iBz8GvJQgHbJupsOx5Otc41KE
RgV+XqHJHo53Z6ODSqDjLer7xtuIXNQZzfwGqVmA+RFGcdCyZJEVANlXRhHNeg0CxHqlSkCnGHrh
HKaXwTd+Te0ou4BafqIkOYuB8RIkSFjlDiZD8iFJBwxbPiDfwdPEQZn8JpajWfcZ5uYP0sj5sROV
fluIc7gNo2hTCru5QpqoaSynW3lxzs2fjSkmVy4d6mqiJl/fZxl5ltk/jZF819Q9oA6sEIcadRR1
gQkZoTpHlNVuspb650FnLkZ3Tw07J11+7Kxtbz7oKuTswpDxG5i3km4eA2KerfbGafrRIPqD5neV
MDxRmW2lowUjUAo8GUdeUOVIX/Ij3NtfZdxR6g5HaZxBw4mM8TUiF87YpBun1pBqW8Dr/Ug1B9Ug
EhB1pLPwNhTdLcfbKijVD0gZTu1rd1k7vWRlTRwUV1m7XwzE8C2VgpwClE44DhjiUZuQ75KKStCM
MJjWsaYCrDSrTCzjWJj2YRX/LDJHlQ3RDbLhsTQZXacW5iHmiSMQyvg0ogcCszy6jYBBdUbdwwVo
9utcYtxcyabg9grryUx+GilY2jfZ/JboM12KTGWP39QuMgDY3tnwylqf7BNsmRTlZVTHG0tRf9GS
PAnPJn8w39tJv/pkpSmHlJ1ZHB/HsT/2KUVUeoVyt88CbMvOkxHcw6M5ZJRcELEi/EHpyt34VGcE
dFKrl/cxucxSbmXQhOqj0pmjXWnye/UhKtYnxkj9Pik4XWOFl4kxAfuU/M1QsXNrmhi8ekzONHjw
QjXOXqgdpFC4gL3aoPD1L4hfj1bc/pIGqLk+i4e01B9Rk9cIMVHfTlVwnnvtXc+RL4wF82gyYnNm
VYs/ClmLqfgZT5k3+Up3TcTCdBJMaNPuKlUYCEn1ZG3UwP/0FYw1h+4FD+EFaQX6N9V1T1LIboeT
ZKJGx+oozT5rw3dauNA2nhm3tY/3ONxqMe8/1Wa+R+0cIXphWQghfoTvHx9hJj5HHauLTB5anHmw
xp4skh2pWSVe+ZRKGUhRbb6UgvAUcm9ydrWXSLfKjSQQkYnEvRlM5Cpxmuq6+G0apOceTymG2zbY
igIr5ijUKE6YFMJD4CL9ZtgrjX7WTOmoR3ikKJN4ycKUmeoQ3BS/+rrEkJo8D+ipOTso+EC7lRoZ
TmgsJuO+0+lG48k94CFDo0yoiMm4ULZ2sEyqnGayn5pA2FOg79nVqU/EbIxuwrR608rmscqHC+f8
MtfyrmJCO3YxWVNBfA5Mgl6J9eAP1Q10+C3cmJtIxQxXyBkYamMWbT+LPtXxXilG1Q4UneKIIryR
4aQiDU6JyIuJE0N4W1DcSIO1HkWXLtqairuC2KcfQmFCEp/bT1UnvFXB/g/U5EeyMNFbJfxh1nO8
Rxo8Hg2fJT/9d1oVhV0mKmJEpHBGC4kn+gTVM91ILa1/DlCrqxauqssoiOyBsjazjwgPdrEXN9VL
MpaD07T5VbkBtD4LJZDx7JeWybLzU1dJF1Tha9r+0HFjdFRRHiDIgP+VMmDqenyQs1uqny/BWDUX
1NWLqpSAulRQqInj2c4fUrI1bfYkhN0PTVYwvZaXVNcSq1PBnmdp6gwFNsvVNDxG+twwO7WuyD6x
bEY4V5L3LCcE7LInpACMRsPYigXOMnlCcW9BxLxsCYKYaHvHsrhRcJZ1keKCGPeHZ3EEHxup5r4u
/MTJRzgWkaU9i7XIjF3MabVdSyCkTh7EWf7A3ckrmu6AZ/AYEKwtNWZPKeISg0pyO5507aTERNJb
Vp8hETHMHzD+7P203+cqEMkBaxnlIHQnQ/FJN4mkGQLfQmsypjsp0fxzQMjRyhB9Gsr0YaVEp8SG
kFGWEaLtCegn5iXrCt8N+87iaMmT5Pk4MdORCLSX+V3XVFi9qSKOYA0hAFM+iD7wOikaRyx+4APV
EkwaxGFe05UfUqLv1jqp/y8p+19KymQJP6n/qaTsXOTtHyVl//rMv0rKAPb+x2I/Y1A4JsmKqIJa
HH417X/+mwB9EVMbSTJERbUkWRL5pr9KyqzF1MYSkQn9XW32FwtS/Q9FV6k3U6gV0XRd/T+Z2sjK
ynr83dRG00VdUvinaKaMvc5ScvbxfhflQfOf/yb9ezkXiexTPXbFzvzWl2qkNgljP3U0IxEWcT/n
hYHaRzlmHfaYaR+9mY0Jhn5kalIgbAZyxawq70E+B7Hb5Z8mQ1dattqrbLZ3gAyoNukxX5p6TWY8
QGDQWjncd+Op0YrbDDW8Fcp0rITQxYdkan/MM+62RjzDW0MbAHrtNUzGj1zGKFXN2muaTOJtaAku
5aek3xKTrr1DaanPkJrU0etbVtdDSdVPclPN85OgZc8Az6Nt8cnS0BumelubE7CUTs03yMDmbZUS
IQ38dBvwMSKgurYIswHJLeVWxvQTD2p8T4h4mfUSH+xRY1AGRlRkOgT9+0h1wW3GrddZdUDVQh0T
bjSOAkY3u272KW/tJjKGA7mcyIp+Vp15zPt0EQyiQcZPVW7ErWgW22K0CEVYnZepTYLKpBi3ckk6
REv0gxiiBwwtBgVVAuls8svVseuokYZToOkbXWCyg/ofi9oh8WStIL7HIBBCAk9H7VrlmSuXiea2
uAs6kWLdI51acpTiTdsTA+gYwSgfCQtbL+8b2oAnSBrDs5q+SHUzepW8WFSQXlaikNIySyOTUxKp
gna0wY7g1YpRYuszdgV5Jx5k5NCnEgUoNS+kVo2AJXBdbCK9phSDMwDapxu80XiT0v5On1V0Ojh8
O7kaoB/qybBM8xwimkVRN5A2i8z0M04E3M0zSn2ooglbS91NPfuYk/rJKJm1ZkZmgXKU33FoGFkz
9d4Yh/0+TcAPimnh71KNeFKojxdBqYCYzYM7Rgg1lVzUNvloSktl2oY75ZzNFqbYcbfVE+Mtx47Z
gVWq4YmBekq8hBUOkeDU3jNW+S7lk6QTm/iyWq3p5axvRuVE4eZBCACqWTVJDXOhJKbypyWG5T7M
uhcxSmevHlmtmhrAwgIVp1LLJNT04NgCBCo+EqHNDnEuE1cP4QJQrzqdiGwg7AvlW6tIcjes+/wu
DJ/80EqPKuQ5LC40IqFt6AoxrJGukZi6MvsYoztC2aKOiLtSP5CX52HbYT56NYQh3wQSQUbE+2HG
/W0gTjBM6sBwPQxrYACTWTxbCjUFpZYgBQLhxuwxgd9qvGe1/7OlA3PEmQquepI3Cx6kmUayNZP2
y8jHsyLm7DseCLtUrDHGaKCp9wl5lUZaYKJxt5EIRfdWWe6EqnCnBbmCL04tKQfIsC+VZo57A5zh
TT2U6PXz1q37ikBzRug9wmLeD4saP9IMx7t0x1VjqTgazCarmoCrKb5FqJELY/GUUjb0wEgbtJ+c
caoMWlk6JsNN2xZ72Epc29boN0IArwBT9JE2Wwc7xddl4mKE+pNoeE91ecP8YNxpHTa6s97gJC2i
+uqiDFVgXwz7WA5fSiu8MDWv0ZtDbusLmlyUlCLIJJyRTdC3VoGtdxoX4F2bgNBdPm5LK3OEzsc0
FR6CXaQvQcFIPuSjgt+Gf61EfCLQ+tUNxWPodVJVdTDSbDeyKrybSnaXoGLU8uiaZwoG2Aai1sFv
WrcKptu4m87hY0SuI5UmEi2Iv0cxAzHbbitWeBtRh8Qok3dqpw6ygzqx2qS+ptt3WlpfQwoxDu3i
dQLXn2qfHEtgan5m+FnRAkZPrbAhmFanWwtqz/dT6zvAEYgAXb4+8/Xa8sHfHsshnj7TXNJGTYFs
5lwA41i2YBXdzIL+U0n8LeYU6Ev+dpohlvUv46/1uaTWMw9Xz88vCky1ML+mxrpKqojWMSlIYo4a
94I5BNdmbva6DOCz9ym3qLAgw5i9Jv9vYD4kG8IlDFtbnLEojRBrOyupxVxJLevm+qcp68SZOQ0k
zYgrrn/yJaTYLNL27+ekdiSJEQ6lI4yzcSsxjA4GKIhw6QkxhL5TImqMMcRERzRDmkXIkxQmOjcK
YgHM7ia1u66Y7/VPqQXyQQ3CfdfA6MtrgEWVdqRdJYdQ02/0IHhu/ey2GQPC8RKoyIIMbEtYByg0
SYW6DLIdRV1f5j6RJuG52Ab3o15AolhBPCuqB0ufYT+0jyBtg4OZuyb1nLsgi3a6nAebcWSJTSFK
u2A20kH7BDmveYKJ6U9sNNdvRvrKhhGNC8wibBcVIS92K7XIkD+sHk4Iy9hNoAfEftsQwdSCG1r/
rPShLms44HVTWoGfQUEyVZmgatapV0H8tw0qbbwhyQzCQtgF6StiaWXmrJwlJUmSg3praOO9Kmb9
ISM2qxvog/QwRecvnoJE7/fcnG+iJLIUavU9JpTZRoQzlMEVdbKhQWmlBoQc/QTbl7UFKCLZglZl
2bQ66K3f9P3nj+fkoKvdZlhEUUObiV60gHMyqvERpICNXMHw9YLyy0D5refm+8/KqPp++LW1gNtw
TLzr1bo7rH/mdmrcKcKuPKbYfiJJH7BGqeFzqIM+ltuM9V6/EH2+YVOKH0FLlOSXPGFFsjSHeQEx
UQZWepUof8qTTA1p0LEy8reDOUXhD7jIH9TMm7BSluY9Lk3eXOBp3w8B5uIKs74yGiPEtfWlbDWT
mPvagPa58tnWd6yv1Wjs1b6Bq9FMeNn/veM+7zNXB6mJGI7vUZaSjHXrazdfX7G88r2rr69ZH3dZ
92gOFe3077esW+tuvt73/VXf71mfK3zNA0JjBtssJir59w7++MAfD9f3/fHc16H+dlhfT6zn7Lef
8dvmuhff7GZmIGMyntJawGpvOYTvXf/29n/8Jf/8+j++9Y89rw9ZiJMUN1HKpUzMK6UJ8fKKwyPw
mDHYVCIir3qud+sL/iSV+td7siBCz1Msb19f0rJHbhJu+VC7N6hE2qx8YiriyBn982ZTMsUTqlhG
IE5RAPHPgWxJq+AbtpSnCXJqiOTnQR2vj9c/Upj3iy8u1Zi9hGYxNWE1N2T11eqI8To/QsXlrGzA
iosMo57a9xa5VT1DfbOU2618QpWBCFVbeTUyIGhLQc9aGGQuTW59OK4kzO/H65MrznTd+uMjxeLb
2IPRXYuB1j/1UqS0bslJPLpqzDxgrTv6YqKSkJ+cdbP3Q7hf69dn67Pr5m/PDqbykmtMSNaSnskC
cG0W1eu/SriIi3cwAfZtv7hyxKaFM3YiP0Z9+B7IUKi/oZ9rnRWF/JSH+lbsAaX+kU/ywYpxcBLn
8Zjg1mg3FvCuBfoljfKhxbq6NMuWanfk1su5Udqf2SAgzFxu2rWEa92C3dCaqrHXo+HnPFg3VQZX
Yf0dfqLf+9WQbP50l6HvpUqmcb+PT15GzH4ilPV9Fr9IsCtnNDMzbAcXzvVaq8ZM6QUUmwIryyJl
t75FXS5wraQvJcBHT6zTZoY+RR8oCmO1nUwDXgrp4zreMiUY3TYiVrUQycbF4ETuKtKkkQSEPzWW
OoK1eixBZaQksIf+ZtX6ejTCnLrOSt4ye1Nuv6vJ1uu5Psy77iNWSEONRUFAvIiT2Vm/ZS2UW8Gs
wpeF6lo49+XMmu1K7PVwJG8GDCQzPXcmgOjDuQNIs/vmYg4R9GDawmcZZngP/n0lVgDo98N1iyzK
r5TUvToRh9JCLLywDEQ7sWIHTZxd3ZCxtOSUrVdrbdaBSBZHY3nhF+pXk11fW/9819CtD39r0MsU
6J8eru/7PjH/7a7w4RqZe1CLTzNb29p6MOvDbDUB/X68bn09OUcoMMj/pF/XKxA6fSfOaAKWe3r9
WtaajEHr5rjeal+b6/29Hg0zv79uwGT9ou9DDkokkSPzRMHqHla47gpoDQVfWGL73CaETQo8jCaV
KoC83Fphn+y++K3r2782/aU3jxx4gswp1urFtaWuW99/vp+b5kzdTJK8VLE7f/RB6w9re4khf920
1tnJuvl19OU8XjVcwijq3vRsN/iCbfQVtF2By9jr6g9zPRC1BhYvo8ddzvgKfF23vs/993NGgSYj
DzTB/n7z+pXfD78/u259X8bvF77398dno/yxSwRYQUufuXacnYGxDTAvHq93Hmc8abFb5/HXwcNv
I5AiDCI1+n9d6e+2Zc3vwQL+XptrJC9013Uz7DqmMmsz/efNdRdfXdVYTM3OLFNqqJm8xcuftS9Z
H65b63PfD9fnVlL9/+l965sH/2OQ6ny/fv96fF/45XVzffKL0PvVmNdnLTnvFh+lv+673961bv75
+Le9fu3rv//ob68LEsoZNPLSLMbO2uGvw8i6te7xn577fsv6KtWv3IHr5vef9Xp8P1y3/ou981qu
G9m27K/0D6AiYTPR0dEP3N5w05OiXhAyJSBhEt5+fY/NOrelUtQ5N/q9XxgkRSdsIDPXWnOO+fF9
//anVh8E5J/f8vGFv/2qf/rcbz/1t98UXxf8SWyaK/Lz45m9mprdoV52H8/6zzeLciucnNf95Ocn
P977+TmIJTziHx/XHzzXv77yJ5z755f+8i8f7xKuOdzYEFD/uqMZbDKb+vmg/PLxX+9+PFe/fPbj
44+v/3jO/vWdeJAmna/6bLFp6XE4ZoyJ+tgR3n2+ZAHFU7f1TRXuuprmWzi+ZJNBN9P24oXlBD33
VMkH+sLljVz6+gUWxsGrGQEudjC/G8/sg9q1Xhy4H/eDQ4K1Ew1PWUoUSNlAIRRplhy0puMQ+I9m
YqRjuxFNvRYzJBmXZi3jLj0UXnEmAo92I32SVTKTHcmwFrmwpFs3TAGB3w7iud//w38tJwsGgv5a
VC3FdM3l4aJ9bK8fG+3PN+HP3fbjk9nHlvtzN/75lf/0uY+t++PH/vUb/ulr/voNYxaSprwTEDo+
hEYfb5S6bkE/P/6ATv9Fqv745MfHH5KkX/DVv//7b98e+B00IwBtyLevi9rHtxdKmvTu4yuHjFmR
M9UPH/8ADIK/4J/fJeY6BntZfrN1E8AL0RM9PAKfxw7zG4HwoDOTb9Kcoc7wQpevY+rJvTafsiL3
AIw1cA9beGHCzVfUUcdBdd5rW+l7uwnOakJPZ4YvWqXVZ2W5G6ct/He/Rzs+iW8kCpFIyvIMhDTM
96RYlyswYsBNtEEwZpgF9nYi1has/3Xd9u2qJptoXaQdfU36jLvO6k/N5yBO/K0DFummtlTHr7iP
cxEzeOyyDQmNmFkX8klHkE1bnbf7MGrFyvazk80+u2eL/5QFDgFzJexHy4peg75/j5PJItQXKTcE
PiSxqNl6PdAFoxEOHuLagY9QE4Uy4MGYJgCp0XwZkpguReBmtAyLchtlMdNLmhZzxXs+CRhePC67
uMUg4LVRvmFo+N2ywzvPQgi7DBCQKutHYaFgKAhRItaDvzz3X/PAmzGLUIJXpbwfErxqM0B4uZBr
ZMymLaO3PqgfVJGuVaprjBtcVWQPK+erG5ru0s/dsgprCB04+GUTBRvopt9nVR18C7xLmUzTliK5
38yZua9LEd5R932TYWIdRSnVXpblaiEQa2WP5BXkA6CzK6C/NdW2RoECoAmBYIQMLlZ4YkM4QpRt
dM5J36gJH93njYeWeMAvPYlmO5YMvwVDhBDc1daukmo9Ep8zKHjxMW0Lm5kwci/BON19Gstanfy5
9tbSmHVTty/hghdDyjjceCp8Sif8V5lo9UPq95+SJN0B4bGeyxCB5KLsZ8KXQ5QAoYfdPkxPvR3d
GsQ2W6KvaGi742pOtDiZxl9QSdloUEeP3Pv6y1yggqwgIDK79RQSmqI9SxtXWmCZ915dDAnBKyfv
SDDOAI/Q03spZvsL1SdVJbzqrcFKMUUNwpByoukMGKLosYgV9vA1GPFhhR5seZJyz7U7bl1ZZdgc
kZOQXUPjpeOOQ6CB4qubcwPvL8a3YgPHHRE7uAemi3BzK/3uTfG0zWiw1nj3ijuvg4aTB8wqQrsh
pKb9XoR+izkvePYixjyt+S4rO/k6u+IrZgHz1CDPORq/7NZBaQNZ1Palm+mVM29ZeQ3MgEWrJ6b3
Zzle4zg8FKdjjLfNtPsR49pUMmHrIW3syK+JpTb32Zh9hx+0162qNmlTMpzrgsvc4AIOxienF18X
sDu3rBTgHF0sO2xD79kEL+DKC9o0df0pT4F667CRK6vRFIdkO8/cbFmffFm6AJPlNSG6JEu1ibxP
AIBB+q2yoP0cjIwS0vlTPErs4p1zDkbns6X6cFNaGh3rsBHt41x9MwC/H1JRYC6uzLSNIbmC8bFW
g9s0Z6mabmUH47sjA24SesSzho8ZWvKbHSUEC1tFdhf48PYDt9nIEo8edKfnOfaKtd06+A2iKUdj
D1CqZcVwBPdsKmw8/cwS4b1Cq6zC7wWttmIad1U0L+c8MQ+yzk60Y6eNlIeMsN7Mzt9CzW4IG89g
p5mtxnpSyAbolO5Lh76n8f0dcpIHR+UIGfWF7S/wswaGsjzEvI6buX4qIfh/iw2xO+XbaABgeioR
2zEnKSLnQlo28efpMCH5x5cYz6+IY99CgpswSs+byWHx54B5X/jA5iYWUtdayhuvgsikPJhyds1T
23uuyx/tvw5+KY519LYsjI9yiYWwffU4TJHqLEdimJ0TWXUZTZDogSi2DbrUdEvKcLsel+rU5Ncm
ObrbU1Pat8Rn7b2mmi7eZEXgNVt2iJl9CWI30KypmRHgIfMfmh9e6QX7ekiuyBmUdhXqSfcaHAfP
uvMWA24JEWMx9uZAfpp/A8G0Z6DJUx6X6ClyZx53HS/qXI8jUOSuRqDfEKnN0EaHVQNoHv1FCvf8
uvLzBPYj82wau1eoE6uL9BjKTl63VuF71TEzRTSMXUfEP6y4+wZEhkAC92EYXWKcywHdTONgd8yQ
VqMuNz6IAndxXnxR1YTCZ9mpt9yjO3+BV21dcmfhdkny29GyyFcuUoLrIB+W/hDgMvJ2OU42GgXI
moohWg0DDv2uaU8KQtNNT7//jfXxFKA0WcWCG9XMkPdcFivHtjANy+yRzjyWklLvBFdsnblhunOz
5HNql5dUgY3O2hG/FxhxXGbOrWMN9wu5XGHD8tZHwVcq5l0L4Hwd6luG4s7KT4P5hrEeg9AovnUC
p1r1tbogptYrt4GkDFiVaVUwAfvzEwgDAO48jAIkKYWno10xC554HE/Cesltri6cabxOEeEArn4T
7ag2+Rfg3NPGWvp8O6WcsTWUeT2/DgJM1GA9kJCoj44fPEyoxxjMZUnsbokRwrzizOcQQv+qVuGm
na/Tm6n/zHSbBzTiB5VeYe0jbIh+Yb8gO+se4qhpIAg55LKPhz7nChkWlyac0pMtsIxa0aapzuPU
ho+xBuvZwPuEerhxAnAXEvTWWJTlOgrHfSrmY8ZEOcfrkcb+/RyQQdihVF+zQyGcCrvVmHMeH/xs
Yxz8QQARpw3kaJa+RT/1Dum3cxFwmq5JQZwNaibbatGEWojK2rp+iex7ueSXbCTTUX52Q5A2szvQ
2nLqDXq4aUMQ3bXx4/vMolKkchp3Wz1Z16Flf/IHYhWqDJbGp3nMJM6Pkac+txogSu07ZP2bmqze
52m27nULWMoYzJvcJM6avWtnHJxho/LfyR3HUFMBpczB3E6oOd2pyPd6GF9Vm+xtaWCfpbiOiD5b
2ORgsNYWk/2kP4TBvPbDmAOzToDLW/cJEtOOc1MVxmvXrpbH1N3SGc4TC1dFLAg1jCbcBPU2zBg+
oWnGQDJ/odMGOcVPvlcG8zVJixvmtVwJbW+TQyljMs/0cLcUYl25T6gkcLRqbLdTx4aaY+CMs4YD
ZrUc2ZWYBPc1j6DG2VO0nwbUF+vYr96VPxzCXtpottQ6DJMfxZy9ozRBg0tf4tyY7tGZ3ZAgCKIQ
plh9TYrs2S+ibIMgRhAeThx6m08ck2z/KZFvBfUP42hUyw0i0I1d6XPh30rrs4yTeqd7Ampm62SN
y3ger7Oq2Qq2LSi5m7jjKMZqWposedRDe5LlIrGdQy3NEnj+M4tyTYYGjAmy7PJxWNk93uPi3nFd
wK1jD95T/WggkeH7DtxVONTsUPPtgAwga2DkBKrD0uWvxmRBvkBS50Fb90gU69UcsBfDbj44sgdB
mWLqiScIu23onykuqBmKge7yceKl2ucKSq71yYwOB/USLqSjGaaTWslu6D1pVgepDqzoL8WiQFiV
80k099lEMkdejN+W3vsRmYiUSCRAOkU+VHi3XU6M+1JhFLWGcFunJbADlPilH86HMYouogWJFdcH
eZ0V6uuAS/fjzqR1g7OPfNdYCw1f47oCsfi57XjfTxNOpSzlVJUTljF3ay4k9z2Qp8LKiEec+uHG
xTUxpYX3UCxrRC8MQpN9aCXvZm4urR83F0CVSEmSBuNhbG/JKNwGSVVdOgpoWwlzyfS09bpraTKC
QJ7V56IAgN26CD6rQOFn1OoluVJBOAFMUfWYynlX2gCkB9zVvTtVNGPbdJ0H4zk3mPUYS67TwHmd
a/u7XGK4An5KsSCjfAvRHidNkcIE9z7VxFRhDV4wmJPoa2UjRJKR7dNe4FSaZjf1KAlC7HD8/Udn
6V9GRAtHk973Ag9bqNBfKlN8MYU8S/wmKwjOGbBMVBY9iS4n8p7Ae8VE3nEXjk63XMK8eCJN4Juv
/PFTqcK3GvQblKr8u07BQ0W9jdpGVvvJ5f7KvUuT+c5r3si3FmUPA1Kb9FBsyQsJAYnBSGARH7gV
E7qkqI73tklfq84rntpuJL8TLvdECuo61daLSWe9bQVO2hKBtFB00Y29vAVJU2/ElG8T/B1W4Kfc
OWULH2VeNtHU48jmPNDMJCQphGmrkh6ffXWeuJfRHTHsunkFeHIYbggzl9ZQrkYH22Usw3kfoOXv
88ngA8GgoD0OOs5EzHfsC7WWDfbEIX5w2G+2lhyZw+RsuRiyKTOgCMgEsQpS28WJtyVUX7YznMUo
aBVkLLyUfSKzzUi3M2f3PzZAhsYM22jcQQ2eO5rPuTpnok6gn3X+W0G5lMaM8ktUaSu/aUB4IGFb
hhoRjOiKvaux3jaMxSZYvjdB2g7rIkY9xjn4roPfPeUUH6xkeIWO8Gj9bVKAOciLOVo3ywgLhaSp
m8CjSh4URjCijPOimPckezyQZ1luknA68FCXmzTCrZt28s5EBUlJk2utgkCsZNUMDxDiWRsQbyXS
Y3LSoE4ToZ+uqc554LgDt7Zm9Y8NGI8kdJNtNOcEE7ss82xaY4K5PZSYg1qVRMemfJzG9lXpx8Tr
XtOuNKs+zkoyBbeDSYMDr0YT40iM0pUVxrx4nlrWWQtyJOhxg3ekprkghVcqCV+Tqk02zL0fbCcm
IakfSWHBMu7baUawzjVQbbFtjBlX83t0zbhuHGc9xptZJj9yruUK70i4q3T2px6Dr8zvd9c/8ZAG
/WefLhcy5vylmUa6YXO399G6h0WK8zoyhB/3nxzYuYMMzxrPmu+CJao7//Sjrq3sGEXxlf+oHh1K
ELDAaYW+H+dqFLs3/sJLWvnDlroCnX6bXPoSy58/DeTp9gsaPHJ+a6d/WZz+U2HHzqXk6t11S3MR
JHcwESglXRAYolmfGww/7lOqrjPYQGKTAMFVWPNdX5dQm2xXrHU94elw8aPIPs1Pyu5u/r+22HS6
m/8bbTGaW5/0938fV7H/Mn7R+teY+X99y39Ji33vD4V2F+m850r/p644EH845FBcw+w9XwrX/r+6
Ysf546oAdtCWEmUROFdx8790xbb6I+SpU4iVBVIQFf4/6YrxkPwtqcILlat8L/QDDAxKeZ7i7/tV
ViyCMF9SxEtPokqBfcyEaVt5CffM2LeZzsCYX/1Z1WhOdtd7L2qhceqEzfXYTFN6sBdYaBYWk4gY
Vk+DThKLNx07ATg5I7heCEjgQUzazADLf4XXCLQNEJ6xJxeNWj9+HJVlQHm3z7rCJ9vpPYuPhWGL
NUREyA0sjkFdSF2EYeTKOQJJEg0cyeOx3SN/CD6DDoFXZEuJOQihmlKju8dGCYnCjJIKJjKbcIAX
SfQY7pmAbgodtYyBcY/bimP5IjqHXgIA/a5N1W0HEHFpA/wlydoJ26e6nPZeEFVocXju48zfTD3q
4tRdCEKCOEJuTTW55cn20nzLvdSshAYuGdHPXUdyQBnojd5dO4zfWuxV1lx5uyat+l1Rjf1utIKv
nT+/KeM1lzGWDw6l9d3Q0VSgMbohsKl4YMacH1RL6VimNMo4MfiPY5WuGRR3b62KftQVR6AgCwtk
reAfhJdXGzjKq5ocDTo+7d4J+3kj7NZwSNLbdBj7i+/Ft8UUDYdUghzjKHIsy+kHDPnsbuytT5YW
9y3pvY+FPwFEw6v5ZHSz7WQwrRLS926HJrZpCtFvTI34MfJ/POlEfEu7MLg0EnNoNKXVOhak7iDu
fq7RfFI7gbqkRYotJ8bh9sszd/+XEP5/mL6AgGo6FO8BETK/RK583MhBoCQPB4p8ZSuepl9v5AKB
cmpFbfBkavKARARfklphk0w5gAJ/iA6+XXWUHcho8/SzYH5OnC5QNfJWjmTMtXdDyCnDKm14QyNh
9NlgP6CQ9dftMrj39Q0k2vjZLoGcLLPCQV1BNcnEsFuSdKao6qEYGr0bezBEdlYRaYyX/6oQJk8S
ozkOPWxBeD9riZDYqpbzEI42T9lGWG17KYt2l8zWtAnyXgPJzr/Rcvwih6V9uyJmw0W+DjlN+QSO
PWF6nx0S1Wi+XdmdMRig1i3vUnt+bD3wNm5fMniIR+e5yRGNGxcvTdAV4dN/vuCOYBX8+xX3hLwu
Qsh0hef5nvr7Fa9UoOJIVOaJ/hhB1nMnj10yb8YhwbIHryKM/DcTJ/Fdfp6yajillKlTNXzuhGWt
M42KtZ5hEFV98w3jYnMj88HsaXQ351nD48+cW+rsdJsqPG5olFIKh5jKKuZo2FajfUwneDVNRPhc
n7r3dloe+qQlSHL6GhsvO+bV8NZmliIVTN/XSUYdqGWCG794bSzOK/GkX5yqtE9cJXO2HHen+lge
86sNOK6ne19Fr7E3OTto/PoYVPa4ygzFmtTXg6Gs3keQEjn4c4yri7Xz1Bm1VIdCukEPSS+CvIjq
nUQPdR+M3jEMVIHwwf1uAigdjWPv5ZXG6LZ6VwxAUWuTlq9zPJ49+uc+aRSbzrO6tXuVL6sJvjvB
5ys3FXR+4zIktaygGS6ytU5Kl8Ne4h1TDJnsQ5ecWLobe/aJuer8XeKMhwLLnU28OoXPAB4nDT9J
v/9WLvqcJW50rryXoi31kw/UJ+uYveRtSmfKzYBuJY+dsqD32sgurRGHsuipHIuwJ/8BHFRnmrMR
uCPT3GK8giMxSxeAf4H9EpjlrickZyvabFrPE+CPvNUoqBOV7TXtClg5xI4MC2UlHr6Vo3tFmE6N
mS/zLqQWScSuJytR7CQDj/QyVPMJj+KNCwvxKAMqgjHuDx5d+yiE7jLA6NrW0lJH4+LdRjR/hZF6
/pNS/b4a+vk4z/HtMPjFjgf9O1h/B6HSwNzICZF+qOybAUi3xwPhYPBf510nbrmvgD9ka4fw+nMN
ViRJRXXqWUycajG3I3EeyEBsbPQxMrwWltc0P7gExNxHPc0DAip3k2Z20c8+CTmhrKDC8UYa9G81
IqGZ/xnn6azamwLgGIh+ckWiGReK+uw6GvF5T3mCnm/PQ0DMEP4QEinanRUB+7/W7TSw3HA1pHF2
dGnEjk7s7rzFQ3i6SLanLD4nI7ujo6r7Lmi/9U0y/mU5+zb9z/jP8h/WXQbcf1sGfCGUEwYIuVyb
gD/HCd2/LwNOPHAMHqT1mOZYlcfk6pskKJjZWxrC0AR3HHrNQ1Yr4j+ILmgk3rkFJrQl9YGHpd2I
LJxPHHlhshkeLyS+r3HTAoZjez8M8fSdZoX/pIsjiLaq76dz60c3OEVQQFvBDtOyvykqUkCZs8K/
crtLrapPU+hhX6aTeBh97mSLGNvV2M3OOYzx4ARyl0DBlHA+YkzFPI7nUhPtUrYtZF/asKA/zJ8B
Nt5TEuNaShzO02UVDafFcQLiswlbjc25BvnHIJ0ugpdE/PxJpxtfOCSTrkIn+joVbrwvhFecmhao
Z4mol/yxIxHAzm09sPaPFnJl/2ocIWMQ5G5Hpt7Mg3V2KztcdVesWtrDZYMEBpHNksW6n7pi27kZ
Ridj+ad6Fq9DkXweKv01sOJw50C9CAUelQKfeTXE9qb3Z9iTclwlXYCENazVRnog0kJGuMcGAV5a
0XdceIDpSDt0ZwZ32OqoG2+03Xm3o3Fh7c1opItw5lzmZ/FJx7y83QTUh8I0ZQHIdm3DK+poOGVh
ld12E6FgTZnjyonBpKuYeEJJuG09P2orTLYeKT8rga380UlFT5RR8EwvIfLK4mwbtSvrqjj3C3FV
H2/209D/+M+bV3C9KX910wnlcniWQgWBgyFBYvf79bQw1nZrxUsTPbYROMRwoB8fBVV4YjLV7oXn
vFZNsbesZXoc/G/pEs5QuHDFOSUN76X+IiJ3Zxl87pbIOQU7U7vWNKS3SeZMZ3K6gDctj8SYpMep
oyzOGvVg+fn8rkzbESMqkkeEk4Y5htA7j2G1rltMEgp5d+U34SpUREN41zBIErrgkMpm2S56ys+M
N8KbIhijHX/GV9ScNl72bNlM7bLpWvd2mB4M9eh5imgnBaYHgd954tGP4Pt3IS9a0IjXkFnTIhd7
P7pLB385Ds7kUXc8OXAnpmJdRjlYUp+Gq4ZI+p8vvHetJ3678N61trGRsLjS8X9bLcyStY3NHP4x
D5YO+5c9XeqK1fMT8ZjRvZnCZSe8JF6Xyt+OHWlEFjLnVvfnymduNHtW+liUkM59C69BPm9njUim
z6pXEQn/hPUIo5M3hBeLzjH7intTKtu/mEaAu0nyk83J4BCVMY0FloyVU4LOLxkUr5ndVKd8drNn
W/iYF9V7YxLkgwMsScP0/BzgYFRs508d8Q2QRfN4yyn5YKEUOP7na2SH4h8ukvQkTlRHho73+0Ua
i0Y3BMzB5xttdsw0c+60/dAuoj82ySB2/M5PgUOsbzBM/VH0y0S5ktLnGGzvUAwsdRZZFLus7TvO
vvS85qjgWIsFgcyWCuJIFgIwTnHtx+FyK8JrxF/EyBW5QnBQlcbp0+lbWadv6Ao99JLnpBjOQlbl
tq0S+zA6V3gfo7YuKMJd2Mqvc1L4mEjm5VlikGomNzxUrjgtqtVn5l+Eyqj5phFQVCpOjGtHIQay
VTpfiLzg0KAHcbI04WuCURitaA8Ut1HnQpCH0EZjf5hpPzH/u6SxTj7hevT3Rr8NVt+cdY8Us8+S
Wxm4MRzxxHsW9szgN1uCU9FWLqTwmYXkCFAFS6EuqK+uFqNkGGGt0va1YIDjzbNWpFjhhav9T8HI
YzlS62ymEVJooxJ8nGUb78cCmkJqAvtUQjLHvxSHgbW3ODTd297IRDhsGux9OcDMBv1Bkug1E4Fz
2ef9o14EOikSeuuuDi5LGUn6oiI5h77+1Lsty0Y7rdwy+0qTsvuiMmelO0XUCR25fcGZcOQofh8N
7vcBj+5E/G03A983BU57mybY7mMH8hJzr1igzqWoL7qi3Y1m566prWarkrzcePDaTN5ePH881MIK
jmUI3ZFB+RGJUenDqXRSaRE1GxyEaeJXpo8MZmc9P+g6OTYYFG/0LN6KTtkv4xQespy5jJlAs6B5
sFezA6x4GEy77SxlTqmS9131UjhFelcDHyidLtk6fjiRtsrKExPL6gzuqaVHW9RDfxo9aAFEFf4p
7V6uRRnEW2QH4mZ2mNS4+phoKyGbNS63VctE8uNDxWxKFuk3tyzKwwxbxvBIUfY6LedvfAUq47J7
uXPmtAStfOyeXHJpCbIcIRB2cXgzT7G45eKqv/pl//ZgxGL2+1MM34RyFG+i/9Gw+a0iVQbNTpsN
9aNPds9qKsKUMUAvjy0dlQub0uNyxUf4jfHuZGY9OYQKQ5RrK6DBVzV8xKSH0D1OFFR3k+s30GWY
kOvo3irMA8HE5hngWkBX/0E4abLXLvEUiZc4LyHG45Um9wyfrjC70qmeu5RgL9Gyb3+ss2QV0RLP
4XfgbeCViPsRbHr0fVDDo8jd8DmOgb7xMl+GjNhNxwarENFAwevRqI1fldXKGdS044Qr1nRnEKKV
dg72nwRGaWEhI+IJSEMCZi20ruPBUW6hPqmTtSjGznUZ78lBxAsa1IZfHJs7v3dPYKEiSidAqr6J
+3eJOy1FmP8c2KAW81jA4JsIdDHVwwDKg4ZMmby4S13vM83vza0pfS6ipyC8frVYrNspUvkhxAN+
6HUI7SRidRMyfhjsQtxGoVjWhXDPKYYBxqQNnQ/ffWsDcpWT2cnOQc05H3c4dOVZpBtGi9+IUDWP
cS+CFfmu8Um6zLaqcm9CdzzZ1+NMnCIFy+dQriv4M3B7Zuuxs1Ea0EPYteHU3WifnUub/uBmFHST
vXCa1xbpV/nAHKy/ov+L6OLUJWNsAcAqESnA6ARQUtdZ5tJOGX2N0XrVQzlsTFSJXXMNOJMBWuOe
Q0dZOv7JOM8IHOuTXw5gsqMeCzhslU0fJGvtJogjipG5UB8CADNaMSQOGm6duu42ipSjfR4iS0ni
9C1J6WbXk3DXeQ+NxcQwRss8pIZto/OApuCB67D22+zb6Of2E5agbOeXLvmxZF/dXWeRsgS1C4Or
+GZ7d+y40RfGOxAzOp7IGL3aISOvioZidIq8IrtopY8lTgpUBv5XGjb2bX39qKvDUxgvj3Wdu8ec
ZuZzbpC8xDam9EC/Fq3l3LWide+jxJUrDKD5VrXCYG9lmjmQovSIIoIUkJLy28t+RM34NahV8JC+
Oq4VH5N2hO66xzdZPmjrOyloaoU4RZ2SHJhoLI27Y/ik1rgR1Yu3AAuniwjyJ83LXTZSd7ENvFoY
P9dJx16ZgZRZR0asyTXniNMWMwTJQj/nM7KLbjLpIfbNSxWX/a4XRhwr8Yy6iSNP6ep3hLX7mlST
JS7PS+yrbVeSHuemCoarg8ewm4EQZhpTeKIvggb3AzmaV6FgsI09y7C8VvNrFnHbcTjCLrt8qqeZ
mwcT4Lrw8XSj1UmIszXZ3jPv1VTIlRdIuXdS/zx4AFrkhKrEGqb8vvKap75T8TYPa4spWJjfIjEe
rlmn6mbQE2cyq4Wt0KdvRjs+piefOAoVFrvCIE0AkYSTybETphuS1JdxkPepX9FzaL7Tp3AuSQwl
btKovxiUL9tQ5gEDVRAUHbIA5m3qeW84Gz1yWjmQyGeflZe8pFFnbap4n6dds4dIQ+JpiwQqqGaO
gdRPQBK8aF9Yqt3aDagZN7WHR7vaFgJyuujI8CPHWEN/bCJ49jROvcHkhyIeujVqKXJEMmj8hY+q
TNqM4kyrHVYdXPFdPT7FZZ7fOgphqzvMx6LIa7RNHJtn/0uXV82B4v1piWY0HjOKHdInnYvW6zyc
d1WffsvTMcfEqsTZYR64WINCWXlVW5ftKg7m6GyN9XIZhwxFW1UjWfU8DrMCINRiu+/SyL3dtu/S
Xpy9KObpENocErIuDVYkswHxTGuyc3yiFFwos4MaH5khhFy08J6HpTmmoh8veQVooDbuj7yOl002
2fObN5u7uEkcxGM1a5qXNY94trdh+GqHrfmk6J2vu5xh1pT07T7g7P7XTvn/qTX/3WSJpjV157+f
LOEm+S0F/eMb/jVXCsUfti+lDQrm17FSGPzBoDegvpJ2KJ2P4dV/4WrcP3wGUUp6rgqvAeg/E9A9
Aa5GXo8pAWMgef2u//2//nbWaX/7+NdmvE0c+2+HnxBODfGUzLxCQQii+1udNxddNxipFYqd7I2x
D2o1QrhbYyE8C8uViNJXhF/kcFjtudVkNybMSgGoOV+s1OUkXc94wauSvOBlOFfqc8KzfnDXaZvp
F72gb6jyH0Sy6T2P2vdJfu4ayz55Obkx82DtZaadZ1dQGFfKPVWCMmGATdaPL1EjIOuarLmOfJ4d
IdyHWZL81ELqYsp11DF2iMBYSIlNBPFpVE9epZZVw0SaRPQd/SJ1jhsovc0wHXyU41sX4T2Dc2bm
ceNurFIWq8qmuWUy2RKNErwlYSru0IXSAXXzTZXGy8WH45EGEdrLynMfahP8KYMczHwy/KmZ92yW
xmfg3E0HT4E6Q66zlXn7UaUhvi9d6+R5874fu/dRu9ZFo/sbRpKNfToDkbGnlwwibeV6t2gqC1Tm
wbWG3sflMj9M7EwHu+8Oys1rum3Zso5KJ91Fszra3SC29PLKm8aXB1VfzVUkud7Y1d2IAlt76YrO
Nto3lcB68/WpqeRCH5a2UVnNy6nJ3L2XH+YuXoNUbXFx7mnytht4NORXVHqtkpk+FXv/3IdiI8fs
GptrLt7Q27spyAkIMJ+9pn2hkOjJ9yZnNk9ARUf+d9g4xJjlQXuMqhQgmTNLRMNwpBHGBYcyu+9a
Grd94I5k3T32hQ3zFrlDMGNp8RVqGy1PbrJxnAEXDX3IjUQUhhff++G6cBvxIpyM1ZzTyQrPsAq3
wWvWmXi3hNMtijm5WvLkK93sYd044ugNGebb2KeOKout8fW01+WfJEcxi4kBnWWEIexE2r+b/8Pe
eS03zmxZ+onQAZNwl0MCdBLlSqWSdIMoCyDhTSbM088H/ie6TnfEREffzw2CZBlRJJDYufda3/In
AlxWFC96nCKLcvlsgzWZOrMGEJ+WsXT6mjp5yyd3Bwf4Ds4A7f+qG5cwBwHJzUyTXxaNnhMjUrEv
0iBndLIAHLdytEmG/+zWtPz0xqh3U9c6BJ7+JJd7PpVivBbp2sDxdJFSTOO5MhpkqnS6VnIrFiA+
Dc6EZnls0yF99iSeqpBUoh5HHyfYsdsIRm3w7hrOerf0AaIbOzlXdvvc95pOE7DPe2n9Ef1cksiq
ktitgcUyWSGoA0BM64v+zrOYG3PFzZHszbtKtOrchn0djWOOJYIdgiiQkDIG8IC4wzEY+mOoq490
ofvokwYaodnNLvD8kSm7D6ad3PcAF/GFdwln3fLhBFVwLOFjAOkzHqcKh3NVQz7cUg8zE4C2GSkt
SCQU9bWyUArTDpwo1yExtWLYuUuNrj8gcMZK6dgWZJIBbXBP7tgdZh/3tafR8iq2xvlUogqRxftY
CgQfGpieC63/My9RhQwEpTPVeOknFi5rWfCKcH+3CYNwB6BvXcJZI+tPa3Xz0yRTSLAVeH3bLmOz
GZ7REv8RiQnLo7qjQwGeag6i3DV/B1569hrD3dsJCsdk6TaJ20/edwCA3z/TMV6YoA+khdSoTTCB
kIqx4lNf5qhRQ3Yc84+ZLWCRDEY8VBQbeg3i2czYjzuk3C0jGSFlgyNh0yzRb1/2L32DrGZNVBG5
3lw8GC9pR4R3XefMO8pHMUwaBrj3k57YukcHzJSb/RvBsmBql0LZZ6x37HVKO0PC9NQPRD2HZdHG
YkqPGA066qqNNL+N5MSjF6LllwUxWLoB6qOSQsaLkR3CboV6Wb23K6MPblQdFnAgWCayXdGt94NN
JFLZrCspUL/c1IOHX+Blt2khVmKBXu/hN5o5f8TMb9mNfrs5lr5Vv+dwKo9F3a9n9r4Robn0DxqU
x7kzRQxrfsL1ujfJcn0oFO2M0RqNyMTkT47VOc94y42eiL3oG1LFK5suDoX2QRm/V3SXh3xmU9Xg
nomc6Xfhb76EmTbYkDvpG/fcwwi3cu1DwgdHi1nZstxLiRemrKsfwjO+GmZyZ00kL6fQvLyULvBo
6G/djBzeDPcwAxOmkmhF6xD0f8ksPqz0S6dr97Ci04sdgToZTSwU/Ez7u4Bg8iXZYtYbEgL8wbQf
N/rR2+IEyUWh/doPbIaiacFkMLTWckwGUT2YPr4Ux2aWIgZGgGx6hrgR61NSMM4MVXdvJQOnj2s6
zAr85amwKhLkl55rgwiGsWHnmiC7uwQih13e0wGfUTqioKDzjJrY2ouws5lGjifoDyemHWf40xUC
M2Rf3UB2WZ2pHluGHC8a6rjH4OjB8dou0h4mr5bI6Zw+YHybhWJh+opEFieH7r6aJjlkdIGy2N+2
3MMy60iZNme4zZR3XPnc+hVVo6ub8kEgYp1Ibzyw473mqr2vvFTcYS2hswHr3xu4TFxgX4/wIo5e
6jysbYjwEncbG13EgXmFtjs/6cQnYNUYrXgOgfdyZ+8utAqPop177ugNmdKEnjMg8bgj0+nymuwZ
PzsDU4amhdF1dz6iP/DmaFUZO8VB74dHS5FoUyLID2uowETas63LuAHnZOYyzeJECKC6ZnZwVa2w
Tz1wOLjImcN8ZsnT18THqcUdvjsiVtFog+fm1CvCJQD+smW27t2kY1cvpXsVrRZ89YeuNWg7uiW6
Qu2eVdG4sTcxeeBdVo9DThkQAqMzAM2nJQYXoHJncwyYKRgeSedqLe/VsBxh4qaYShaTCI6OJLzN
8HwztxL8LdUXBG17P23tU7qydWFMi3Y/TRdQEa03RAk7VHKs2+6i+uCXPS7ghu1zWmTd5fbq7ZEY
IIn7JN77KE3jctBfZkK8LoFasBk2PvmoIa3M1vYwOmR0xStOMwb2zqcs8ABKwAUMjR2mvW15MpEK
uybT4NthLZUVo4/6XsAUilNX/zTWBB/Lzchu4hXGKmfm2B3hVlTuqk4JqnRvJr+cGQWIxDzELKIK
Wp2MWI/jsJFUOrHxUQqf+0DhMt+jPbw3U2OJCXb+MVKDo2Ynvun2JmcQ2FyO3ogzMxeXWbl0zTRS
BWf42lceyO7BJEuq/4q7vjhIVTL0dMFrsTO7l80CQX17lrbBvb1qYjZwJ18QT3SX2yO7N/716Pb0
dqiwxThtHp6UBerrdhj+89FCO+RMkFivk5zIr7mhP/ziJKa865KkOGvWk1oFODHqQu5RcaZxs9ER
R+rXgyXap9vbnXyHVFfSj25W+5v9/nZwJlK+d3+f4wr1UUp7327m3ZuzW7dpWZ8YxHX0BSAn9TdH
edgjU+pRQ98AGuLmlL09HDbaU2GWaJI2xoBpfbOQUhC9Ai8BPDsEhtvDkgbVrlu7ACEBit0br+Af
SME/x9sLlmieVg/BaW3PH2nnNdSZHG6P/h6cMG8vN7wJ5CpQSCh61i2GwPZ1e3Hon1zc7XB72i/F
b7MduvjvSwWtqZ0IFXUWDh967igZ3NvHcvusBtu9d+08OdivdT+ukMNwZiYr5tNglTV3KRuE53ag
KcEh+NOpWu6yCb1PYYoWLxB7lKbu9GXGNxZQ7JzQ8OvL30PYF9M2f24ORbh+rYx26/XjIy2n7ZzL
uT473CGroYg13Q6B9vsYafpv+qmTuV9pUBwzRma3pOtkS7q+HW6Z1/88qgUUOmC9Ip6N8WPMfIIT
toNv1SyXgce8fKLFFYLKZVWn1Ss7flMvVw+YetLjLFbE2mDFX0J/Wg63P9Tbxe50ZKOO9H/Rv6xQ
PVF2g4JrKgrybfW4oXf67QfdHlm4Z6Gqbc/1mL7lSEUOty/l9l3cvihdgNXxav/L4Egy4xPJktOR
Nu7nDKpv38x/O3+HaWJPtTHC/v6BD3+Hsvn8D5vmdiLPN8KAWLrh1FMQoOzjA+E+/q+P6vYpYdqH
0ldJlZ3ZTvzzEdx+y9vvK3J7vfz9zVm260PQZ+dq0bSVexllpvMLEMomCa/Joxst6HUEAQqkMq6N
/7l1yHZBh/kxpDj1be3F4ygJGGy+GjXyMslkgo4kwLswGH+bfCvBMOzmclre+6JggQ0Yi9Q1E5ai
Dwk5XsiC+3uYw94CuJzfDUTRhUATY2/dTD7NyfSbGRmP+6Iz+NgE/3VG92CnyRMEQERaGTd6oS6p
tPKdYXtnMYiXZmy+dGRiN0wQWrHaO7+geLcqElzD+jrrq6zrnwyT38zU0rvSAPo8Tfm3ynyTGVyZ
EqFHqut3ADHeXjpcAlYlH/qsLk+NmJ9NMtCaTh6mmSwkNHjA7W2H0sL5xlwmwZfJr0i1c1A+Lgyg
NMUhRf46JQulj69fZWu3d2k/XkdnCk5pmX3trMUn51fGpiisvUnb7WyZ3F/ROZ4V1v4j6hlkK/NT
WAWvYJsQ1hf5XfDDoE8QL1V1WsAcvrgInaYl0JdBiGvZ/5zt52B9aUuyaJIMG1lXFfeZO/9gQ4Jb
0jAeDJTzOxujwS4V7NYDcNpFVaHqS/yUnoPBN9Z/wb72WJdPS1D8AqG+kouasYCW6fdBUawYC3h6
U6HFcGeIOb4+ubJ9CfpzuG31mG/vrcBr+LjGpwIFDmeWs+5EVcbJVF1V06Glkvpqzm+JT9gEHpDr
QpFBk5xLwkJCjwQso2aO/Lb9GqC4BCMBUURSVwVFfl7HpiKEehTF98HVr4MXfGo+hJWRA4xZkxPR
c7/0ZXEJKvOlK7F6wpiP2379WdjsqbUMSUCdhmfB+FR6WKz6knkOQp43NTvRrO2vS5Jg7qRfuavc
333v4IN0urOyMa0tAy7ZVsdZc0CafDfSmeWC/zPkI4qrMcyidkBrOLv3nSxjWMf7RmXgO7vcj6WL
Yr/FmFy1mJNIkpTQvOm5/1jt4kWGBNPPhXctQUEyZ6zvwb2jN14uY7UA61KHYmvlagEUGVVoRhrH
2vtfCiv8CD2V7G2uo7VZ3TMeT+jwHUk/LRGPJvkZBdYWatIjzpX3pqleeJeANsIFVRsZJDV5Soko
8Vk6OIcWkibolGwRYtzbECcygN7kn09zKSgci9g8WRpThKM9/0Aexs4RxH4ijENOWIVP+Ty8g9q4
+C6MpWQY3vs0Qxw5EFVroyGpUM8Ru0jPd5wLDEV5lx/r1UAcUZDwYjXcCs6KTY+PkOKQBLges05/
N23F4meo2LVDHB0ry4GnrAGF5/ikhiDYJ0aUFVt8TkqtDBT5zqut1yFA/hV0U4nMrgKM3Ad4U8l8
4FPrqJPJxKj0dKcG5kcg/k8LROvdIEYc0pPZHQNt7ZWsaWy7+V577XsgGLe0GoO5Zf0eSd6DkqYf
WkqsHXEPA9nOIdyVFgBLqsn7EhmkgvwF4flypyqNglAfnWKmR1Rl4cksPNy8jMbl1Bn3po2wzqyx
+k2mfGJkBrOoZ8Dn+i9hhrmn0baOfIeswHIGyr14f6gsyGdVuttzjfp2al3m6o0Eh2f2xeu9JcjH
Disqa0/9cVRIPHlHQ6J3vs9ubx4BQH/UOUDadRV3CvbZXhKfickN/IbzS2DPileJlzRIp6goCJAU
xEI7wRWBM5GAFRfyChlX4NsNJf93awLz95Ma6OzyNNR0Y6vC0UdzFNaFAvaNuwZRcAmNwKW+H1LU
FxikEDGYL6Tg/ICoW1/RVFX7lUkvFjr3Eb9CzuJM7EyOXKAf9UkXuM4q4KF0GRwmkMEfCcctZhvi
7gcjV5H0gd4wjwLS1b4PdKzvWdaifObbxK/3h7bHcuix1TkCcaSZJMjwO3VBvfYnKyeM2wm3z6r/
ndFFAYfwByVJE+EjCMxyjAE8POdwvqJCewRTV+b92KtH0ZW/uMXcDyxkh4o60MvHd6WD39zS9d6Z
ybMIXXFhNMzQ+VfheiiZVzXBKeDeKKnJGA/t7SGApDce5CAoZbmlcSENHiSAmYaXJEG2WYGOaGaK
VYKEKXyytGJAiuYtoqpFyWVONstgkFOPGj981btRC/l4b3qK9SB/6Qu3evDqCT1/5ZGPoTAE8pOs
0n8q2VjvR1RLkSEmJ9Lwj9UVnsGeIehnP/s1dSZeygYdjrn+7gMu+coKD2FTEZFkje4+4K01I6w5
m/45mCR16ZrsA6FIvUe2HHbMmvVExAQmy+fETTBjVvkaO8gjcGnORMY7j2gH8p3uiEYriKZsTEb+
2vZeBrTJTNALeerck+N0073hYa8N3avBLgzdEcF+tXiti5UURFkAp2lY0FKlNz3LXvXtacrxgdnV
/LCkWlwdzup8nY6rnJZ74Uwuty9bHTI8J2UfzUN5l7NK7A2PSaVVMpFcm/Qb6NRqHIhMVjh40f4K
13rBV7zBPpzSP7j+9LNA3dWo61BvNGkmCUy1M9SzymbPFCoUGisduA0oHYxH4hryp0UfmdCbF9pk
ZNebJKYDpwqjvPee89x+yqpFRaX4VtDf3uEKbC63gw8FoCtq4qnr9lWwsBGOAVIXuQnQdElzqFUp
9q/EzY+SIHAUbNz8U5ATSXuXTMI8+omtdwMODhbD+WQ45ZXbHI55FT4Adfd2mBq/SP0jH+8Su3Pj
kZKIYEGgMonjfO1H8mJaspFGv/geJsQVMovoT0upP1Zr/kHdFFtp+WniFJ+IS3tOMOk6mrqlz5+d
kveDVvQXSL0zncp7A5Y7aXhb3I/47roLoXc1XujUPa8m26t8LH8r4b8goNe7EaC168gfrS3AiGAe
bEcDlrVgq6k464LAuNq5lvHYJN1+VsSy8p2wDBeQafyU/T5oQL5OtFZGio9zQWtAy/TF6RB/kwUW
u5UDHjk8J14zHexSdod13VpJE3p+C7aH8gdsj2R0eg6kodJVd8tce6CFkddYWRdXgQS7XIVeNOQN
Uc5lcTALLEHsBsadr0sqlL7o7jMv3BVm1WLeyYZD7n6vETRFpvmzQ72A/Jo8yzbDMOQRPt6a4fep
rYlaSqna9nSdVoAjE97BrWGurOXe7x6mlaZF2DevVen3mxURpazlDBfYMSjI2hTl8u25CSCYVhO7
rrdyAK7a3/oIFQj2y+3530PeZiwXLiu9UfsYTKz2mAHk3gGLzqJl+x8Mkx+Q3/ZsAecbeeWXfvtB
9Vw/MxOBSmPDbL299PeAIA6hiB/IfbP9UDm7wJi0AGhsyqtcq4+AVkbclqG6BHg1+MFKX+qxJlml
DlYXbR1qer8p0IyMKdF5iqnDZdoOvIH7ldyq4+110/uQtljOOULWi6PmiU4OhSCzawvXZtNfsNkq
Bm5MRm5PffDm5JO1xFdurY18a3JkZle1p5ZyJu1yeWbcRfZzTV6AvzVEEFf9O4L8xiEvRzMnxGkl
UHvb2IttJz9DG7XGkkotL1/dCX2FOyfT5Xbo4F0g/wSGlKPxS7aNs5TjRGuLw+3R39caE079lhzR
+2QK19sOPE0WYoM8sFn/PP/7Yt1nqE1hWZty4qtFBdsXHnR9l83ROiOv3KNxmKLelWqHl2S8lFs7
q6sD8nY6SWQvCB4SyphuGZJ/5xn+cGm7dbjcHont6e3R9jc6sj3QnJPgO4yiR6zwFDj+llKuSJJy
lESMblv8il4vUBoY9qXybBtBCo+07NKzz+RTD4F1SYpJVDt3Cg0IVcXj7TWZsnLeHlmzsDFNezQ4
a/Xbcpw5rt2OasLIrItItHUuuh+3J7eXxViP54JvjHBG83I79P/56L89peDFAdviE7q9PwNcE+dt
ZIGKR/jaOP8cbi8v45ic5+ZZDSuxvWwTCjAC8sECd8x6sL3Z2zsuKBL2iEWhK2zvUSyrdfG2w+3p
7eB1mK47dBAtd+Kq5GuCunT7+f/2JrYPiVgYnzj17X3c/mThRMhhRRPSh1EwCV5F15NBjRxVZYhW
XBwGHfLJlM3K6hOZmGe9R/wDG6/FJ2t3dpITWb5O34oHUsXIlGtoaRuabvaQjPeW7cImD+R38OA/
qIH2pYMqFnWkF0GF++2iKmpGzpJiIQ+7wVS0FqZi0qNQm2Acp3na3FHms5cwGB6CEKlii0bFwVnE
3ciOBm2Seyw0/11vZNEfM5rZbx7XROQUJyliYYS9qTj3ufW1sfRvo+Q38DCc71Jp8Cn4GyCEbmyv
/UuKv4ZF1fxiGGRHdx6QypsS4v+LRv4n0UjooiP9f2tG/k9ffK+H78N/8SPf/s2/ZCNBiD7EFT7u
YhHaNFD/OpJD8R/oRkIsERgwIEBsoo5/SUccD+lIgNbE2oQd4U1w8i9HsuP8B5lJ/O2Al0NCrYL/
jXTEJlHpv0pHLIv/znRMJBDouIXrbdKSf0s66vLOhnStxNkt2So6lQgjUj/vshzUnkBXoXBGxZMn
fjrrwcfm4FjemWnihz93ZgzpAqGDt3wJvOpjCHGiemtA4dsgqLKM9GtoOVdK4vzsrGqObSenQshL
BkhQnJc5ljYdRZngs9XK/5Yucj6GJHtkWKpaEiwZ+ju7ha7AlfQQOR8MhGZ4jwEy2LZToM11wPVY
P4J5n0jcgWaN5DyraHCMvnSpxx3i4hr/T6Ed7wtmOGQMgkxMSXi9S/jNQIFRq5Jda4gMXs6me2RM
vONroedoeggmluxJMAU8l/BQi+rz3LfZ17ZF6B50wRKpjnpKr+KhCpr1SeYS/y+mgWh4zrxpvDcC
SeSwzxgc5nV4akrKXsAqOdk2TyuGnHyiwEUKAp64eUTW3BxGyXAqNCtrj5Ed6XDFdiNVze/a9X8n
vlMeu755D1mAwHjV9R2ZpmQCsY/YUivMEq/hg6XRGDfq0oYJs8t+uA443rAuOEdfLm9TZX+pDM9B
xp59C9dOxpDMkPNXRs3XOvaHdfqTlPPjiFivlEUSdSbIF6EzzBwayn1PS61QubjzJjTDHWREhErD
fqUQnBSp9lpY3xIcNPFY0wtMioSBSn7oPbrQWIIPVWc0BxFiqGgm9+pawSHo0qPEoqUbpzsA+GL/
XEoGJqx7R6tAKWvCHgZFQq8gdcPX1sUe0G2dmnxqotRr5Wmd6s/GLF4I+j1TkH728NKoDcP1ITFY
IIcR1fEa9ljfwoHmKAm5shB7blYlnpL6szMYC7bp10EefZo7dlr/pBPM3WN+wQxTB4vcXIDFTrrz
ZxY0eDWxxyN8AKRmWli30zNjXes0esG72bvqUMIQjMfQ+sXu/Gs4xEnYYgsOMFCWFb+X5X8Xs/wQ
ZEns6UnN+85tsB2XdBonAoySgBEqHUj/VIEZqxqUjfS+kzsSqgty/2K7wA/uj6qAjCI+zDb/vdo9
GVbAnBgyicOEMGoUexIE20iuiN2xABObU6Xftc0eokDKzi6DCOvlneHUiRvZcbEhgdLCYTuRhi/w
006O8dtdM/NlmN2fOscIV9TpSdbDryTL6HeUC57e0H4GQvalzLQTvzUyaA817xrnLL1Ck4bBrLwn
xEnkGO6tgTm84bPr7Qp5p8WEY1puOLDsZ2EhsRKCXq+HN6iznU9SAWRMGA3Ju4hGrJZRplUAhHIx
rXRjQ3jtS+NN+uitegOT5G+ZYkTmCQm0MDllNFNaCIoNsrSsH9lcbspO2o5mPDXTld8Jv/3VyoMX
yRU3BsG9m9vMQXwU967GPxrSKsf8Fjnl1B/twomMwDjr0n8WBnzNFF9Pp+RpFrRn52Hr6QPUy8zq
p61h4dFvfgIREMQE6r6mRqaj1J6uaSjZwdSWHVVIuegqInqZ6ukPKp95xx0d9ise49WKHaOXFHDi
EwlW9iD6/px8dN48ZehAvYuQau+MOYi3eSl2tBf+oBpBhlHOyV36ErT0Z4qkM74Im8Gt/6usZUCG
swQdWZVcOmhPmlRksZluvCJTn6ukvNgMvRiop++3gRz3AE5zEaA417CI8tX/mOrlBZYrSlSktOcW
kbqcEucqIUjw2+BEcThBHT1fU5t+x9KG1C0YbU4+xdAWz4tbQhPbZIucyLx8/pwWKF0m4Ug7w/8h
8mvv9jR+JrzPRbE5vOsIEHJ16HF/HvnW8KaVh0rJR6foysNSyBqxBo3vKoGcgYlhZw1mCA+hv2Rc
KuyuU3Q1s5Hfj+uy91h9TkXJCL781cx+AROAaI40eLJzELVraZpRWNjBvit9TIBKx4YXBndqSl/s
EU4nRnZ9kIlNAyLSrXFdzGWNnJwmWj7n9Dss7+JXAIgWbyiR3XFmNIz2k+GaBSmULVLNooDQb1rG
0jiOACStEO08Jg1jb2UN0WcTiXEgpt8Stza5mdGsx80do4ujx609Dz+jtKMm5yfQ4DzYlW18n63S
PlFTcos1AzMOySfVc/uR5xgQw2l8mOnZIX+f3w1VmudZvRPENuzRPzcMKQ2cDcQ5MH0EiEQSJhlc
j32KGIPFgEW5dhzAw9PRZSq4HzxWvHAHsbo4yqUPY93PY1Q67lvQpG8du50Y3qQRSXdLEHaRQ8mk
aQ/5EjCCVw/EgjlH+B5phPYItUZafG/z6ats+vVtDU4DMl36qHm6t5HROOjDyJU7EcEoDmON/t/T
p2BRWHzn7rHWoPTc8JI6jC9F7V8RaHFH9PJLEjinvuaAzJF21pQTfxK+aY9orzDYwEE7gnaxNjqY
clp935NcGFkq5ZtdyRC3sffsMpZdgIjlUeNv9jROF+5AGgjIWxdwe/GSMIF5y19sVwSJuiBBLrEv
dbF8KWr70Rt5jwYLCVEbuQHcT6DYG/srexl6LMnyDKfwM+2I8+3n6bwCdL5z6RfPzTa8M+n9M6+m
pVcerVZl10R69zkiXrzWjHnM5tTWSR5N+YbejSpp32EztTb95J/QaTnzl0OTZcPXrOsvGBtYc2mc
z1PYMLQOEeEZ2SMChfJq3Q01AjioIs41WZ0TQCkMh1RNQcMHmisa7WvyOxy/VdJlR+riMzKn4pSN
MHrnsjpbxZTEhr88uY9q4cQrrO7TMwv2SEjMrAnhls9ihtqwXXeQGvn2i/xoc8JNiepZW8SPngsR
2pp61xhR9gv4ME+VXrS+++b4ucCaRAQWPDVUb3fgtQZmhyK9c4vwE3k9ihmUU1y5xas0DMDF211b
pQmSA5gkF8kH6CdCx346JBGI1ffVcEzQwDj+rZnMzfS1K3R2MKvfdleAJl7cY6OHczKV30VRoZtk
koAXAryd4bNYDfkgT765npHwP2O8pzUOznCfi+Xbkjsd0i4w2/XKJszsBgOm9TxT6AxMiUYystFD
o12zkn0CcCEiQA5jeDef18nNY4nDBRlxcg58WrKI6aiZcLKdqQIVzoEzbjO9LxaDU9RB6qvRK4Z6
8+AOK8pT16qiHqfzFp57UiFxmJXTbmj87DvhNVAyYFKVa/DAfWkGwuuQsksLhzOSE7Ssk2+bNmtV
r3omvYYIafMKkDbJpL+BwZpIpPa763dtXHsuTUOIYLeaqzDyaJkCPmo5cNYml8EAMNPS3XSZ2VaB
d9/S2Tij6wLAZnaM1jIqC0bBO8tiOCZdB/WdKgSyIxio2WM4IZt1xoW31Jkva9mexqR/yVDs7d2V
1qPE9QD3A2Eko10LX5gal7Ml2/Yga9DgpsO01Jr8CAmaDyUs1KcS2gZGQJt+N3PbavbCGLxJSZ6H
GRfrO4msXNk0jiJ77vXVX/1Pq+p+qCTtor5Of+Srim3NXIqOR32cYbXuGJncLSpFTciWY1/Z+o81
MIkD597EvsOivEy+Fwt8gpRtgnKTUjMR84duJvh4f7YAzAWAbtc418r2sG6WBEdmynnvApJdi5GY
TuR2wF0HFrfgQImIXL8BPEDMEIyiwzC1Pj5XmmxaKRNA+/rid0QZlxXh7o6PdmWYXwvdqmhuOxR2
o6jjfg7QyWM0pJ+ExgGi6MvQsLy7hvwCec2N5DiiG0ANeqhs+T03zceaYmW7G6JqJVm1DGkjeB1x
Jmf/V+CnABUUhGbCQpKpj4pgMs9eqe+a6teahQayPmYPeBognoXmKx4BN28RI9T9IW+Gn9RKn1R6
RIeiz2xwT4JhidwCukq/qCEe0Qp6DON2DTIFzPFNB5aCBjsozVh7Gp+phjGqcZKzbYn8fLnHCniW
ZKxeVdJ4aBGSnyu0oMPCPUfhE4trWWEOHA4l2JTISspmBy4aVSaCQLCPSwaHuCrHR7Hh6zYWYO8i
PUAOdldwAZ57x37MFJzOVI7fgixDSanlJ4F7O18aLUDipMcp62EaRfUdDWq6k9wYn9Uir0YWqvPs
j5wewfSB1ecG9j31LVYfp/yiO5ZSD3oz+tGdJuWPwPgwLgvzMR0OcHHGo0iG+9pr2cb0ThBPCDT0
0t8neXIGs5kfg855S5nu7zoFHQlrn7njHgqUxaPNc+fZjzqllkhN++LURIynPSBPuPZR6hp4cxku
UsoCXRfxADiMkSzJmiKBXmgMxyI3fsiJNhG9gBQ+JHc4LK8E6yzgJiEx4hk204uIRzbz45JdgpLc
I+C6ekdRy/3cIhwzoxBDHV9EwYCttKsLYP40/JmIlH+CwH9AtHSQVhYem6Kd9+0SfuTC/maZyfgl
BF1i1g3b/hbRfCj2Mv3q13xzBYrTQ8qWnRSuk929CIzx+3AFHO17iRelLaM0s/2OCwska16EB2+g
ypJrHeHTFfuyKV5DX6Mw3qjgSrwyBex2bQ+zAA+HMl+lhJU4Y37uFLm7mZXdmSonhqKCjhIG3duy
oCNclrGN09z9YQzu11ZKvnb7PXTJEshkz32PMsqB6Z1Z0EQmQmqttlkOHUwEXXqXokgRQgyLs8tc
cXAKhPK6+RgHI6HFb+qDPX1OAITuGpaCvA6Co8zsL8E870vkZK+iOmqTnIPcQ0bem0+gjHxE5Bvx
FNW1iwETMDD2NfkTytM3GXQuGBM8gvh8d9wvZ+tPaPSfxBVegtE8iB5pKukcWMyHKbYrJk6JpbC/
e+SsuVzD2UQKAO8RIA890DXljhJwi0qHp7r4BN0C/WKCCrNO8oHMzF8kWNtTGEYNAF56z4r0pkIj
t50AtBkMmDyktmuCcW9F31+j2YyrVDJWax58+BnPiUE4MnGIl8J2+l1nGTtDBVczB8ElQIMS8MAV
GgQvJSEBJ7Ir95ihW/oDJtvTRU0oebyoKcf7UaDZzhQ9qiGrD35gvtrAvjDXrN8q/9AYRYJ+ncWl
SeDpVaN9Gql4PGnhWySnLerTACFS0D4kW12SJuybnLK+Wq4B8CVYLNZT8w0Rw9fe4Urzxjd8qyuY
Ofvn1KS8gPxmEd39FFA5qGHMrh5dLddOr1VbvWqMylMODNbUimuzkl/QqU8orWnL7GWZfimJVWMv
tlzHjtbQ2JIqkpmm/VKv+Xtho3uxMkZpsp6+r+5xGmR7xun17jnz/jqG45d8zV5XJ8C/O7CA5QJ3
620Iqviu/3l4ey6rX4UKmjNNZybEsFHbbapxO1hecPS45o63ZzfVXYdQ8BiI5MmGy7BUPvlXWR1e
7HI1DokyH//JXarUeaiE9U82lrvAPOBsQvZJdsNxpPfGQCxnJSvU6R+5Zy+gFqdMUTM03s8ZWrAF
2UDtoHMBWNTHqZ09Db79pgaGC22wgcjY3lmaweXIivxzMp68zFU/prI9d2WIe3pw67uBR6iqvJ4W
x4TImNb/rlI4FYyu5PNM+5/kmp49Y6VhQSbxHhRJzCddx1ZFXo5lF4/b5brDoLzExheyoyG+MkFw
Ev9qTB41JK6KKE9bZNeKJpCVs6UzT84wLi8JIw+Kk1ijeHgx3O4nSxFsVse7IgPEtlZ+etP00KTG
FDUGvpwifSDt/P+ydx5bkuNIun6Xu2cfarG4G5fhHiI9MlJveFJUUmvNp58P5lXp0dnVPTP72eAA
oHBBEgTMftEm9vvJ8rMjuss6ziIhyUxu7dovkIg1162OIbPB0F4M0KTSnND+4ptv88A3dzApPvN6
QGGdZFRK8qZI1xX8sfMQ1qhRuVqGsCGyRTsv95+y3v0c1CZey8XbpgZgxQTx+zCjxzBVuBADjLNd
Aw0xDJBJnONKbuUMK2sdkrfZZdy0+gWb9kdjgaPlIR1EfDZEncRQulndk7fo1h2a7S+rtmdK9jw6
Wnas4McTZh0/IR+99awwQuW9yM4T8JU8UflZ64CiyzbzANVvfEgmxyjP7gknPNkWfLQFDr6AQ6fA
grugzKaAzv4J5TUF3qsguwIdlaaD4vNWg70GsCKszmAMx73pa9/rIicvtGJmzK10lFbYFO+7wv9G
9nvYNl2OfIyYh6iHRTwvbTS2GGS6rZ8PaHIkmXXuSde0NYiXiagMslnW3HyylMfytAbAVZlD1hiU
rAtgfZeRSqGO8TGejsnK2k+Q9vJVwXsoFj6y0ccEbbBozL7A6nhuU6b8gh2XoshgNmN0TtZUCoML
padufDV8k4f4ast5fZ7NO5tw+qliZdRbaXBAVkYw0Yi9g/DGEAqxh7B9jDrwcuhQWLAqOeOp9z/K
w2h5RLTwHLsTWL2c0ogirsq1ymcj4EaANPKL4b7hQ3KtLI7yix1vgG8h/4O0yziAE28ubx1r+BaM
5j26zHAfOq6uM7THMG5go9gqxTyvNtMp1mM6SBULMLXKUNsBSqRJ1h/F0FK+qYwi0qyQ1kd+mHVT
qy6UfPUWI8aGtxWvGLLsAZSEAY7YHfmW/q4Mq73vMfziRMG00Rye+y60cbtNsb+8ooIFIKwFQXlo
yuAtmQpw6ot9F9fVeGQOxphQBEF9F6crYSmnOC+Y5Rwtt0OSMEn1e4RF7XujHViRzfEEpkCBuSOU
PPrWc3eFOGaJ6aF8zhpBznHyFVickWHQqhLDkPm2ldaZZI1tZJ8JLi71nZphyPibqURzUHa4zMgl
rAn5NwGzUUXHEIC01KSQO05PtJ+rPhf7pYy5zcyIADPZVUCQ6lH5VZguXAjm6d7V7HOofSTOxZwv
4GCEhDr0MhTkAC2IEG2YkpzoAPHPT/Z2Vp3qpYlZYTh/FCqHW+TOk0+k4KAr+IEUltdWe6fnkfcU
LsECS8k9b83eNg0QtqjCDr3OnNEGpHnSMVVncVVthzw8Zgii3s+82HaQM8yNPIxS1EinX59NVGba
ux7bbg3MI3AyhRu4EQJWdWt8H9yBt6yh0sARYrDQUN/rZdqf5DqYuY9NsnIwXYnm+Kb2XRsdloJu
8q2ZAuxSMjwRwDHCR4zS9hjp63tUTrydkxRvsDy2HnVVNEkM3cxcDl0Xf0DLwHqc/eXPbVhlHHH4
8E9oNzgPuUIPrZq+94FH7LDYsB9cn0hXnrhH2aHEGeMezglSI2wziumhc8Ofk40LlYVxiY2a+VHP
xn5jTqCxgIG1ICF50HApL4un0bbuxjzo7jqiocbYwiDUQid+bBxiEM6MoQ8Wa/wqxFSJXr0QWyCC
2zJJMtWX1ltyXLW2jtuCicZjPLMs1Uaamr1+CxYUsVNreOg9+35ErjZbAR9DIdwx9JeP4fKzwm7s
wTU7YkgE3JA9X7JT0qYkzV39kPasnqdpsZcNt7jxyJBpIlQ7eMhNkVCws/whzpr1bkC6G/ma/NCz
xIJnqn1uIo/VVEqUsyru0f32Ed1sQwgKs/Osw0nbGHPxBUB1vnP0/NPQrBMaONwMxuR/T9riUqBi
As54TI9Dwxxbf0j8Gv9RN3lAFRrByADbenOpnZ1rdCiLN3FEXnMhJw4evbi/Fd5suhvLx6SnDB/M
0XORxQ+eCdzqFaZ5TY6qH07Ew9ozB4nQ2kDMZev31c5ZQG34qKCcpWanJkY6Jkarel7cW6ufXwvP
J8gZOEzOBu+PeUGJFmTEPgmqbgOXyDwbtmWcpdaoptRuG+KuNkHMlGhOkDHdygY9xmIK0iCicb9O
IGeRnW0j+dARXz80Ovys0Tbds1mlYLSlGniGdrfYCHJoDkqE+lZ6b0U7Vd71oLIFTFA5RbY1Rosp
2owFQo8mvb+qNwlxctA2un+edTM7TIWO+fQCbU5ZC3NzwrUGhN323wiuAOsegbsU0zGYwvi+Xnhi
gtpCS/rMdWF4jCw81XhxnmpG1Wlh2CwQjyIoD5PPizJUfpZ8Y6fTvOsKJpNGOJ1sk3Gt17Lq4DAK
bCzH+O7EOo9391HB44iubNHF+WRV0MosLEaGCqnrjDVuhvvClPkKxQEXlaeKcOvwVIbxj7yGpAUB
Od5aU03qrd2bSlxGxTDPVpZ/MabHFD8LJyOSNrogzTQz/z7rDZYy/GVIcn0PPHLeWO0Fs/UOuVd7
ITCeOND3e3t5zysbogW+tNtlUoI+7Yvnk/jyXXQgQQ/u+wJMS2Ufmzh5F+s5VN/edxDZhf5ZFR8R
hz2Elknk0Rp4yTLi4V6z6TrUjHqHcBvmFJjKnEOMs8iwxe/G4ksC+5hx7Y21INbq6wVaCBpOL0X4
PuzVw44wi41DTVbWJ6OciQ41TBYwHjdSmAstaqlPPmFt7Ap56sNRYZR7/M+jezXrh/7409MwUzC9
O7dJL2BZnJ3p8Spd8/4bb4bp4Jtv0IY6k8e/zNV8nNL4U7OQYwvydz2JU24s0lnYdE3luxY9lk2Y
YAe4VtwBjJTHIJhBXEZzs7XC9M3KyUaii+WMIhNS3MeurogY51AS9jroU6CSBPuRvUHOda2XpyIz
Sey/Q8QZhQbLvKwMgDzBGBSxwN2aDeKe+qo/Qq/73OMCgz3gvmqK0+zP/D/J15pMgFfEB0hdT3lF
Nke7aGZ9DsmTINz+DA2+H3K0NcLyCajZxoCQEs/Bj9Ern5owJaUwJl8BbuyhEg+1NfJGewZnnW2z
ztoHVYkmt4HsVtDiiRZtihjY5bAjGrEb/BE+qr6rUm1jBzUUSfOBQCAAN19/nMLxOExMPy19Txbi
gfC5bc5P+U/NHLGW46o6kFrq9dEvc5TYovvOjD60rvFiuA+h5/xoraesaAiEmSxIJ4JrJJBPzYz/
HxY6885xIW6vo2Xc87Qb91KTYrAi837xGUuLOP1SrwaOSx6Ty8xe4wMghI+mA64qdfOSSH8ck1mP
sSxhCCDn0PCMD/rRxxBjwFrFZ/Y2L3Cy9JLH3m3hhm+k3XUIWgBPZtwwe4Cg8zBvFboZ48GGNRwj
7xRl1ueYuQdYU9zZWc7tLLXOJFbBxUSLoD23qjBj9L1jgLg8nZD0k8h7GuBPCnoR/G8LhxPHz8Qt
FRmIyYEUnuc9d8XaHmoxp02UgzX4cGxtu/mbu+LwgjUkyxu14hjH+s4PMaKJ61DBCbBFt0Pm37Jx
fpN2BT4tauFiqGKWGVqhj/0WWDdCuU0K9ASR4jTlWSljc4G4avA6LHmGM6Odz5qrc+FJ0KHGhipF
CcWMIRi8dAxSkjhYgmrarJdkdIFxRqooWPKc9S8C6exXGMN4OZKIV6882aktSBjE2KbHZtqeO8XO
Y7EGmU+qCMYD32v3Roa1SedHH81JEUaLBJ4WwVJ+8aysfQf+mq09gMrQcg99XpycmHkO6FtqisJn
Ka7waFesZ27t0oBlg07WMegnxTr59fGpqpHYI9PN2KJIekVm+1u3Af4eCL1R9UlNCgRgHyoefeZH
wQzJdvDuZi/eh/n62bK7npVr+cEZIcfxLjCUCdcEKNcjSVdZ4QbP+U862GMQxypZCPfTHVD0JBQI
K86Db7UkuFoiQMfbSBXRygMbaajsERs+S+FAmfVDLb3r5Rd2a1XucqY8RAJweesjTHrA2yWHpLbe
5xrD4n7O5wkEeNXu6lZnnB5GqMdqrg2lmeVGAoe3E9ryDWg89X9qxf8fWO+/Besp/dv/BNZLuEL/
rPEUqEP+xOoZevAP3dYNG4Vim2mgEmya/uj6////8EHEVcRgkQZMDhcQ9NJuWD3vHzoJd9fXUXLC
DiZAZOovrJ7xD8tErz/wLGJNYLj+N1A9w7V+V/MNwLdahgL9gdmz0Xv6Z6he0XhdBwVuekBMCGlK
WWCpYp6z9WwoHqu5gm4ta1521+cJwRL4yDxUodRUkaz5R2hQEXq/GXDpZYqhLAfAp6UGXavoivjc
a015HtRIKTUpZMyUPk+MpaVTw43gGJjxSZ/T9BBVyzt4XxEOuyo+qJdG1H7SzfXBjPsQbwHeH7cC
fTXW6tIu1oDqaBcfcVXygFuzVodOX55jWafzXDJsOg2ssAhZ6J3AyaXgnT6vWBgSn7FvVTMPvuN3
hsYAajH4NUn4ZlwB3Es1LZDO3eZZuuzSccAn1EzJgMk/5i85Apd2tE+R9smvo9J189QUpNOZ9jLp
Zb3tLAyRvctYf2vmuVqXl1qcnpuIPBNxVxSYHZ0cLdVoWqFPSVUKLTB6BsLG1nHEHaB7V6PyAueX
3wrDVWGKCFxptsnU1XBWmNZGUXvwHVgzxwpc741pzfqzA5/CotY1SkIcdMsOt72m1vzgTJa2X1EP
OSxN8xYtL2a46pUsNeNXLRksFgi/bSZYH4JTstLioM3GO2DXHbrFilktO0rbBMbOr7ltup391TlL
S/21Sw8LIV9wTfnt0+vrZvXl5CvJOa6fJNXb95QDC2VJxr2WwZIiRgd6Xmqa3ZMcc/LCYrFLVTql
aNb8i2/rmCKqI24FBnd/Nh1oI3dllV73uPXf9nU6ZDcq/Jk1gxdlqSIsXaTenNe6dN8KT90r1+3S
+bftV6eSKqSr9JA51rvbIVK7nuf3U7z63H+ppsEPq5iq0++f8OpMuYoZGaOJRqr8mP/wSf+zT759
6Ve/+9W5b9ulJsWrza+qsilxwdHZuXXwmKNtEXuqX93eco//277rc/H75iS3SlBH/3QereKpkUdn
8XJUXG8PkNTqrmp1LFdXLjM6XO7RZEi7HXPb+7fTygZ3fY6T2jlJ9FoyL1K7CVNI87e+SmaYon/w
L1XZVTbdjpTzyimlT5polTICShsxEmZ4Ur3KYPznT7+dVz7GseN3Gip+B+k3MxLjn6Q6pvGo70Fw
GEd98o4SLnZVcHuR2LnIqEinFH6uaFvXTbKX9PbJhJqWt+LQ1zU4Hdg9Fun3solpuLu+SFV3oqJ6
8+o0pgt6Z66NbHeNqV/PpbGiSe/bFmmPLKmc3ZIbj+RGE/SP529Ja38OV7B7yrKhjAsTFbzhW4Yv
ERwoID1j/mNBe6MAYEVasgNFUBODmZAXq/MKsehZ4RqxOizOlheBiR/HQ8krCPyhUYDqgq356lte
f8Zig+pZkjZGMphX2qjGcYlGS/Pf9onoyqtdrvFrjr0e8TfNoIvRAfjt1P+D02BaNhwVElfOHMjL
Vr7ltSq9choSyuDX/oyk/5tvUuhIh0MQPr7+Nt0MuoPEQS1vMom2B5gfnKXWq59y6/t9n9vm2z63
vrpxCVfd2n93WrIfvD/l6Nsp/ncfI6e9fcrtNNIHqvxzkRF4XgIdQp16dZnqbSo16ZMmb/CLkerL
4daPiw+LYdnlWpVNqbxX5ZjfzijNQt6Qsvm6pxy0qo+V2nX7rX09Z2xr0BUdEn9GD3Su0p6Iljpk
GL/Es1bcx2vxUE06OICC6MQ8EIzpdGiOONEEeLB3EKwznRy/NeBUist0GtffoHwjSLmA/OX93O/d
2Js3EfC9I1SBhy4IqruxN45BrYNvyzDZsYGM1Mk5674gSwe8sC5OgMxM5JgAdcBsBdgDnk7XYkLK
DUYgClXJDGOfWE/o860XAJWEgGb/jJqBscmT5p3ukbqPq+5TnmjfCSomx8VQLver84RagL9NSbNG
zscuKHFOSIJg78DxdrL4aA8qJ6FPmzGHTevi8Ng1YNLDKmRK7JL1hU3rhBNclOxQIOO7R6N5OpSe
fVdnzQW68k/sqYDrrxWKMi6Kij5WfeFErrrLsq9LDgTKQaXiPmFGvvNdAoUmVDQkDp7wC33QlegJ
E3gE9LyXcarSk4OHc9xaW1C8AeYvmJPZPfjqcUreusaKDBb5083XsUTaIx7AYi6abhxsqKMPybR+
qvLkq9ev1t4AjdS9DFF9abBEi5o7sr/FvvbUOIfVOBYdSL8sI7PJBDsrTLcQ1Aohy3gr1IJn283v
Gpe4p2niEWWJjahffakmVrWIQLCWrbAQX2Lr2bR+5GNgQbyPx/c5VAsfJYe3Re8+lAmodieciWoh
lbE8R0WEWVZ9n9bzz7owyrPWtOHGqRv0Kqa6Pxjk7TC0XtZNiFT0qV/Ymi3tIzbw5wkDw22DBMIB
4ZhtMUCp8AulTNYE3zHexmqpM/2HxcKoySUt6gRVcoo98/MYP4NkRhg2SUgB28Rs67pH2BQ2S0Q6
0doStWLuD3jtMCT8LHedTqiUfiYwk74Zh3p9Hj75Lzpmx0dgaNOGZMsfWnyHNlB9yGP9A0pK1ZGk
K5FK4q7dal3IqG+rkmAk0SuC3KD6nFnFv4ftWMfw4kvotb0PEKK0rQOKOd0J/RP8atMk3jV+6+0Q
8thpgLl32DvtJ6doIJL2n6Ns+FmXaExaTY/mCFRQvSf/h2zmG8e4J4I4ZkH4VFs9nCRENZeA+Pdc
/0AxLjxMQX7IsWqCA6UjtTkY56Crf5aNfXGG0DjUNbfDPm7JItprUh+D7NKkI5ie1sy3bgfUjdR9
ASEM2fAiRFi7q3hFuyhZb2wXMLQfjTw8q/G2XuFB2YbLeUJsldLpc7/Oz24PzgOpYV6VJlEXdcRC
dGsX68tjWYEyCqMaE3F80Y31vvc88Ik6BnLIgYd2tulSIofM9jd1l/sIm0I9CX3wefpQYL2NX0m1
GPdmmpK/JGUNOcP4jnaH0s8hf+BES32BjI5BBcbEiNcQ/fYB1s/58FzzVJHJKUbe9hUKvkZSXJaE
K2FbYNGKxX+/opy+11udaO2AdKFnRcaxcex35jA3iNb0L4ikohG+nos1Se3N0iLlaVRkEAem0E0W
dY8kR4o4xozMyi+Y5pFqyexlX1XOe5Rby0O7LnfjRKYV9S2gnh2GmxHQkppsBWIZXxG9RAJjKqMN
YSkURjXQala6AczU7h0tPA5ONB9MBVjlRn1PYtwDCmqh6IHHFWbUXywmI67VlYynNaoNfsXo1nKC
BF7HPgLn1dnNwfDvwXY2J7JTm8EZd4vDkOC0oFPiIf9YAVC3JqxEa77ZjlDbI6lTQCcjUkF6TIJn
JUG40Y35U9+P6Jqm013Nxd2YY/zHOoZ/QFJ4TMb1zk3nl7BsLl1YO0e/D4AWNN6hNrRm12sWmipV
/47kBDdFWLUbXcuRUbWsF+LQ9m5NkP5MfLj82rxcJuKrAH604wgkfRPHqAn0yJtiB2GDBvTqQw8C
AAuNFZgJfoDN/BRa7ic8QFDCVNnCgoRxVa2fd0tpvm28+gNPH6yhdoC6FuhE9Wj1QXioJpv1aEag
NlojZAab49x2kK0XtHLmInqf8JgeB+urURkzARTSFEbjEadP1pc5DHDjGCFYLH18GlH+hAHpYk9g
vDOQW+X044PufAnwbj3WJo7pvU1cOMzRXWiLFwyB1g0IqgiRgQxcLMwAN+idF+iJ4+iDtHjjNhi8
TjxgPGnWsUnRo/VR02kW1De6Irg3F8zeHc/395H7PK6zsUtqnskpRG2sbDTzNDsXf+ifmjlrd43H
vTeBE9tEYLKy/iMsPcKpHkrhDHd9ryCAabVdxk6JNgWHCr7RxnHrbGdnVnvsIVTsmUmfWrhpg7l0
F1gQykstfc4iB6pGmyIwAM85AfS048EDAOLp2wlmxdZOUqC1x2pFZmAApE521MbwIfywuku1tefg
w2IiJW7nYJxRA95ivPO1HTCbwi5pNwHc35aZ+0fR5trOmyHS8aQgYshKYIPs5Us5JwZcqKTd5x5Z
91gHUxHixDUHxqGPm2yPHho4Ttf83PiDgegP/EwStQ3Zdt2/W8htsYSvPhNRK07ryIwItskBkPJ7
sBu4oxfvy3W2Nz2I7jziCntdDrAxWPHJQZA8c7p3JXC8zWCtxOyt+Cnzq2k/Lg6KiEYSbtFc8jcr
XtlWmb5p32KFOz+RUT54KfoQFc+GlwGCZSDpEU/8CsMNxUZ73iVueLG8POJ1A03FzvRzg1w2nFTz
PCFPfYcpE55wafIhLFKyEKn25A32N3ucgbmu0Vn3Y3VnAC8xdUiei/tUtVp+tJEtq9zlIVT/dG2M
T8TOWSzVjHyw9Iy6n/alj/eE5Sc/aiNJsQNjotAlyoZBt6HlVTVZTy3QyO7XR8Sg3vkEiAbGY+Lo
wSFG6PKxRKViEzrmgCpx+TTEOmomVk0qVK9eOmYODVx1FH76S2A1iEugT5P3Zv0Gz5EPJhrWVXic
3QGkiAVFzEtrFJhAyzXZy5ChsOoCGm2t59nBQ2Ytogfsjb7VqNbaOvQ3bPKWred4Z9Q1kdM147f2
DCBkSVGjTeMf2fzBnbLzYs4/c4gsW6wsUaKJjFNHFnKLDhLSZ3Yx7AvgQNv5J2Y/4DobYMqmZ7/H
Axk5Lz1+CkcfSLAP96PxwC6WZRpshhJR2QRBmhNyMkd83R+gDJd7V7e7u2rc5h5wB0+zcE/NB8RM
Hzw+cbsOSLuBBex2dmPpp8abD2tFkpoxbo+uUPjolulb3wbV5yXcAAjsJj5/XIyIXTpoLTMfsFux
6xLnde8bDC7zJUFsTt9F3QmOHb51wVoyn2+2eYp4kpnhv1XV1pHlAwS9LxMAszedoYZOrEqOLqwD
MInfS31iMInJXkEGXiP/HSu2mmXdserq4xKhlMnf8hb9K3LiZf0YWfpbcyoACejlizMMP6IOQQ+9
xpjdiz/laYC14RybD5rd7PUE0bK4mPdrAyapilPg2IiOZ4Sh51Xb+LbxqU1ihBGJM+zTrH7gPch0
y/X5u+t0O1TY6yVMFGo7rre21ZE/hwRhOHCRu0axg/UvY7980eAdRxZqyYZVvS0CP0G/HK0oiGZ3
g4Lz6WYL5ylcSTkirLzXR/MN6hyXPOJlHKPOOmRe+lin45OT/Gh986kFqf/RKjG/Ts7gaizS6MS6
1/SPZbUqQLgtk6PAife+s3KPogakeTYRE2TMmaJpYOEwIIEeSdqXdGWFE9KoJRkzk2fDhCwL4/BJ
qzlHhRoLvvYVyCz42qgnhWjx5EQaJkADg57dJ/0QHfEp3E/R8hi2sX4oo/xjPKxIf7cr4GTWPybx
ivd9dW+bNjzNhhssMAaHBBbhjhmuQJfFX4cleadHlQsCZvpp9saDF4zGCSDoTzd6TzgehEe3/JxA
X3xw4mbYZlqtJpaztZ8MxPrSqhse3V1qmMFdZIf3Whc91P24ImGto5arPRbBBM6oyx6JHKHuY6H4
NcNKz5JmS0r+FBEVviNG/9XBpmgz9ZiSjhBO4nA9esHwR+3XQEvCfawn33GRAzhuuwRtgsTeBABN
47z/oZKcB1gy9/7i4OtoAsl3eSnUXvDdBfBdoeqitcGj43UgrVB2DfIecY/o2W+zDxVgASAZ7+1u
DMD44edlecs7kEhc1eG9gWMxnBLoKJ6ePY3oCzBKJ1t4yGe/Tfe5WX2obPNrXKG/VaF7WI35dvEx
b8+S9anSIH5kvRHfoSZiHtuAS6YZz22faRc9dcJLDZHs0oT3UIs9TMRV1zSPp3bOs8drn4GMM1Jb
U4GC+l9HRWYY74p2jslY0ycbxtX62q9IjDf9iAfS+tI1L11uT5fJmI6912LtXEIjntZsxHkqTfki
0XutHiNtEzKLTZvBw0QObttMHtXmqSJE8DQac/Tcq2LJw2cAkX5ZVPdeNDkXKQhHYmW6rMxEK+/P
vtJdmuM6xDzyv/qGFQ4UDGDz2Pga5pBO+KZQxcDNWHvNhYfCZMhHe2BGe+GyqoLQLKn2xVswzqIJ
zN66pK2XwLdHLPfXbtLfuTZSZL11ln5fa0xkHWecxiZIW7d9LTNELj+CXiq7vNoAP9Ri+nLrccyK
/PlS4RihPlg2hPG0YTZmwYdp6510ycYk00tyz8uLdDmAu58QLURVKU6fiRVWXrZcesNInqdm/jlj
o3Ca0MPQlxSL7tmxL1L4K89V1bvO4daXL2OJULyVo7esAQqpCbs8WNpwzpzMuYBTcK7HDolLOgdp
gCXuu21Z+jEXNYepsDo1ypXSbhEpP+AOa29race1YzIzmi9p579BG2HFFBqaQtIM9iUIMu0NRiOR
algsb64FS6vPyGas58XO+YQcSeDdXFq8HH7th1xlcJevmJ/LiTzsBO9RtEMKtBieQN3vrnfUWoOJ
m8GUBHnRvamYfUGu96NnM61e6jCa72U3KdymQlzHL+s7acq+hl+ietZM+l6Okj5zMXOM5LPHfIBK
E+hRcMlLK7iAm0XH2Bq+RGEbXKTfRODgjQv/LUx9nd+hdguH5VR7Zvwoe7AKvOgJKB1A3QswvaS/
w+fXvTR15V3qEl0zI0ZCnzWWd5ENRp92J712wD+o/WRDhDz0U4Pdi5VmCiUfxP2hK6BYj8nCzG10
Hm77osmKs0rWecfcRDsXEla0W2FMPtel4+9me8n2FuKREboPTXjAEhpblqZJgNVQgGLtT8SUlIDs
rP+fT9QfiMX2y3+DIkCLirz6v0cRbKu8ar/+qF5L/lyP+QUjMIER4PkUOJaLBLGP4s5fMAKFMHB1
HTwAmDQLHMEvGIFtoOsDi5Qj9QACgo6F018wAvcfQcArlCih41geMIX/DY6ArwFM4LUpsM8i0IMo
7PkQ3aH7+P8MI9CLuNZDbdXu8zZWYoCovE0dWvfOr9q1r56B9aRLQsZ5krrs9S/b5pDJRLsssE3U
WW7nk6YUlYGIHDwzCH5TcOmzwV73xL2foWr2h1IhtjNJXXTgG7ZF5CNcqToTlSmRol4WltDXnVpE
LSE6qG2yV/7Pu7463W2f25mkRrybRfswfR4H8Vj962N++9QJbhoz7V/f4u/Od/1mneaxMAmYMdz2
KY3uo56OwV7Le4YYYN1diFoFsnnAtmw3Yz2cKRCb9Erhud0/tbGIALilDkKRhWiCE53kaOnKR1LQ
yPiqzbcdpSnFbc/r7upjX33A323+rS8qK//QIbmsQj4D+LTT7UxSQ+ru0dMbcNPKsWFGqGPdSlWK
VHXemuasrB5swHjXzsHSeU8FnXe9lLer+NtFlWYp1x9xDRSYCfdAHq5dXMJslWVUNx3KJTGWMB5k
e0SOQeWpW7lCOhI/lxo+ltpR+qR2PU5uaROOBiFo40nu00X6ZHNhGPeNhaidtEAk+4QNe3Cr8pm3
/czJvriDNx1kw+3ml+b1pOoLWgi5GNrTpPQdmQ65PFKqKkUyGeNpyL8iOjycl4j4KxgcJCkzVWCQ
ACxa1WzPh6Knsc7gBdWdvSqPW6KnVJVLZRUhIAiBELsnv0SKQUFtpADAPYB6hZxghBi4ef6yl37h
30hNz8IjajB4myoahhgxXLlFt7bVVtY+d8vPwgOSQpK3UpOsKzw26FszOBzWVR/XpfZZBPGv+xGk
yQDh/CszB0F+HinMTcZj0Hp3kkeTfGIkQJ9XVSthZb/weCwzAuwI8GfYqeA7UUjVF/phw5TZKS6E
G5xD4+iP8nOA7vERUiWvGaEcXBQTikJo3uJWbBZvNI/XaZq6d9jH4ot2+/oeEOgdbpEQ6dW9K6wU
YUlJUwohUUkNUO0j0Gv/IBwV+HqKkrNCe0BYkH+hKAgIrUv3LP+CJMGlJp+mY3qEkBCMGQX9JH8G
unEl4huXC4uPyfuLRoX1FlUH8u+uzhC/yjPTOzNhxHU1qbXNknawSK7fy1CwBNQyXdj1hAXlS8k1
sbUWuydISNIlV+h2rcLDWo/lOScjDjQpLz7UoHcP1ybBN+xNUiRX2lBRwHUTAGPIok3dciCLPwRz
A4rMxja4gVElDhayTWq2Ye5NZNPvxILh5shwNWMQR4sm1rq9YQ0/fMGJinGFhV/Pn1YS0i7X9MXw
s/rKFtRGC0KakKGEICU1vysSbqbo4QZ/yPoIVNgNHYGtQLVh4qcIRdEn8otAnlQhtVvTXwFfA2/+
KV3DEOEPO7tI2Q/cEsLo8tHxOljR+ngjecXofxxRFbqbM/9jbeeM9wK408gE+7/ZUcyAqCATajWK
HsBx5Rdef6YAc8VMo+4N86QXDzcamPzKGw2sVg4cNriD2W/DY4Ie3lZX1iw34IcnmI9XyI+qQY7A
m8w7oYENs8d4jqH9/tX9KndHlXUBFA+UVSwy9q85isGgHYvYMq4WOHIn2/hYNchOH/7O+CaCAEX4
DcqAXJXKbyZ4KeMlVRjrSSGLxYJGmqleQUeUtmPYRD9WdIuv6AGBHkih+0UN0bcZDwhoIJ82WsGu
Nvt656l73lVCsoUHNihFtX4LdWo+S19YLl88XJEP5uCk91K4eQZbGDltJDYKe2etTr8ZFIZ8Vjhx
qXkktwDyZe18ar0XA/sIkNq+u4VVgvprUczcDqjAnANVjDPqO4pat4905G03mUI5yw1+bYNLJE0V
xDzekbFz65ZHTS5/qy6kFKsYqOC5iaaXUABXZd5048H2mg4LtYJE0VcJbzz+Prm5pXZr9sD+96jj
Dnsf/QdvWY2zFFFkfMQbaVQQQ5AWgsxUhZcwnt76pFmtJRAPqcqOsvnWlD4rjeKjubj30rJ5Q8P/
UKe+VqX31XmuVTy6tm7PuOcueCe1XfMgAAbBJpjdDGS8e65MFzsxEgI720B/DWX3aIsTMiRSVPh2
Zo3BUq6mkjAwmBgZJehyW3Veq7KdQeUNuZQUUSTiPRgKg/VX5M5WUC1SlU4parVZapouEEuFz7kd
w1gEUufZGpzkehLZJL1yIuL0/PLMXEfylG7N1ES18RdXaMS/zhSHOAGYiVMCTlcPnmyuZD4jVTLf
THLV7sRTALyqAn8sLsKt/bebC5k3y55yUC5T6Ns55fBb87r5t09Lb8c4SNUd+6G+fgM57tW3vO54
PYenEvhR6CNijrHfuZrVS6+beOlJOzRtxO9CGJbSJ8Wgtt6aqw/wTnaW2u1YaQ5rE+M7vpGGHXm8
WKWqO+4KNUOdSrPV61aq197beW4fxRsRaz1AuVvZKp8nh/zdzq/OeNv821eUg1+dX/0K6cM+az75
yR0pqj8JIMICufFBfmtaS0Hyi9wwXAEQxKbikzdq8nUrbKdo96Gz/JAupEp4vQcK1nvb5bembPi3
fVUVZ0h+YTwl+1kyX/jtXNdP+dvtAypp28ZtEA2Rb/zrh8p3l75OBimp3vaRzaSfGb6uneqn3vZx
MGE8jVCE6slCx63Zyj8ohfx5k9ZzyT1jAnScuS81RvcAdvDZq2SSV4zjYxyh/CFOAMA5AEPLlO9m
D3D1CJDOtjRCxXYzeTGpeeFtJ0sdeT2lnETasvnaKW19wVPDKMmb+oRsyfpM23rScfuc2uCM/zs6
bBp+4E0L54QIMagEB077vlFMbNvSCG3La4+s//RCFHznKdOqkWQVUO5WZ7ziWRJM+yBzSUGqm3h/
QosHy7hZDL3ah0Ngn4NVx6hM1eKmcK41Oxm9I0v9uxvb5sq+SVEZIhVptqivRYm+1e4Nk6G/kBnf
rBTeQaMobWyl8x6pQjpdrdO2o9nZG/Qg3pqK+J/r0axvkxgV87lfjuPgO1joUQx2VZ+SHmUVJXqf
qrWK1ArU1lDdMY7tL7lxHNjXc9daxj6qnG/CxRHJ+1shfbiA9DvLAAw2Ad9FDbGZ9lUHW9TsICrm
Gr69RpN+Wluy3YW8jn31JpYChb/xVFUfdZlJCtfJUSwl+WOkJoVsyBVToh/xYxLG1LUw8xi2tX8I
ZWwUkkMqZH/hP1yr0ove8H+xdyY7jivZlv2VQs2ZYGeksYA3KElU4+q8C+8mRLiHB/u+59fXIiMz
PW4gsxJv/nABXVGiPCiJopmds/faF3qiznZxTvyizych79evxv2fO2vz1frLRrHcw2xRGHwZC3f+
6yatcAt8bS73lsfCUqOj5Axis/DtF9eGFZnZ3GruKf+WBATMN8sTy71h/qicgWZZPM/ml+93ufd1
A2nu79/58tiyCT5qXg/ML1m2f92b2rtgGttt/Gu1MD+7PLGcMMt+s+2usUxtO81D7peL42tTWYbI
YFns1fPoWy6K0K9dgxC8iaeOzvq3nRIj3IVh4xIz4+3QXnn1folDWIIRHPynTI60glWvFVKZLvBR
9LadYwEt2tNy05Y9FdRWAvgb5rxVDankctOC+2ISYZLXq7bFrwt4uVA8vq5hqaYSPkE3nt6uHG8S
YIBLzsLivNNm3MXXZruAL762l3vLPsvey2bhAW1YSpD/Y/n6D8VaTZ3rpP++WPt/k+/v39O/Wr6W
l/wDz46ty8HsgWudPhynGrXSv9dqpfwbfi6deqvULULvJGXSf+DZBZYvtAOOVA3T+qvlS/2brtMl
AKRlWUI1HO2/U6vV/oCz0yu2pDEfBnY0SsLzMfwOZ4804l1qw1T2Tdo4W10O0dqYnKMCAHtf+FuM
QNm+LhHB+zXoqCFBHYAAK9789pnd/ioN/68M6VweZk39X//7Xx6GPfPmORpq0zDn/3IYk1ZXI9gI
ZU8fhPzbRJfHxmvf7Vr94dCR8ctIX4V1obhQiTGm07PaBPpg/DrJP4b/43/m/+ow/ihcz5+Go5Fn
YepUFsHq89X//mkgCohqpyO1QWXVtPESbOwjdrADgDWjsw99n7/ESGWs0HlJxooxOie0XUt19GqZ
squNrrv0YVa6/+HTMc3ZePdbRZ0Dsw2u7wLvIGRBW52/xt8Y+kNck21hgy5DBUImHkkZO/K/rihU
5Sm1hbMaBmQ8WAqUm2oigtIekWcNxLIgzqxRVnWdBVLFMq2d1/o3HUmdJ21IqpNtw0zx5BzDPVG/
SW/7XDdP4z9vEsrKUCV6ykMjdb2sz8Ua/MVwnUpaTaEyPgNDKo6DV824LCU/+zCYV1aufiqlBCt9
J/z7krI/Q0S/Y/WSMdT2ChWe7KfjgdVHWEHOsBe5dVPvSdA4e0hUkLIAwugInT6raf2jGxz8wn0B
YqTNzmo0Pci8whgzfng+sO86yrdDA6T1xut6UGN2km/isTv68UGTaKBRnDZWamzn9Eo7+uGM8a0Z
9cExiRMU27gbV0aZjMdM7x89v6ND1raWWztHVUkRd+vZCXgerHCHRr+w99KSZKfNnH1YpGRP4naO
R2mSRrrJveQAX2ifRBxWnP4cSzU9EE4D/yhwPpv5C8mC4TznXdLS3Q1Nm6J5QQBn0ZKLadcDOmLu
JY1mEzZy13eatyvH8DNLFeTykEFT4tKgyN/mjn9b0u2LTE8H+VPeRQ/MsN57O4Wt3GXVzIJEPNU2
1xjRAx3Rnr0A2vmCoEADFDqtgpOfmrtaodlK8DOAFejIRkV/3Kv2NsjaleaIh7mbtNO16DA3MWBN
Vf2qCMaNSPtvUtcmUryQWCuDn9wUQ/luaerWs281QKi+DdytEIa+UgLvmaZFsikwE4LXUu+aobnY
cfKpmSMytxTdaJVOZJgbKMDVvgs2mf2qFQ+hBu7XycbwGqnvfleQlyU2xNcgD03xOauDSppf/znk
8VoUc0+jdrRdRoFmFbFwA9w3Sx+z4dyOGsnpfmvcmikAfhpSnBVjgOqyKlZRan2MvgZbPNJQV4/9
T9jS5jrWRgTjLVEQmgW1rW7LdKehxtsClbaBQRbinHnVSaAU3YRlDddZ06u9kxg3eWuITWCR/LPE
/5iKPfdtBdtLONDXTdoEYoPEElrCnBoE8O0dkfDkpnMxvhiCKyRysf01yZ0f6pai/bK93DRt9k1z
9OS3XZbH43nn5Y98vXZ57GtzuVeJYdpFioBSNhco9I46GmjkZ98LrF/m2MWGuzy7GGbNMXnWg0yb
3F9TzNDMa7IbefGyozaXPvMZW7U8vdzkjkag3q956FJE4COt1pmiZevlhZxH1CB+3S57hQ7I+ak3
zF8vWuy5X39uslpp9FAR+Td/O5JRVdHNQ1ZsappIZqmRSDbXOr6OTf7y9i7/2vLouBz88ud/+YyX
u+VyuFxCYCgQB4BTQV2JyPlsDZPTS+H0VHztvY+hb+omPx6o9+O68stjA/5ni4IKFbK663t8n7RY
NtVQES41dI+hWf9I22vnjdGTZemnLLVusj7r7uxyejKN9mfD/A7rVwrKB5y5VwSNm4xtuie5b1rx
u1APChf2FUw1eSFtnQxo/95EYOqKkN5iZ0f3ETSCyDKuXqw6+7Fs7nRfOrsua98IxXTtNjBWqAzN
TeAkGQbewtpp0rzQC/BOWfamqfI8FEClG0xVK67f/YpYic+ms6lQWtU+M0g28fQKVLWIEpTD2oOT
gZDNu+KiDF5A7zA5mNi5HnXIsJ5Sf9T2SMagqbvVrHVMRR5zeS7vsqmRBFjWsFACGM6hAZAMBbXY
qPZIAshY+JtxSja2DgeyCSmw9Wrt1gEdlDxJW+AdNaF2o3TpXuhcfqerIrTPkt/va4l6GdPKJiT2
YNv8iG3fOlkhBbMKWSOw7JmX0syDFuGYrUVvuJL+FkhOuy2pmanNNnVGVBJFSPJ2PnwbLY3hLCM/
rFOkCVPxWA8BIiS4j70+ehvdFGIbtj+qPv00p+m9U6tvAp7YvdLZ5V5XnL2DfBYIcliQ4UuiuuHT
hVTbCK3cT+Z7zsoDmpyTs77qghEeUdx9rwdMf3aFZNiww9y1ADCu1IqQlRhBNrwIqGZUdQWGnQYg
O7YIRlIsD6lF8a/sQIR57aZObqHxZyB0kYxjv/gZ5t1NWmpHUZU/NPhhWyB8blFeCd9+CR3Ck3U7
Cg42UZyp3bp2HxrPVktCXqgfNUnKFlJcAgtz5UHDsL1DrrcztJCip2a962n5iYxTp1EEqGicWCQq
aN82eXHUrOGcSEyYZj5dYKYT0CqgoelkIfd0rtYqsA9H5QzQgTjWtgGHWxD/qp8I/9gxxQAar+LL
sqOrpQfjVvWZb5qWz+Ip32q6fizbbnD9MQDyNYvUcmYzh274nFjzocz2J4IVpq3f9G9hTjqL6SdY
voK7JEw/+IkfOmHdhYQiu3YhThPxJrGdAS6ak9fz6tESl7xDCCtcOTT3qdfCM6v07xVwFiPIUlcp
6AOHMnihYkOID+wdYg+IPCmu0ZQMfBP50dAZoAZvHTulXHewnE5h5d+qAZljYrrvLON+TLsXki7k
2pYIC6nfbpXOt9e6dcvMDzmtD799yPdKSNfC8of7SjPJNi9bhtzJ+Ong+lqBzhlyo2O0TMlPKApQ
vOobQXvpKnCKDzOLm1VvExWQtsB3y5BRLA4fekenkdB1xqbdzWEHRnEdIiowDD/BCpynq/ktpgma
QyQXpvJWIqDDI0JoiYIgcoxfaYKcVdN+qsghWjlIHDrlppQoGKd+vB1Cnw96JIISs4nQusdcwmQv
QtKXKz8hwF5x7m1PcnUJAsCtfusOtmAQrsZ6I3J9X9jdc6R2JJv60SoyUON2Ab6ZuNw2GVl8pRGe
LCuly04yTxfug2E8WQ2dEaGopywhN3rq2mM13etToMPl69Hre8VbgWhg1ZraU9QQZNibxqM9HWUI
Gif0gjNEtccxsj7loH4fB9Sn3jeFOJTYrC6CKW2Aasx30go9F8mljvyR9ekzsmZasOHeAeYOZtpK
7WBj+E5yoY5sqtClh/SSlJbhhhmxncszy2O/ntYSi7kUabRxXjyWDDL7pNNflr28gops0Q404Rn+
LwqTGMIOOG0aYv94M5qyjeI0u9BAGU86LoGJxNILFku30ZXUpchWUqBwUhKJaP+HVcGvUZ/8DWY2
A205ND0zJjZJqj/tfZeX48nwcRNTD7mvTO+QFrV9NhrdPvcaM718woBCou2KQo1Op5MhzVOL4awp
j6Ft8w7nIzHVZnKt2ku5qpKkEHcqEGkjXvXVRLZ9KwSf00+/mbLrYOTcDNg2aCx+74MKWhZ0EL74
sYACP3jn1oZ/2PF9T/w/R/BKvGp6hjr7qTt9sFaU4U0hfTbRPRK0DO8UNYM8pGp+C5bCQoponjMR
b0p9ai8yJSNKhSSmKNY1tg2CHxv/2uuGwaDXGBcNk5LtJcn5XY0I/iFU5oCc8KDnXUsbpjqbvVZf
qEXeiURXDza8khMECCLClJrX2jXRHnyJtOngkSRAd1U9x8pSa6Mry84jh7A7jIQ4I0+kmjZYx9Ys
nUNTFu0lrnEpDIhlMy++1ACO9tpYvoe5f2OYXnN0IiwDzjDde20/XsxBImemjeun8c/A4hideGfU
Hf9MypkVkzRy6QWJQ5STmDSK5zLjui9qdU8La5M3NvY3vpWE4GXWfmN3wfFw6GKVOngx3gQyuyax
5h1gn1VrU2Qo8KdSMPYrbqmN4wbWVnl0xuCQ4Su8AI3rL47ef1IwNbfQHpkbTE+JMyIf2Ee9z2Ko
YeZiIklF7+41F2mE744/9HsoypgQqnyTUoA+ePr0Q+bDrXDeLUJV5jjR5aab76FzHrX1crduNVCn
y1OG38LCLFnRBeXN0pxe7kWBRQf5a3t50Fy6n8vdYHl+aX8u2//ywRrSd2xMOTSnvF8vrfKlSb7c
C+dG67/dXHb5o82+7Ly87N/+KWmOXKsSgGnLzssf4PotlEYe/pAyLJv//8d+CQD+1T4lF35UAzF2
x6lYff0pe2HRfG2nJT7yZfNPMUGoOzNsZdYZmMEx9eAokrrXqCSOLg/+9rxvto7mLo/GcoavLHeX
m0Ws0LbtWyVH3WWq1Ki0ufk341JwoV7uJhTyaeN/Q9/LrAAuX6BkCRNPI3m2RLprcp8wNKXGZhWP
9VpniXeI/LrBqNWB87clSXIt3hKiam+DyL8L5zZoNXFWt1hgAosslsrM0/PY2tXKbNJ6W0ovOcu0
rraoNOrVstn5WnIOlQCscCAw3xU9NNXaeIpUYe4mQGSEEHs6vrFeFBvLIisrq7SDlNI42Um1mtTq
AUlvH5hkunVVcorAap6KoArWKulzSPWtNUbW7iAr9RrBa2yYFhHJMHJ4WNJ1mHfO3m6m/AQq6RsL
8enUZcp0Wu7JSmeSkGNwWTa1+dnMkEDXvOhQl+Hfd/MnbTohr6jw0xPnk2HjKziSSbzSecjOUQgj
bBpZE9QxQurC8DayIRtMbYAiA6GHbuP5p2a+0ahd1BG9s6gs4d71prVJLqZC5jMrlRs/K42j7qOD
Hgc+I/4gy3mGl4mUKq6mwwmOxmOpC5vrMnvQGu9PsdITbhoTX1Wj88K3UqQs0xMqDEP4ZGOTOU9S
Jszd0GE6ZvaB8EOHEI/dxqnLvQzMYzqp4qh0DTZpFnhTMlNEnSjFTRR+90oAEE0UvlSOFe58ovRO
KtFUp+XecmP0o0o8gYrsgdSaFd7sLbUfBW7rqZtiHUfP/CKiJLItlRm6idIRxzLNrKMwtH1WEZYw
avaHw3L+ZIsKnaXfuMq81c5nCusL6pSmBfr2n48FNqWVgTZ1198XGbPeaErN03JiLfdk1/tb0n/B
02r6yMSxObV9a+1FOhlz5Jaxi6PoeXJMvdigao8F9pn5qeV5qy+ME3HAFSbqVaDzVsIewbyaTwdR
sKIc8+aooBRb2YJArYEfyUlXU+W03MN/JFmAhbhf0+Icpie7Cet92Aqcs4ZQMjdJyuep1W8qohhd
vezHFXEMMazeJD4ZdvNaGTQDB227POorY7UhppsKTy6jk/3PPZfdlxtbHiOrfaTQGWM/BMRqdKmz
McmHZzbN545QpoF9y2fYzCf9cqO1YU50nVYwthYsBNHXTEH/9xsl9HE/Ldu/7ipKNM6r9mzVKuCR
5x3b+SU4dDAa/7bjcnf5a8vzy6atEvluxLQN/3ji619ddv7adJrS2CA2BXj/1wNb9iuMGtx3+2xE
uC8R44Txb4de+BZLABIMfju+r0P5OrxyOfKko3Lm0QsgAon31HPCOSaJCF/7Lff+OLw/Npdd/jiM
r3faNeFH0pbnCvnjzjcRNQwENCuiiB/i1j7JHnr+3B/cmGmY3eYUnPdGYcCEMJVLVOl4man8kFVF
sHAsA3F2Amxddk1GZu4cDXX4UCuFpA840quBFEvccQlg4kTXTxQfb30xWXtm9cHYTFc/eq5tdZdQ
s3D1Kv7Qmee60oKroTasdM0c5oPBr9Mk1G1VEDs7ry2DNyKWQmIZYQ/VhN30wzRrYNVd2qACsYj7
M1v5ilJLJU8jeQlY1+yobrAcNTBcsakfOAhS47G4IuDD3Klot/40+ufJy95SdZTPXfC9aHBFVYN2
tbF7V/Dulaq7yzqusw3JieuRxRM6kK5y4yx+xYiPqIQsk5NZUkjqW+OjNesP2pnmYa50uPi3CcUc
oktjdq81GWWpUK2tYq79IK6PkfbMOk0ckzFxcTwJl+u553rI3FcK4XHH2eestIHz4AkVuklE3oSS
ShoASFm90T8y70dBYxXbyatZOhGUJgqHDEy1P2T8BO/1PBZU0FHnY8CPd44Kxajo6+swC/azvOmp
Bg9rzQR3MrUYt/Vafe/L+q1RBVCQkYXFBGYiLF6mSPgPaR3vpKNbW06Sc98z/OdmdNthliNdfLgq
nXfpRgo6/JTNm2SPwTlmCaasWhAOd6ozJ6aHBVG/Cj7rxOuPYkIDEV6Vxqp3kerd5I5pnQZJRGKe
6wEF6La4NG+RZ8lTD/H+sXHCm4by5SHvACa0GUkOFL/ENgCeic84t65kBiA0SM1sZdbTtusKca9F
/paESkj2uXXulV47e6q3i4rUuEmyjFQsgtaOZdh/6pk/Il/2DXzWCaraBvkbtTM0bA6JGV6qKyjs
cY51wlcOTEgQUQQKEWH96KopoSeRrWjbwCQolxqZcgd3/NJK3IVWhjiwI2V9LdpC3+dj9NMk2+2K
9dlBwEzouKoZFPn6XTL67dZRun4bANd226R/Z9W3igZrQmot9EOZykMMyu9XW+5/mr7/qemrqypo
zn/f9d195pUf/rXr++s1/2j7qn+j6Uvopq3qtOww63y1fcXfLJUhW7VnU88fbd8vS476N0PYpuUI
WKGakPp/p8uLyHxuoP6lgUhrlf+4hmimqQtr7nz+1kB09DyTXi6TfZ0Wn3lEqNY0i/bLn7REbwZF
R6HqxN/CtDyphr8j2Ix0m4DlMHkTZ+y1Kxv4v+vLGqz0gLEkoUC7wmNEQZTcPlotRP5VYMhJ4w0Q
0Gl3slUusq+NlZ8b6ho6ys9qVAtQH/bnZJU3qqU4x8joQmg3M5QyMi8KmuJNTXUAOr+GXdNWIJkE
5cWIo9pN0qRwe7KN3KkeA9do5SXVX3p+3o1IojU0F+ghubgtFJDkbSwipiP1WQG3sq2UCVV2A5BF
REB1qbsdki6ldxvrP7JB+CQZG1TH9niA0fXG+iXLzTetos1qUQPhWWs7Rup3jIm3XJygm9SIm5z0
ME5ADOIIjHqRy2uHPTKMLRspWebKsUcNYgttF5pmuYmC4KFLO/DeAIWkkwMVCOWHk6obXQyE5nZe
umlqSkddCQBHROI+iksOt/jWNl1/muJjnk3TwST8CiTzbFEd8UoUJqz/kShjx2/h2U3BnWKNn2ai
nCLfgg7P5DH1t/R1dyHztB4VD2WLoj8YLTMkasRjchdb6kFMJZcPDUfrKG+ZPD7JwGF9h56Jsbla
a37euVVTAodWsfKXCfEjVQDKyQqsVYpVZIRptxp0+SPtwksVKz/h8tMEusnVaGfowU5M4sOZoelZ
9pz54EBya+e34oMaPUNYU1xH3pY3Vbd22zx7TI/xcqzRevkbK9aDVSTBI5QD4Vxhe0cUWbKJUnnf
N+arAtHUrPIdZBq9aX8UEODjpn0GNnUakZ3Py8I9IJPaNRzdTWvzZCq9iVgOMPRY7RQaq0jqtnIO
aQpiRkSj+OF1DpS60O3KlNngOO1z1jpMawC5DAnNCV33j0R8uJJwwg3xddVWsnDtSt8/Wkn9IDxg
MOr4YYjPsfX0zRCojmtMIa2bOTPS41NP4oYxUWvONXWLw2jykyEu9FzIfBaQA01KM1Y9NTKFlczH
+ygAhgqCPSDNPjqY8dg+QHCQTVzuubCk2H6PED6aYxMOj0PnJ3vmwHTEIYuNvvAOwvFeyHdTiN4T
dIqJMSSqYiUjxTxKfThTCCaIGRO7iGpMoXaUuIZvDqs8ZGwG6UELnDjLFV9m6QX2jnYJs7CW03f0
6sdatsEhCMqRiPv+TVuPnp+5cUPJOyoHLhdWjgtffctwoh7GUfsWDYa2ConAQKt5U/bTdIqIUs5z
zt1Bs6ad1k2vQecQXNVVp6wxSUYhv9xS+nHdmOY1jyVh3X3P2nBo954XKq7HVWrb2vVdJ0NKXj+U
saDKNuNhNB3GfxuSKAgdxqVwbR2zZn7TxXArs6jfwh+Y4zbKvZ+W3l4htUwkhAn2mqZs1LaWa2jv
PhiMslhnmjE9GgEfjRO8hwqUMJrdD8PIQI0Pcw77Sm4q6th3ttaVPGfUmyiKj30jFOgFXrm17JcY
Eu9FkKtJ2RCLbShOlfA/aF50Oy/Xn/oqtPY5iAyC50DWln4L9aknTdUwyfWWdU/WtlESnpbLVdth
pW5Yqm4GvXhNWltsTcVsjySyD1Wu0zf4MKc0fBRDDIYPjIDVd+h2tEbdm8RwukJqNNtT+9QrFV3B
SeH9+HGzVuKjYh+7kkV5Ov3w7KqiCGh1qNKcc0QrkFfrs605qfa9Sou8I1W8iq2nxjTsTcqFhtke
SyESO4YmqO4p2Bx8mOquWsApcHorwfVhH+sygxhVBOXVqrR97WffDCoYFD6geloDwYVjfTCDkAxg
TgRz8u7DPp27WcOdCsoumAzHja2hOvUmUCo4qXOOdZY+NVn2Hd3dORrM/qpJBhTpeB9pBONOrciQ
zKrgrAXvSkRedVdPhWsJIsilpn3T6+gprXDo1Vl4bDn5XVJ6MfuofeKmanGVnAZYBrIDmnBEkELb
i7AbN0GXUcYQEsXU2B4lEohtS82TyFW1WIXBqyLhCoyRROqumlunI9DdcSRrq3p4Dew2v8BeeOrG
5qZ3QhI+K+zrRSRnWpgkkFdX7sVESk1FxgZBW/cBUKa1Y9X9i4k8lex2+77LBaRo0JA7LfA0sBJ9
sNFkNR0MiGjfckW9lWU6HHEMkUI4oF8oHCbP0UTiZtgNL0GhnRnQ6r1eGdg9itssJwh7jE1tr9An
OFotnwhtU4rxXr0jPq++BvlB97KYKyn0RbKxLkkkvkNeCw+pTNzWaKpX0YMAQSOgbmaajZuN/akl
UfLq+XQpfBJ0GtHRpBT5O2ON9TzZ5rdRf0yabsAoTCki052HLotB4MjqOZ6SD5RYDl5Oz95wLu0n
khKtfuPoEy04JxWofu0fIHOZ01vWC1GXBGYU0QXcFsjsG6uZul1gsOQcTSU++bW5zotxOhata/RK
d591cGrAeF9lUIC1cIZo52hlegOwkEDcNr7IyDwHaenccKnWmYmMFzWbk8WVSnlU+UGDr25eI9uO
t2apZrsqj5uNOmc4mYnvMx4LsXESW3X9iSBVG6jVqi1GyxVFBu7OqoIbgAczwuMwUgE6oxbYET4O
k0HIQzUxBnZKEl4IZt2ThX4oJ4dpBsOJLm3rOIQes5NXELIAU/LiVXWS9qLPN0QlfyeydKt52wEl
3QaoCbV/frRFChTJMilGYqbSqNDX4JYkdMSKVRHeRRLipyJNdokWvcVKx4WE4jrjUkI/ULbWuiDd
wjXioLqBRUni8sTVUlVVEkbr4NmvntrgZ928jdiHNqpTd7vKLh99W3fuI7oagUFYd2WnuzxnIjFn
V7PiI7GuH5NmX1h+fKWzjO1WHrLMZyI3kKDjMRVR1frSdhHhUuOANDvNz5pJdkZlN9Uxzu3vAUUA
8u7n7zhOimMZPYRVcvTAI0CisoYDMojEtVViE6wi+WQ6hIzeL82NSkzPKq74MKZIY9Cc9GeqGJ3b
GAJVuKK024a8mo2pb6qKWJ0GrHKBLYrg6u6nTg6pRv+szoIXMx20nZVCiyloyG/7mbdDoo3C7IsO
NfNKbx+azLN1r4cDqRfkHWf1Bzx6n/qJoJ/NGrVPwWv1NqGxoj8n/UWClzmqXirv5lOGVCpxN3T3
fUmDr5wAq6Fv1l2LmHDX88Ybh5ONKndoEV5HfOzYJfetYaFjZnaLNsg/DzZTfZzRu76wknWr2cpu
nHl1FD22xZhlt5jd6b/Vd6rd1LepXuXX2WI0AfLZU2p8lEb7iOiZcvpY0JXWynJtBvaw1xIDLKBD
zCipqZR/bciiDce2s6zcWNe0AzkFine0CoQyWk7Oep7dkIRB1ghiF+SxfnWstzRoAFIWerK3U4Kd
g3p48fPiNKb6qzC4EjQ9+MuogywTNylZQwRtKSgyWTbTHCLZy3RJowSIqeJUl8M1TzN10432W4e8
WytSgjGn6OqTRdnBHoc/2BprJzsQB3lQ0sjNQuc+zrrvVl4fUKpBfRq9s1Jkn2pq7svyqdScdxvn
hJ21u1bXD3Ev370+/wyA2YjwldiZ6wgdDTfhxnqqHELW8+9dKA4K0SSDbxxC4ZyZm14V1Tx4nrXu
vIYeaE/JFm6WTdg58oWzwSQCnBuYmHRNK5w0Yag6oVyXRCkrBK40SrNraLUJCslKHukbFSHCSiUq
V5umvWmIe6P2ypW07XfRAsv1m9NQFw/sqCSEu0BFLu5kaj0y0jarMPzsmHiDxa+fwb9sCR9sIDJ6
x7jswY1Luq496r+s1c6ksYvyad5JL+JvUjgo4gkkiPr70vROMhXhJjO1h1yrCAQyaacjGYTNwkhr
wGEcrbt8lDec2T9b4YCFDMUaky2iFBIlG9SdarslS2tVTuZWVsUDLZ7nvrrznWLHGfvY+LciUinD
SXeCk1ga5qdl3tYGveX5HyyNeq91rDuc6TjwvCDbGpxa8lSaMYUUecOCegVS+NzbjPGEIW1y86Ea
KUJ2WrbtlVkgMFg2CqMiXREuSlHNc9Oe4NesVOcfyJk2OhL/fmON4dEmvTInR10GfgatOyRhkYSI
Kj/4xtCsSjUnnd50doJa0qSH55TkmA/8zKGUAoun89QNOsVR7XWo65e+qk9Dux208ntddd8UpHAx
qghNvxRKsR3F8KE442GSb6ZtPyOU8FYE/2ZteJ/BNK7N4aIwuw7T6RRUxc4cgn1R5+/GqN52un62
KiYstOylhTBMt0dghfLRgnm8U3z9hcCzszUa+0hrD2n3kEIkbpniMKF3ZS4MiqEjSkbbFVnyKLpk
H1yLisF18oqtkhrjBoETYsbswIosWRNNg0gjL3AjFmTtCKh3XkWYVYoKjjOlALdcqQWLB1uUq3pw
rukNPRPXxum8YqV3BKjqrPG7ip6Im3sQtvwg9duSjgM6UuQ6sdvm8RkzoVtoqC1K/75OAXMWzfCQ
yvFRwpK26/DGittt1Ohb0YpLn4EwmIqrWo7XSrdTEruRtcvyUtrlCjcanvtwYyniRGnguSOiGg0d
nS2RcebAGa7DV8xrd8QE04NONzYmo0iY95bSvtRxd+QitO66+hPBPkyt7EybaR1Nw4V3eppd6MCP
V/hS34iwuiijvAiz/IyHx0pLb9EBUzXQCQD61qj1rkLNwPxuZUr5o/DptxjarQMNjUDPQ2hHGyd1
EJJypnXairnbNoLhuVIZU8EM3FaD3PuGufGzWK49c4REHC2XzCwxt0TRvmKSu7dk8J1ga8tL55zi
j9xHDWEZDymSzbHP31VDbEel3VRd/Sj1XRAnVwc9nGp7VEdZbqXpQZrhXZ7F84LxG8f6UxPendV6
b3QNHTm8wQp68rnATbHlQpZ6rBLrR7NwW3X5rUvNb6pW/3Aa5d1vxhtECWijCR9znBNM5Y3Vf/g6
kUsRGrj5ZPFF9JpHxfdGMnkLzEvaGOkqDV6E95jVgAgNtdpV9J6BAZwxgh2LrlfWQ0+A5dw/XY0p
tl6DZrc2/tR7fnJ2qT5nA/WpWMwz4HxT2BocWfktjYVbK85lYDKRFeKlx2fDNW3tF92ljQ23SF6J
9PpOutgG1OoDEGw3ctTTaEK49Zxs1yrDaoZip6J94IKBvkjRNkoxq7+ATgO8spDXpGmAEaDcqzjY
IhYWRkSWneM9RAjtIhPrlj6eW0QbgUWwd3s7OETsTRziBH6SJZGOcDoBotGVbhCX1BCU+qiYbzYZ
6fpV6sxGKI51jD4Q18bwKSwLGLUJ/MG4DX5Uur8tO/Maxh7aasXciGQQ5KBwwUy6PWwri/Dc+L7k
6pqmtM+FAyhTGX6kSfREoxpdknSAm0bgPbz+bqQ6Dm9Yefx/7J3JcuNIlkW/CGUYHcCWBCdRIyVR
EdrAGCEJ8zw58PV9nFHWlRmVltXd616USmKGRBBwwN3fu+felmlzFdInnFsC0nRrWxnueakZ1XNd
7MpE37aoRCpD3Pf+U502T4SK0PSsy++dpaxH6YiI5XGx7ZWJwJc27GkiPrihKZ6IFnl49dRYbUPh
C6frwp7JA0abbauGAS3jfaSRlIKZLLaxmI5KBNOUCGWN1F/ru3ejEk9EQOIXfF8m+UPRF+Rz6zuj
nx7KUXsoHPIVDEwgMrZG9Eac7NWeqleQxePsjreDldLUjdaEWH7zEbCmhfFsY/++aua7etHQi6F7
hQ+gLVSkbIkqZzNLemFqodfgIVixDbTFvld59ym6UIH+dcoDoHLLdG+bov8WWztUT+zB7JNjTY+t
W36LMQhJymNqM+Oy+9NJHpunbN8S2zdY34x8YJlsHzvGCAY2uI6EN2lMxtGYvpAr2SI85hkxSveO
0uM9BDK3fdWde5bnbdK942J/xwKYldaUrTs4vlE8OW3Yb9TfKvX5NqZKUc5CrvtEezKJGXarjxYt
XmpdB747RXsWTlyVvA3oNX7q7GijcPjqTFI6OwtQodqY/vyWGdPTyKcbmCiM8ihNsnD15jPKBCHj
Ju7NzvLWNuWdhFDNaUYN1vgoBK2zRqtnlvjAFXG0dqW8VderGarvoxjPvtm/F11+3zfODh3/bqg2
GKKczDolV1inpoa2AeP2j9yOvhIcxHs9v4QuCsWltbMA87JTmLEVtpc0CbAkwVYQ9NJIrSDG02lF
KMgGcT4reit8iDT3GYN9jDEJSUpT7FhlQxO9qp779nkJ18i7SQAggc0kpDowZUdqE6IUI9l2VLJJ
40Gv6wzTsi1rypMt2jteiJQXHgUVbBydAZgFIzm/nJyADfpzar93zvTAzpUFE0avnjs/5cvB9cvn
CnXmKhuXby3aJ5IT6p0eRWi2ygeSVr/3dOtWEvNFfOg/QDqAYj+jplQP8HM+CjuwcrxlmznfTZbP
vYEXLdsJlNRa2hzbkLrC4JXGqmVXH7gRXXdh3g82MXL9CDXVjXcVYxkeng16huG0m4zeje2gdy8S
HS0cHfqmmjdTQ5eWkEZ8xlljpayPoMm+8r6kBtab+85fxs2ghfrtwvMTAXVPzmC3tWFfHntbp25H
TvaqW7CbadjCb7M6QgWMoAYLf9znpDEf2AGswCR732XnjJbX6LpnWeFKPnlRvHE6LFUFeZ5dHL2w
I/ixqOSEpkvbA+z4KY1yC7AFI2LLi5M7hMPZymjsl1RgwWc05g7p56OY7IcOq8KVb2nnxscCoIui
l0WTj3ZYnkPHrbnsWYf93qAFcd/Y+7TO5C7PK6yRTYN1c4l/ZUon0/XjjTBab51N3XkAJQr02X0z
SS/YJiWmHsxbrS2+Yf7E8oetHmJT0hsQwmzs5oRidcBCJO0DE6WQSmTeFpGer0n9Yx9glmRp1pi0
joj4mwZ38CGZt5TZ+3voANcP/Lg5tOFovVb5T5oMl3a6t1WakO2+tjUQKa7m+9LlEhbhRjc1Dc9r
jx3yzkoccevjmcLtRw8n8tmM43WKV3KTrd04mg5RlV7iuuAOLoaDg/Uc67faPmQ5jExaNAcrb7wg
Iou6D6v5NkVPxdVAXeF3Stabhu8ORpSrKMHmXetaZxe77DklQ8nKbBM72tFmDQWj4yDbNUdRHEED
nrEB+kwxc69Jod76gsNrCbOuc/EYt/Kr8Dymu7eiqtgBVLi9WK9aap+r2AQVd7TnTo3ktqUt0mP6
BMSOVDivPHMzeP1KRoLiRqkvxM5u44zB1i54IoRMT8UQB+xUY1xVprx9BCN/kUZ1judNZD+2S310
6/IBQ0s678ohiYhvFivT99nwPhZ7J7xiL/IYekALZ1b/h6XKPwl+DHKVR2D4nEEHmX4my3M94Qqq
OfNhMO1j3Tc/mOLu9Am1saGzw7Vbwg2irr1Tvf3J+kmaiWk/Ll79ozBxo8ZONKCwzLCI0l0Wdif2
1wU7qPyMUTOlwxoOy4/9AF8kcobph+VWTA6RhvqYRYKzz716AxYV6DFJ4BHqPS5BwQ1c+Pi103RA
0rWbpPsyokIIlXocyepSZwdbOAcRGa8hEsKVqRkHpmwHb4PkfsLWfEXDcG+ibAkn+cG2itYV9mIi
K8EnJlpFuYGZdVZ+N3zkbssUTLpxmtLkQ5+KdTQ3z1Fq/TDb+S4NM9ZaJQIR6ewzbzpbCZsS16V7
3r3qE7OP3/7UqjcinONDyMzbIQlY29zJlKQxvqRgt2U0xn1EXRavC4/dRZOlNw6zYopB/yo1tR9u
pN90aX1ySMigCLKKRzzRY/9NUC1cLUJ+xnH7lFD1m7wTPZSg0cOtrtKc5qV9jmT+YoLvGCEy3zR+
qob8SDR9fTv1+oEK88guEXN36tXlxoT7q0nGnitJK0S0B4rTH6IP95mMbtglBW5SrsimxUtNmHfN
mF8i1vdrO3SepmzaQfJtI50EDxgAKaZP9G3fnbD/puvOQ6+1iA6K/DlCYiPSj7n8jEBinZJ1o91T
Tnedo1sYd5ovNibBB5a1wAzOw31rgObPBEKgAr4Yti5X3exi9ZcMQa1D84jRe+4SlY1TXyzJVssH
mcA9jkG3SDU47yIkFuui7Y4+eQw74j4+taTFRNsgZ8K8t6v4Kend7/7ov4Yi3y0OKTJFpcC2icUI
JABWiI+ehmc94pBz1NBSTMdd8xoVEhXk6OGQH+/FgtnKIKvPvGwOhiwfx3LeJEZPVxa7Jrc3Os5w
R9BeRkqtLboYLbqLDYH64rfZ9Ou764+a+vG313778bdfu/7Gr7+XdDv4LlpPhcdSVDwnaWVs9YVT
2Dajuw6Vp5GvfIhKegW0mJcTqr7il7OUqfwXrh5T//ryP3hN0jxBLktZBPwmO1zd4OZ4EQGyAESI
ygblXzlp1x991+0P7vLa6sPYH6+GW/nV4MqTqKicGBxZD2tyvq8GfNrVNkkW3rK5flsXLgLL67dL
bzyEtie3oZfwUL4mUF2/aMq26dd3ROdUIiSuKPf7nV43B+/qbHI9zF/fXn3wrj/XuARSsCPium6z
NUu4PzpeXW2vrq9dv7taYf1ywbr+fP2CoT8WkoC5a+YLHPVslIHULHmxLs+2HHs6mjji0EGrb3rb
ZGLTJxQGf5aF/0vrfZWGF1qjHfzhh1ePhCpNH7kSoQvU6LGSpXtKoO6iVF+UZN1S4nVHydgTJWi3
9yjW2IoqnTt691EJ3+FKPjMlhS/UF0jSQ65k8rUSzPso52clobeUmL5QsvpMCewjlPajkty39rzH
iYWHK2J8vL/qDR4Acl1y/0g0xUbEJKgk/BVafl2J+kc2AamS+btK8G8q6f+iIIBIHLQ8+9JhAywF
CfgKF/DgBjwFEJgKJYhhCnTYglZBBqPCDdgxpgo/6BSI0CskIYRNoMtQocpzNxXUgqvwBalAhkUh
DVrGxax+YQ4AD7pCHyIFQVTQEEJhEbYCJLRJf7IUMjHCThgKoligKWqFVbAOX70KhVroKD0jBV+M
JhjGDI+RuoAZIYTGAqnhKmSDXxnuCyiOApqjVVgHA/sxUaCHq5APwtdZAVlBCAtiKCjEgw7pFCZS
wotgnGLdDTFLFv4/VUiJreASQ2EmowJOJr+7AKClTLPAKFoHlrIkX5XCVEYFrHhUF1OFsPSCq+Io
rMVSgEumUJdYQS+69kJ3Sd45CoeJr2AM5bZSoTKjgmbYn7t3uQJpqJFiPl+ezAjEhhIbrBIx5fqX
RYlgUSiOUFBOqfAcKnkqpgsn3Cu7kymMhzpAsTEge5DozfcG4rVZQT+JOhJ6TxrdOZY3hoKDQoUJ
SQUMVQod8hVEZCocKYMrYr7T95TpXliAbHRFrdBRQmlCQ6WgJ8e/QskGSqJwpetrv/7z9b84CmyS
CnHyjkuyLxX2VMA/WXBQg1huq0IlaqTVsw0plUJMwQ7fpBBUuGTDy15EY33CPL7MRXSXFTOKiuY4
SeMlUSBWD5FVKTRL8+t3V8FahsK2muU0KYyrgOey4bocBXgZAuSeBsxeI42mAXWBBOsUEpY2SGhV
yJWCxVyosUThYxUcmQ1PNmZ9F+S6iZlr2G18BZ0JhZ+5cGiNAtIqhaaVClKzodV85ipNek+Twthm
eLbGIOthMW/Y3q4sWbEE653zBAHnQcJNEHGtQuN00T0aBdIZo0XaSGubZQkkXaiQOkKF7BXE/UPh
3uFMgN4iGBWCh9zxuYbJyxWcBzLaA5sC7FH8/onIkoo0LN8AE1IouG9SmJ9mHD2F/YXwf44CARuF
BBLUdAoVJDhDCyLE7CASCVcQj6HCCX0U7gScy+OULR7hQuO3AfbQXk6LQhHJ5XocFJyYKkwxh1c0
4RZr+EVCwkjw0O6hACUPQrIdlqZaN6P2Fir4Efaa3m5W7VtnuYQht1M2tieyrTdTenJIxYOi9BVO
mcJVzvCV2mzdAhEUmwHy0oPArPv0p208AvvPFMnpWVRe/16i+MhIi9nOCuMc5GdZg3VeAwg0CepZ
K+hTh/40qq2lYNBFYaGOAkQHSNFFIaNk0O5TGFIJS0riwT7rTAI2zK0sDSKMen81VWW9NiQhChab
HEtRgBaMqlNDBcTJdFdFR5dVXJB0ernOi6zZUKAgpw7W1Y3sH64bOrCE1C4VDtum/vPcJXIfO2ax
aksHP9/oMsaG+TZg02U5HVStGx2SQVpEPmlv2PM2rM/qCgWKDZGbQ+bGELoVpK6hkF1Xwbtt/uiz
OFNI7zBHaMW0xIBW01dtxQZaI/0gB6dcxd1yo5aSnaUfZ4IAKVMobLgFIG4VSpzM3QXxOZX6miSv
0GFb5tMhjz68TpRHtyRixGXzg0jYqh4k5YSVOeNeJJZmz24XJLCrX1FM/Rjt9DMdPiyFPI8KfgYF
3PPctR8LTlbhUNRToLRUyHQKO+0piBoszKV21vfbi+6UUNaUl7FtWjazIrB7UGxDMdnEbadBA1YY
ZJnl3DqXWPHbDjtKLvdDrcjuUCHeoN5CMd/Q6N4mBQMvFQ/eKjJ8UYy4r2hxZN4HSdEjVhx5hv6Q
RLMQ5t2CMq8Ub05QFakzikEXwOi5otI1RbWXIf2ZFmTdB103yUWItHx50Zb0wBMpxsWpvHeqHqgE
8B2pf77G3kzisRGOa3do9nGPP0CYl59SkfOdYuh9nmyUdMVd6iDRqUKyG+17O4K754lLZUyx+KXS
fjkxNLvZvg+z7u8w7nyiLOvvyXp/SGhKtU58yomaWlmK9ic+4ETPek9lyLuPXDxBur7WD6RkLliQ
4BfgK+cAT3kIYDBfrDtsBUgn+BLYDBTKb6DAeIBIo9tBORHkw0OMMUGEQUGjnAokE9qovAtaTAwG
ZWagXA0a7A00G58DnjY20Wh4H4SYILSanIi3VbuFRnxWVIBXLEqnjTT7rdT9D71HkzkO+Ndlmf4z
bDQ+glvv7dIGOunROBY55YmQLXUiGn3blIeMT0Zgnt9uZs8g5iX6LDsXeZ2HSSeNMfOYMO9uM0m/
KYs17y72dO9uJqHLmDA51pfQ3lRFkmH3DIKV9Za2191uAOlpiF0r9enGBeCBRaZ42t0BnmKHHMFD
DmO+cwZ0OvrUhpumyX7kw6Dd2F1IyibeNMGIbXG5BbJvA7fn6DMtSZEeRMXNVL1JjSSLX6+ol5eW
DYAZv1gWn7DUh2EdIg47irZhqorqTm6Htnn79SOak11rG9N+Did7yyab5qJa/CHdl1kWH6/fCYrI
+9FJN7MThzdJDhVFWYFvl5aCc5FHRWCVxrkEfKdzyOvXL+4YVtu0HL7xU7/XpxiNhp4fuwhpRKy+
Szy2LjivHGbqqdyC5UEnP+pYd50yUGiJRAoXtva9wLnGdEW9MQesWlyHvrArl/e5iEseW0155OF+
jEs3BYo3b2s+/bFVXxqNiLHY0d6uL2WxBxFb5CXBNo6dHSbMlA8NKnbRkenjRR3WOWZ3vH4ZpxD0
pHYwQvCHvSk6EthwcCC3M9VvptzGn5oySJBLk1LVmIJaO9hwuDN6QA0ZVsk/SNNiCvolqo/5OFRH
tCXQ3zwCGdfFDyNqNaaubD8k3v3QSpqLBbEWdpPaQaaDXSB31IOhRSpQJAwfR0eJlxDTc7SiKuEY
059sWxkPqEiPE9uTNexss07JMMsNDGapb9Oesuf6SG2hPvb6gKKjNneGZeFqtfhZcxxrvQmoLvhU
HofmaBIKuqt6oLuU1dFQRO2xdDpzbXT4BrpDRCPk+qKblgFDiiJ44pfs3N1245UgpO4ck7NoU9u5
vmFCxa1xbiqw2eOoTkIkaRgMXXLXRP5waBM9uB57SvnpeP2uT5hbB5UU2s3tQxkWyVM7cqcZ7U8z
0peDT883N5MWtw/3gKex3OrNdIxtcnyamvWMtgwPfcEBJLr8ZtKCDwgbvcVFEycXfRRq2n5vBBWw
roH8aiOWc7MpLpzo7TIN+R1t7TrwvG2FTijSHJRSHtUkISPM5CNMI6ZJIpWYgqTVk639ZJ/CibXe
7De7JBbv1tid0wIhtKZ3hOgiuRyXklHbUTDHgP3rqvH/fxziP+AQJoDr35rg3V267vIzHrrPvu/+
GFvyz9/8JxQh/H/4pvAwurNdwUzzLys81/qHowthudicXW3ywBf+aYVnm/8AoXVdjLWEY1pXkuKf
sSW28Q9TpaDormfh24bJ3v8GknB/IyQQbbu676LhdPBY033zN0LCmrFcYa7Z69TTK1sPwpanXlxb
WyJOyWH2iHL+AzPyF3Zzf/WOihqxdEgQk2r6n98xL5kQidGs99OmC61xRdH31RSIW8m9nUK0fX//
dr97yKkPyBsRyme7JoaTvyEgUY9qr62zGu3W1s4r/Frc+VwvGRu15fy/fivP8kyb6Vbw6Uxgmj/S
JrB1hl9RRN+DjnxlVCpUnHVibbws+vH376QO+o9cCx+Kd3Jw5nMZA/921XoRL3CMsiYFYPI3vod+
uotRumUSzezfv5XBmP+39xIwPZ6LHR/qYHWC/8DQRHS8KXfyqdjEm7gU6GevaYPaQ5Cp47HHUgbB
OanjbFpW1dxs3dG9x2KDWkp59/eH4v/VkZgmDj2+ZQj4oj8fiTsWntb7U72n5LQlXQOscT7NkTwb
2nyWtTx1cDYhSVh//7bXT/j72QZaYh7zTJhL57czoBlOhZ1lxRDSskOq9wcc5Fn1IwnrcakZWOeV
0W1aLufUa6gcacmltVt0hih3Ehu9ufQEDbns5f9yWCjdMG0EmRK/37pU8wY8dQny6u2uWUW5sxfo
EVc9PfCV7vUfg37H0osX0jBf66Jf91X+NGcFCPwwPnsO+/1l2E4igvj6byjsL27wv7xMDjAW2nZd
5/Hy58u0DCnxh4TE7LWhQYI7Apm3WEvP4EE40XBHuHjxmf332kT7//dvbfxu7KluDPGH9/7NMdLz
fHuEQa0RJlkPk07PcogyiqWShnYrzyzTORWp3E9C/EiS1xKNwH8YLX/xvPnTEfz2eCNJl81tyRGw
jVLbUwJRZXpZSC5cpzwS/v7zmsB1/3ZTYLTqKRbY9W2Tlemfz3YVkmVaVHWxr9gquI17xPzia9IJ
q5z1EWoVFXxTBmOegFWxj59jMJncm+gLWfveJ5560Oejx+9AeR79kLFjaf4NQqNt3ennms6Ln433
kT6ccG070TuTDnsAHnB+kl4EThFw/vK85Fu/JJI12g2iKAhE4O+ofz+o0AviZ4nh3FWz9Yw//7oG
0yWy9zYqlyPW59Yqy/hHTk8XyxruywVFL/1dxgpFrRCjSHVDyXE62bY4jKZYx8Q/5qo9GVukR+t+
eefGSbHWbFRWzXyZOvmYNPZai6ybsJKHihbKqtSxocjKx95lD6fHpYZiCXmPiDP67xH7EWQu6XLu
G4CR7iMb0gsi9mNmRaTL+VsSUWnNTiMSkPSrcPKvyky/1HgyFdZmYAuxSsonSh8/PfUoVmdGzyZz
HZvdtp5IupTmT40dykof4y8RJzvTde9g2sLVxOcypNgTUvmS98PGcTr0DfJ8fXj0ApssKLSV1tZo
v+biQqzN2W45Qag7z2jB+APzfDISGt36cJnUBtVbhsBMARvRm1IlZRxMPQw0wdp0qFwui2rTAdXc
DCEPMHX6Qyf9mjJSSyrtxaFKiZ1B8dViF0KP6qt3ozvTcglynwsN8Yp+JLrzJ9F7K1vyUbWJR4+z
6GdiMO6xDZReba0cWprxxDxhLlA7Ps/F2r9pYuOhhntakbycEUC4PEnLY8AuZ98bT76/7AskInE2
8vt+52+eMrWcFXV08R1OQRk2QZl8NFATNuoX9RbEagGJqIGWDFv1fsncvOPesfK1/GItOv5vnCkW
P/eyFrhv6mcNlZJma19ZlV2MtLiMLptxS54bIkKw3QI+i56sysSwozVOKUnAOD0xpiKnX4fR8ERI
Nn/c6hBX+YxP9svYT1X4legUP7z4iA0DfV2WFwtHtC6JJ2zqRCNYML2k7N+x2qRlGY2fHgDjyrS4
WK3w512T3VefhbExHh2XSJO+FKhBu9vr0bsZn08a40nNu2kD1Z5cTMRvS9NcpoJ7ZMYXoUdvQBOT
aHrTWuWxflZDeVKTM/Knew0bfOSsiCINrk3CA3RnN/A94Xi22rTeogwhzDidXw2cXW5tybENeUyG
skouyr5E2NZEzISS8YEyIrLSh+twxN/2K1U37lIwDgi+/maZ0ZPbl+Y6dHnr66PES/KvScizn3Ov
VNiJgOd39Ltj5ikD4zxMcJFWaMu8jaqQYpYfX/qRdQTh8tyctHzm+RlremwG1GNrVFN9jJBpIkd8
VUf2GkCRbnc/nw11odZVRN1lWY2J+6Qvkt6qO5zgYuMvtEXNKtf5G30bYYGXvbptdtFQujRJ/04M
yQiGPo0MFyPKLp5W9ytdlzsxMGX5E0tgSTDWChzB2l3/gT/sooYy5OCOZ089M3uNw5KCQ7cs3srg
Xdic5wGQ1X3nNYpFPMq5v6VqVdG8bl2cZ5dWHvU20YKMIGp94Nz4RDwBmOwdf1TkiBlgQoklT85z
W/OjZIs52x3txyqYpXkWubq7RIXbAcct+oEmnnI7kMrMoDXIDah7w98AlQYonfIgvFucyMGQhhNT
Iy/Z9CMD3sYzxezKtR6rullzoOtcBV2tpslKohDXeVtBA4h7K9mlQkNCqwEK9t1dM2sdvGSJtqG2
n+MRcaAmax9EN32VEfidU7JF9ZUoIjf0TapxX+Ux50pM81lHdkC+MQPyungRQ/qlpgPieL6cSOxx
cAHDnM99z7527vUPyqXPKVDEqBtPU6g86NJtPo1VgBsC3Z/rJZr7t8EvdrKIbq6Df6AwHng3lrK0
1RIGVJmWF8PI5o2RI4bq5mw7NxM+BAxrLEurTTUPnwM07MapxHND5+kw4TNk+Fa5RXuugw/UYiUJ
/SKqqn1tBs5I1CVbmLPb3tfcoG2MH2JAfhgusDgGbpgoN8xmjVkl/MLEmLcibdeIKuECDqDOprbx
3IKbsibXHj1dvGqt6MaduH0cjfuQjmaANsNaDelCcRiyyQTPTWm8MTy7OcDkHzul0j8kZWmhR2uo
9LrxmhuZDBlQ1LImZRxvDpPh99l4PaU/nlszc+YqHD+FjnqjUKneY4arCBIaFHOy3lLI4yUe5g3V
GUov48bJaNZcr12Vq/tw6b9K+9y1A1wHw6UvWheWzLxk8exRUoKjHZcmMFsP39Scy+66xoVfvDeV
s0bpTnvbjjSijVgT2ab8iRkqmyQ/9YNZE6S2WghKlKKocmJ8DmP2F/FEY6zo4QbUWjbEmHk9fIK/
yPXkoXTiQ6V2dSp7cS4lt0AcDs9LOT2Z6lnuiHsclBI6m9yi0WR9c0tMqK6PIGcoklVKjyaukWq6
5jphbqs754xb0GcuuW0tT391J1cPljKlw438l/6ZT9z8xHdclTzoPXnbsD3Y2jVpSDXX3LIjc50R
ytkPA05MphP0UfnSizrZuGE/BCKlV2kzLwbLTL7ZEt12mL9yh7MwAD5nnmukczuU6LrKZ+iU8bls
BCeqooa7eD/nYnoyXG/6kYIFxZm4iaJZvEdQDeS19Nr0klb2LU03QCvDSoJ0Sr553agf8ZydbjXP
OWZJHu6sitiuBklKWCd3USP1AGl/ve5NFB4wkvDUcfUz8UkfXZo025Ua0fLG2afbCBvir02ZvyZM
pQH1KcqjzWFuWiZBPd/pDZAWA1rZvJTJDk0JTiytpgcigZqezXlTZeLQxgQ2dyZSVAEZ8X7dkyPS
xiGQPvTg7rwOKpyqY4uy67ZMBI9Mx3x0ZAuGVlUPmaAz4Wgencc68El13tAQVcYA3tkgZBoeug6a
jBC/qBjoUY78Y2gIpGXR0S6aY2MP9FAFlXzRz+MGwDGiq9p/aJO4H0roOlXSxyfK38katZ5vN9wU
2ckne80pztCxxapWSwa0DKxedSJd6pAGRFzhVh6OHiqi+Mtxf2JxzGJzmIwteNEAmPFAQstt6GIa
S8W5QhIEOsl6a5T2NxRpiL0jnuRalLHQIuhp3Vg9t77g/p99ez8WyMhlFe9cUPc1ujQfyZoz4L/A
FDCagwQ288DGXMblvHFo7DK+fG/nzkqWhPIJyxvKvH01sedzaN3h8IadaItn0dzcxkZ3U2G4woxE
xX6Gu/D89iGb4D8cCNIANj1AmeRucDnG33LEvSfhTlsWhLI5vm/oT/Og9BJcdcxyr8qZgesSpDmR
Odfp2brpsLL3ozbZTTB26AdDSJlKBn0czoGodexYNUj5iJWfoYU/xg6RoM9JxU2Xdxc9NJjTJBtH
xF9W695wD+a4mSvbHqtik4kHExo5Yx3KCFViuyAWoU7A48zfhSV6hIa0+KWIbxIvsvaDjzKaWWEn
NVxVpUlItRhWVhi95vj6b+ex+5FTzsc2uCAW3szer7CflX+jbUCovDlSKO5YFPVJtLPpSHmwIJ6b
JVt2b4K2xghw1L36XopPRIEBTpzEVeCGMqArz/00eHvYaRaIJct0LIaB7RkEi1pSeoY5kgDkH3FZ
NzHNoM1hZjh/zizTNZbJToIX+FwjOmTC/FVdws0tqtZZwvonrRg+3Ov2SrdBfUwkebTdhVoUZC5h
agbZxJXWML+brLME6uSRnrA+ocJOk9jfXZetGRZUkdI0Gd1b3s/MsOxm0rGvt20xAW6gRNRdf6cZ
kiO1uECTtspY462v52SxvJeqrB55Jr1VXnR/Xer2UEQIfMEHuyQ9k7ZBOyvqT2izK/MTvTk3EgAv
DJxaKVehecY9GpS1jtai1Edq7PBYifbd4dnBQzDETBvThcVy9up/VwI0a9OvpR1CFvFpuYny8EHL
Yw8nfV6qp8qj/j9sTZZ2cJ9fkdLaGA25YlpgeW17SzvSZmO6rRNCBKDL1qM98PdZXXhoWFZFiOtC
XHDjdnSijWaTa1xGMHsWyqrWMqizEHstlHTivoIY/1gq/eykrbaOrOxi2pz/Ce63KNinaQKfkYYr
1qd5itB+yjFZ4uRW+aOLQnNxHUgvce9TOUTIxWOp34zAXFWobjEHHpJ5mo4eRqcpZOo8NM9KsbOZ
ZPZSQ+rutYYcAMPrlkB0mDKP5a3mopmIGk9uwqT8Ptv3jsn+0kU3miH1UU/eyGNraqkzq2V8+bWk
6ssnF/ygLtl8kekwr+ouXPsLE6raloref0cMq9kJ19Q2fo3QCKoPpedyJJYs8OpQEnLAtVaHPXii
hmGMIBHZLYwE9ZiWTma8BRhFdgVhq7O+MoX7TL9vn9XM1EYxnqzCp+NKuERkTSecDI/0Q/bO4HLi
WdmzQdsWSfKl+TgupMN4yhrWPTQIcY4FZawGdqbdeFxM83y9BkOCMtwi8ePqNzGq52qpWPJZ7Y/1
eH5DoHYZCoTddYsg1wt9FAgYJa6uu2QrX/a489zT2WdrolOspkl6McacwaUOgu5LgDdghkFscacW
U5wnHk9qs1qny3FwXt0UeEurQMOUBVzDPdE581OjleSRzARz9A8mZYjZWG6uFmUguuzY+dOq/uFE
4w8IHhtWsx6UHQxjpLTiR5+SnmXiozF47/WIiJzEiVtjYbE7uwnSVk72hC5AD9+u5bfrwRtqzqlt
xqtZUKhImaSMxPzqRRlMFb+pZQV1XhpnVJ7VfhdpdMeAzxJxHxbUUgx59ArjSSpP9NiSd1bKjKk5
GJ4VAWce8XR6Gcr6G4Z6+G3y5JOGUGIlBimnR1Mph17e3bLQYBHMXm+AXrOa52s1mda7xVT/rnmC
4pnJ9jKz56Oal80erHIpP9uRe1pt6seKJftg0K1wyXWxbYcZAMRWafQxE/E2LDH8Tc9OmBHMb0RW
siminaFLeCPuWvp0Bvva/KPuewenQbYRHs3I+teNtvUkatfuHSl7g6srN+NbmYwf6GFP6lGirmq8
DHvMly4yjy+p8TMts3XUYRqX5yWPGe1htsw73cfjYkn42KoEMXbcPZGUJ8d9yYb4Z0OgFzEnLNXN
iFn9EA48MhZ1TsbwSS7ym/qYAmuKlXoo1r24d1AGoOTi2qvC5dBBF7BqZSJ5Nbk76DjypLHtbIO8
FrGw6g1YfePiuy/5FCFuKpqxnEGsv2SdnxCl0I2UgBXc/pKFOgAqlHhDMrFqYKTGjGYLgDPVKXqN
5bdZpJjb5+w7VMHHieKv2aaqISaOOu60A62encEiETklfUj1JWlVcQpwtxoAhhPkzDOq51zAIjIE
u4YGEw0LzFrkoyvyeXMtLMQvuTPjhGB63bqZGHjE66kyUoFnCwPcmLeViW5arQSGwTBYmVFnz6h6
FHn7q+Jh+cWlbIf7MTcRKI4nfE/YWzMqTVnsOk3sko7inLyWz9Jdoqy7adffTTg9zehHSETIT6nJ
x+QjohL5QfFw07TTJh9QPQ8GC7/CKL71I9556n5Ab8MlbNnZJ2yoZs1DJCo+cFZkL9SQqcI+cBvR
z3W8N0uYe7xnGeLX269zX6xwZG+ottohgnpp5Tdk7nyNFXu2WeaobhjQanvPfI/j0peIeHA7RKYM
E9si4WWHdhpO+SR3c21aG43iv4JBojVy/1WtVtQOVdjrTitSpbJc8mQoCaHre4wTPTU/0nBZXWuk
hcasq7xyS+eXT04a8zQQEau30gdhAV3CKpoL4uQMyWYxeZBSuSvQs/0Xe2eyHDeSZe1Xaes9yuAA
HMOiN4wZjIGjJGoDo0QJ8zw4gKf/PyCzK7OUZVn273sDiyAzxRgAx/V7z/lOFFdHtqcaWnGFuWOM
sLZB02g81GeE+Ty36D4PyUnh4d836SJgYYOsm+VjZFNNFt2g3QXt1QB1KWuW1yF5BaEAW7Bliclk
9lE0g7iue89itncx0Jht1vIRdU7+2nTTWSUYCKag1zZZl4sNA9d3R+RUDFdcwxDF859rl0ZbaJFN
Fm/rxRFBjgEEJLIbZcStDZ7Tbzc7SsUUUQynrWRr7EnD2y2cNW1yPpzIBeuztOTywFpy090fLjlI
2ybHNFmhtFw72VVFN7ox+ezQ4NJ2okbGcPRQJgRqLkvJtOx7K48ZEhrLz/CJfi6YRg9EGq1uZxub
0c+keoB2hnJ5pqM0l1/aubtVGlvvoEzZRGWSBZXbm0nu1B2bvPt1z1yYnNXrvQ03IkufY/+oWw2m
Pc3qeWlNGZJrsjBTDDTljS7DHcPqHB43lrrQ22stBYkhE+5Zff7ekHztTrAk3f6yXsutZrBHrebb
Ws2tb5TSC4KPtFib2eTRmc295Us3O/5RtBFDaMSPoaifWmw9HgPGQ1ZfxKSjbqPcRvVMUzX76uCk
35oRUOYhEb/1BGyL6lrVp7IIYTlw1o+4d1N0oJqbcVXWxaEtpjctoFapnPg6e4/KCQVfAAJwXLSL
iMcgCufSci9lKW0MmNU5tvYk9y1iHtyKTUEzfQSm81mzimrP9vxAWheLmzf1m9rLv1R154dAoQBc
D6PLqQUdAEjZsInq71Wm2Qh9bsFQnjS9eptDstkmh71u0LXnFsHbqUgdUuTtZNjKKbtXRgzpRh/6
50nPsWMPWAzleETvLyvNI9NxfKo82JngtLxNrGuIX6aKwLFSaz6B7ZxHpC1BC+Z0NuuzMLPkRm48
WOhs249Gv9eH+jqkGcbFbJGwGIO7t8kM2lVhLxfhMPwzQdmQ9OOtjU2deGhksEM070mko6kEueUY
Juql6U37hP5noyi32R69FwrDfeC+Il/ay7y9cwii+9qV3tIjDZPjXLnAefT0c16n1kFh7j6LQBkH
kPoPhXJDQCUST37dd/sCWJufL/ml6XKAjVefEoRMoTE6/noIBI/6t7IYhM+5YP9+kKUDemOi/Nc9
HEZhYTp7yKePZD7Y/nqwsx55H1eOCsPy1IYV/3wG4T+2wx152HBCTd6MUPQPIvrFdsRKI+oQBJXO
ahekHt7aEhVNm2XfW10z/D7X34qKgUKWxGKH6Cu6K5XI/fWAw/zNayZ4RCZ6oxHo758O68+Sisoj
QlEXo2mdsnI68Wlafpcry18f/fLUjHoTMVfjx4u0zLL6cWd7FZ3URfv1x6FSaF+FVyVA+gJaOPUY
kwFbNBQGgI60oT+aWgoHLapVjZCaVQCxeBoCP1CRu1ce6A1zREgcxWcAGIa/HvooNf2mXa4rGv67
P36RBPyhLKWjITRT+OuBdr/x26Me1SoczeU3jlp6k7phcbXG9YOnwbwsK/2pTYX+VNagZtOC1mAU
2KcI6S1OhvjVtJv6bHVdw8Yxzo8a8bc+39ITcrANsrTqWbebM78er7boIywxWXLyULXRiCzIp3dh
REE2Mx8lCYWPcaSDNQM5v8NmW2w7IfHeUhGw6EweLDHckJxQy1Ma7fWD4m+sz0Yl4b/ro7ZVXuEe
+p6XE6qpeprNvHqaLMuhNU6fYv2ZswA9vN5+sLQbDtLyca6vNMWmvTPHb5ZeZjcSHdga2jgFooHu
/mylFjciPue212za38tDWUQfYoQDbzutyRZAmP76aFi+hT/9TLfb/RBaX1xFJC9Za/1WGc6bpqN2
HBcpnVU44X0ugcDEoz8sh/XROETPNM6IzqoWFVirj35oZz8TBu14OZvRX3+0HvRFCLo+qpoO0WFW
ZTsWvQzSmbwz6En6MvrKC3xMB85yo+wq7vjWdXr0umBg2sTBnabv3I6AVjlz8DwZh1I1z1Lr8PqW
0xEw7M5YrmJnuTq7yUNbayWAAdqQ0y/YuVrR7em4nyUUgnNuhLiXa4m9drw6fZNCnqcdbi5kgJil
Zhthz8Grs5s6Ef6WgNzGDQl+XWVtVIz0H2pHHie9P6S2q2/WHLhsWWjKoDzEae8dTLSOYhOmQbQF
XGLf6ewpD+gpr5Gb7BglGkcodpWTEk5stgC1hE1BNxDuuyxcto4GPMndW590yA4zgcWMnCK64JpO
EVF8ryGW+9PB6nVegtX0frm8mNBIqTHWh+igAaii4cTVQPpjEcSW76Dc99dH6yGwmt+fxrIyCOZy
uXP2p8mppgPuwMFf4/XWQOT10fozGb6qMMBLbwiP+9xIezyKZ+zmFeYmI3C7nQGU/64V7ddJ8LHG
DrfoaXioovgLLt52Y8JoiKoGe1bYvRqpwzdP+s80ge3kZKbxoMJzELu+0ZtAKRf/Z+VBOwrt8GSx
5SmyhOzzSv8WuNYhgXOY6MeoHL96dfVplt1nDKDBRsDeIW6cbSV1iD8ZlPDhZL7KRDGfi/FRzFp0
05FgAinR6HtYX3WjoU8wtB/kU1y6BjIEIRnV7qdZEZcmJNcsvJNTNBn2TqCvVgLWIRLUbZkGDYrs
9ksi82+t7X5jY3InBe4tzHvfxjp4n6xmMzrtUxGCrSlnyTxk3IcaJlvegG6AnN5ULpfECOFhBg92
l0wUt72LYxblxUsXKUSo2GmHcB+zIDfJyNpWw9wynWsWsdo19tc4M9+amX+kmaOf7shtTvUx8d60
GoXMP4cVBmkE8C+GF34jUuAbWmb6XmRz2eNdFlLBEfEMhy5vvigAfrPpz7XBMM5g3mvjmJczKQ76
1Bln7KZfWIUuqR7huQUflDl1dTD6/sGoK6hhYw+jKyMLq9GsnTlgvlIxN7i5hOCjYbNoHsdCqh3V
bHOebTrgjKJ+JsYw/tblsUDlFKV+v7yNaNkIZMnL4DTYPpkpW2O2zusCDzRLUh7zoHkU+nDqHbZP
a0cv8cKfSytoXDdUOh0WNy82nRH4AI+hYEj1qfF0XAFAJRLkFnoXsIE0N+jSfxoa+xaCXmmQOM0D
jK6daafvaOGfTYpFeofsmd2828QYelyC4RAcLC0kpAQ9baEszt6N2tXujpj9/L/X21iLxOxfpGCe
zq4AWZPHVNAU1i/6ohYsl9W3tK/MUh4LGFM0XPRoJ+bmbmRG4lT5Nyq9gG0MhLoc88/a7iJae9vj
lvGiBBYPVTcNipgUu2VnsH6UIW1GsrIzE4W3wXaWkmdpC7fXMQEK0Es2l33Afhv8Ob7kn7bJSdAn
1IS6c4xL4sSwY7+XiS32bf1mu8b7KBNto6mldZDtZ5ZrSv5km/fa2UbG8vcfilgEXX/5UNCQCofs
YPSPv+ryQoP8M1oixyYXn3rkRE3KlnV5SfHoXoRzP8Oz8ZrtSKz99u//tvFv/rbQbbKhLYEAytMX
Avif1ImtNcicVj8etGXinQd0jPhDIvokaTNoBrl2xvRkoxbBuv1piTzwFL5pdmGMRZ8CD9NbgzGQ
OoKRcndpMu80WrR8/v5V2n8RheES1x3pua7umSZDw399lUUzFqllp5w2Lq8y6tggum2r7liG2UyS
84HABZ5PZfd4lTx0VUjGapX+XMQcccy3mBMgiiIDxTg7YrQG7+ayl3MzOjxOWbwnTf6e0SrknNhb
BkVZmERfyxbwF0bSRYIYYmKGP0E7ELzHtf6STA78wJBN4arTYJvwk0GwvXWQxBsDG3kDtOQh4YYb
zuN9urxK14wMgnYZxY1NdhkT66gmmZFzOTxhjvgRF+r25tnZ07Jho8/zbjfqKWvaYWONn42lyRjb
9UkW1LfRO7wYnCDm9JzBcvv7z1qYfxHH8mFLYZjSdhzd/otgtRrjkvzKPj3Gdio3RC7u0Kiy+130
Js2ykhGGwKQxr6CAo4FIC2y9CRG4VzFYe3vUS24HdJTdhVugYWuFohyrYztoh2y5c0Mt6vYzXp7c
j0L6J403PFnQePaVKM9z6+X7QZ9/5rMGwANVyt6up/3abA4jOhZmGG3y6D1sCdeuBP3qmK9uGSgW
MU2yRLH2N+xRdDQquPWougwaomZiHCF9zxvaDGVDu83mFrpLugcVgZeESQSoqcy+ODM7Ymba77kB
ZTGe+w3oV8SXgfM1g5R0t/4+ypY+P13/qtd+ZAmITnoOmuiqXVJ033NvbdfnuUGlAG5d4a3Qi/fe
oN2Ym/rBjTpGXjpWyHDQN4npLKORONyrQn+l0KNfRcfHojWXGs0Z/IGLhoF3Lb3uae21V1p5JSzt
FFXaj9Lg9AF9KuCkyTcxUO4R2sVgJGWDpaMra7F2Nox774pWHQDl2Xd1Uld7xiUwspLqVL0bZjL5
CtnUBmLoJ8kvmRD4Yam+WYTtUZztA6u/mJVzqhaRgB1znyAq6Wg22tcw5zpfXmoNACb6oanxqU/L
4YYnGQgPmPV46MdPZiARa9QVM64Oq2vZvv6H0/Xf3FGENGyh4wSQnvw1ih6KfZBYWpsezeUtL3cD
h59Rw3kfWnePz4hNK+FcKHKgrJbL8G4ZmC0E8TtrkVHVXfYf9Lt/VXx7psdNQnIdGXQkf42l7yZb
2VUs4mMmw7cqTx4on09L6ztTZGY3Ezm1fI6lGj4t0itAyO+BXn82XfkfPpt/s7ib8JH4dEzHQhL5
q/S8j/shsAss0F00VihvuKqIb0ha+OQVemaU4t8btmrDLL/D3CDLCsl5u/Q37EU/hp5i005zsc0D
90Xv4xd4nVj8qWM3cTX+ByWu9xeZvGfprDko5D0hTOtXHS4FtsUYXEXHMYWJpjFFR1mx1QeIw25A
1pXH0zvSuyBN8rXdF/p9ZATKd3QL4zr/Iw3q85TGaodLK9+hnyAZdelGxcT+uKYVb+mzkmfZIswr
e+8TWB4ED7oit4VPSMPC7LUnlY6vIBOAEYNSvhg5NKUgtbaEd3mfPPZChv5kNM9amjULCxwtnhZz
92nmo4HhkE4fmaqKxlr2uYIHdcyAbe2qPo5wKJMmj7Ly1c6NvZ17VxtE5cUb5rsY8ONJMxUZYBU2
+IbLxqyrYmMIMe9jT/vcVG22jZHvcgbrX6YMsa5mklDQb1epaEFPzfW0FzB8P3XuEVhPHwabBXku
imcvQhsVmvm0zU1oFrp8AEDyU5Z6f7DN40plL1uXhnY5JvsauDSBnfW59qrqKZsKNqcpq1U+deMR
qsKPTsXlb9XH/1mj/pM1ypI2le8/TQHb9+79v35wG+ym63v+43/++9b8CMviXzxRv/0vv3uiuCn/
Y7Es6Obv/iZWRfWj7f7nvzVhWP+QtuTmrZMzz52cWup/TVH2PwwcVJISiu0Wvgdewx+mKFYKy3FM
17ZwQ+je/48pClnGL8vy4v3iJUhDLhe1q69L05/qyrTt51T1XvxQBF8h/LV+Uc+tj+YSyoOajlMW
7oOy/xSZNcZUj+Gh1aSv7hh/hHrUbtwYjY+3cnP+eXAXJE2QmOfRlgI3p/kQy7T010NjpvddXWbs
oiVgAzkHJZz7ytmLUbtkYW/466F0CGaecyDHXdnsPPSqJ+qfctdFjH0oYeyDPc7uXR5GSMHSQe2q
Nsf2aQ73gWl9TzIteFgSI/ed6X0qXJK1ZzrEduA82B4jADU99Mw9HlM3Z4W34G+47tlo84vs0+ZU
DOa32I78KkBFElqKm7Gmij0SRCoLsO+I35YA+vUR1svCtxeZgRrCbU0SFUIEwj4zCZ5DJ3MBlcZm
aNuPYAy+60unaMxchGFL64rIRuWD5xHsdDAIN0G/59Yt76vl4A2j6ZsZ0mcso/ViW2WQRhAb70aD
fxVXpc8WsfTbISx/e7o+AiD0MqZdyle2UIxCG0KuMxI8Q4QJzK1uO9Nxv6P5vC2WXu/6Hjz8QEcC
vqFVuyH09eXN6fy1RYxPa0R18S4ssxdlJkRe4i+eJqPfTiDYMJqkju/2kdzSGr1Rfm+FZi3e0pEG
6gSmKDQyIm2WAMOB+8OdGOx2q5b6HoiEH3f2KQzc9lDIAs2H6FB9yt4myEQ5zT0kDGPrpGyNc4zq
Rh46B90ZxMn0/vzR//JN/PHtlHFqMWXtf5pWAddoCo7CowUDRLzaNV3R++thHLknAUf+oTvlRJdG
tfQSk+bQL2wje7kY1kd/HEbiRH3gjsHBmiQZahqAnuWwvqFfnsamUfsN1vVNs7StIq2y5w0BcbX/
28N5NB7UAkOKhfFmeTCP5rGp/PXRH0/F8rPZaayjmzNHWb7z0hh//87Xp3+cDOujmSKOBkw73K2X
5XoxOkhnl9GvCd5quUzXs0Ml8ouZ49prl5N4/ej+OPzxMzNydFTzvqLA8MPlQs7mKaBmX3hYYjms
v0GjTdpopSBThEbpkwP6+2FsO17tcp3ncROjRk4B2EmMLDtjsIjvM9HQwFscKv9Pz7N0b0/do8XW
cd65C64qYmIw7xqYaindR8iWFmZ2yNQ54kcfosIME5zD+nQ94GCBwRzSSsvlG9LXIwl7h4r8iSOz
E3PrjpTbnuESHjUueZXIo3hY0+k4ABe+b1TwmRhj0D4G+r4YaIBrmi8TXOq9Iq6bTeLyoqxdF8eZ
ry8X2/oDsXy668H856P1qdeWkP8ayLUOX8K0/A8GANNDnsQXbhBbShCS4ZkF39u5KO80XQt3GuwS
3jcHXdPIAqhVvJ+t8UucN55PkG0EDht6c5DS8bUycGkmhyHy6NFywe+DSH6p2i68R4P/4iZmvl9f
Yr1821EOKW60jXw7Lgva+oshTvL6Cx5aNK7AQMVVKOA+hDZyRestYNjH1mPmUipryfJrr8k8futo
uW1MML4IJc9xiHV7udNtDCP4iD2Rnea6QnuSA8IMmmfyWuNjmPafdKsGlqQwSxXee14JuZ1V/ujt
e6/J/DjXzyqPs31R81/gWjiGczlve5XgqZ+WzAqnOLjj+DaqeYvX5y0kTw/4LxBYJLjs2at5C8uT
U2Ecb2aTwoftmcRO5CuWgk3n2PfX2CjDfZm4sLSKngnzABgOQSY9AxT+u2ayw21hDLc0Ks5ZNecs
EUN8tgqGQXAZZJhf+lLSqazmexCV2zG14hONyouox2c3Qpyp5IL0zh2INElv7OBo7oV0x2Mt1f2c
qB5aYEnfdIxaBto4OhsE/1OiNVtcBh8pJmlsGP13LAmWPy/IdiSnKGLbdgbT8xi4WrQzvOE1nuv0
UCXTTQMEcwqJFNrHoHAQuE+KZKXoZpqJee+0MmdOi34+ocbMmLUUkEJ2MkgPgEvB+BhW508TXKAG
YlVJC35DFEF9aHu6l0QPdEQU9sY2VLcSJOFOWnVHcFGK+yIO6L3OkEBkXGx73AebLHEFazjczcYy
YWObaD4Ja//BeFqHjTK99Nl0yxpbvWSWaaA81PYdjtPdWHbmXp/QBaM323rCgA7BbA5XEf/o1GYP
3QzGnS9+vDeKVLuOU8T/HH5EE70vMkygEgRVT2xN/jpWUI1SWNt7Qc4b2kG27DM8cHNGnmpDxp5I
EjE7V8dMEm400l6uBGCCpFeocPp8gBUm0/FZJU27l1Y/IfTygBb04uIS6bHNITdwF9HrbxmOLXI0
eF2x2Wd7I6KjTVb0Z3T6UX9fwjPBsGCcymjY6nr8kYY4jVSOaSdytMuiGSEZftoM3M+Pq3x6KKK3
Nh8qtjTK2Q5VLU5awTYUMt+OCYt24cV8ONaU3A2G0HaCFA5r/hCF+eDkwWNROZc04zO19fJr57Vv
bo0BbfQuqmSZcrhuU6NufNKzr2hT3KOROUeKS4GunqsziiLSPoL+3OZCvs5OgPsFyZKxJF7aRfWa
TsmJ7GC/b8BConiAg6oTaJYk9VZFgPx6K/pU2t73zEi4neg0Olxdate52/V5mSDMtrkmRQ6ESekZ
28Jxo/dT/4DIUtsN2JCpDIDGF4B20ixg4p5J+IKnyBafVasb20qz3kabG40DU8ceX7s4myGnWz/T
xpGPRfMCn5yBTTjuHBp9pya1py11qeEX5cDLTYJja5o0FWTKftM9NpoxPhip98wLfYhjBMqIR+pL
gi0knsITYMgfyWR+mauQSJ1aP5t6gG5Wp20TmtUWqNi1F9SWg42eqKPTjPhT1y55oHAJZfG9btY/
q5JbREOIFnJXm6AwoYGkQuYy50a9axrn2yiDW6J59X7U60sczMmuHAgQH1Nx7vrxagKe2vRF+mg4
6VOjZ7C+h+7F6rekfNyyLm7uST3HXJWjcJFYP1VKmAC6ZLKcU5I4GhcmNUs/u2K3Fru6YpoxjO1n
SGGgp25In6aNbTPxn6xJsEfNDmbaaziuzHcpv5pTHMCVBhklI8QWOld9Vxd03tL0QTmUMroFCVVQ
eRfttwE4MvNh7X2GBh314M9DOD09Cutthk4IkPLnyIVk0hNz589WsK0i1R/7Sr/XxhQQtOVBg9Xq
j2L2uhMfBPlhyY1dOdo0rYGTy1AZ0Z2TyEtGIoM9V9yONMi4WgqJWJXjtDUzcn+GkeAhk5mJwR37
nsbRjuUJ2KAoQ3SkD41bkyREqtwWmhUf7DRvlI1bMNfj8ujECdscfdilZIwH8BR9XDhwUeRSn6zP
10creHJ9qmh1tJNGSbaUNeuB2vTPIE9uieSQtMWn0aoov/MCPQPRf3e6AvSSLEXUelBLbfTLUyh/
8hQiyjSo90zuJtt6np5Ns4FQmVTww1RLZEnvuNsKKcJvpE/mdBm7JAQOrd03B6Cqr2ORvZqlPu01
r512NVaYu1pUzR4BxPdQmK0fLwdseL8fknGkAnYpg44F31LODNtnCpJsjTYGlxMZHWto0PnZchD0
5AG0xOfGqmq/mIb3lIzwnWnkp1gNC/qIHzci3hARNRxz3UZ0XU++Teayzx5j8mOdJCZp4uvUdK/x
Xdf4mLK5BXpj4cYUMYlMg+6vaNA/Ditd1AgRl7Gtu2DiKf31UC31cA7LeePZTG1DfGf/yxCVTHjX
514WwJ/LnRusiYoqkR3N3frQhBfqJ0tVvj4V8F79YG8tRT3tbzRzxvKQtSvSNzqFYc/sFFjgdWox
CCMIf5Zm+SnI0uHIXURwlenhJRzqywxR68ViLJyY7oOWl5zcpdCAYsYfZF+nB4YQzv3U9uUeBwkI
pC6BWrwcgqj7Qfcs22fSmXxN5fpONOyP5qj31DYbhHaIAv1rzNzMEPZ3aIYVov6BkNbYkYQscIoA
ea4Pk8rtmxiAJxXUC0UElKe05BmJgZ/RyL4WpFpshhxLIPoXGom2QhzUMFBjy+Wotnw6c2uonnFR
bHKt+Sy6JHyxXc2566pYbtmNa3cooOQrjcuULTB6VWvAWh+Ul050xl2bEYKNWDVjPTSsnSUHLmlH
NLcI6tENXw71p172UPYkflG05THZyPStBVqfvISPG0MVghEZjRfiCB7HrL1UNsF6+ewdy0zSqhU/
zLZJrxYSqwKhqYoqG15W0mAVzipUmzZRh61T7tvF24U/ebqRj0c2pB1shlTAmi7H8THviRg3xvoy
qJz9vwUrQjLE31Q1dkaGvGhn5hxeWd6cRnTkJFI1V2+K22tfkrdZxXQGozFOLq2N/Ajn4w850TTw
wuDgbLp67i5dayKnn6yHNnaxKWQqXwwV85Kzd2XICJvSYwkOPc5l6vsNKIL5nlXh1A6u/jI5mAMl
QeonIqw+agP4QGKAZtRUsNeGCChaHWGxjAeucjE9KM/54rjWQ9SPgvxa0kyUlI/JSI6mm47vjRd+
1YrJfOimergWFs1lp9AuUjeDg9dbH3E3ZwfIOMBI2WM9mgjIYxKLtjlVy4Hy4Uq4Uga/aqCeA43F
yGc3OeC7lAmlV6SsVAkXF6JzUd/wyhIGcaORhvalt66Jod3j057Imcy/d6Zp75ihJGxJk+RquIyQ
iz4bH9M6LLB/7eim5Dt2zdMZoICvU1HshoIE3rkR4tRkXyY3YXuCyxzN7Jig4bOggJHlsY3apN12
vKM7N2mJKEvgsEWR693lNa8GceRdwTJzaEHJbuCq8E4br9yl7FUNmg7Hvk4+lzYb2TntzjaQzDR4
tEL9CU+JIAVEL3Y1VC/u8sCDtcY5FGWKYpmxvUjH9GbE7S6KA8KzgtGEPID2RbSPqT6qc4MX9Lw+
YouCZ1JLsAnaTYHgQ6JUpUxl3xNitpzAA5bzRYsAlU+MGJNkIWXpyf3g0QPSyiTccDMSONiGvUVm
7sVLAJEK21F7vHBBwsxbr70Oh4nnYwC0n1P0908iHO8+16k8kN/3PXMzHQw2exwtTG69dxs7pV90
MbxGY6A/6cVb33F9lWW0r4dcvw52GRDo5iKObr4JHX8P5gy0jnCbSBvM5wX55jFLBfQ5KpHdWsB1
N7eK0mvWflN6iGW/M5tTBGDhpZpDXyNk4FSTvIfysPxQ4pwNrr0Ji8gBQ94N+yxsyqtuyUMyTAKO
ad3dl133DnPIPHs4UTdeD18xEZJvNUMVSK+jP8pS++grZ9qTkoCIpLA/pU05HKWVPPdgB68ikuWp
t8TLutC2c/sUSvoaWijVFUAC2/spPYwOORld0eAIzyefOT8nQh/NOF/FgwUymmAfY499KH+ITP1K
j+gN82bjF+746GBhu8QlZ2AXMLiokN2QSa12k0UXonFSVLIZjmPH8V5ZaLKTmBjQu+p7JRkxT6GH
PxAo8T5gfHk4MdOod4mDXLhUhm+4ESJNt62oVlyHbxZBRVF+SS02u83QXeLWgCeZeuKQwJTY0jW2
78qcTHrNTnM8DwqGkdHcRnhsT0s3dTxmfYJn0yaHrrV3XFMtA+Q6o5qKl3O4PIQFU0Vd53JAMVtG
wh/FN0oMdWSCXB5RiZGWg4ECLQ0ZcX1b74u03oxaPB5g1h1JxfyRULa/QvDe9TW7yEjT7IuQflTl
9XEqpvfEyRYnCpeSPRCUYLWI0LvKCF7TS+7JUxLbGUrfUj5SXsN1btIEUC3TLNzy5cY1vJ/tDP2i
wCxJqcvwy7GlQ2RZ4DI4pMDuRfFSm+HCxUc/w0ifHa3h7rvctnZjjPK3XVD+s001by/lQI1jfa8a
47qWYnqHuLCQWKf7JXgnc20QzqXwEcq84iTxrY68GFn2yAqqUJHEEqZbbmXnIYzDs1SICOKJZgzF
OuJOhAABYb72LC+zIQVNHygI8UxUbJ99H1HYkss9PDmd8Ym5PKJuzbr3kr7zMangx0Ns46BaBMqe
BC+o7lBhqXcLveS9ymrWp0kMLGNxfhvmaitCz7p4ObAjy3CpOaNmq5OL5DseM7gScnd7Bf/rUPgG
w166w/Qcms4hbRN1pBUF5xWh/g5vXAwqN4uuGbSdO8ea073H9rWGAdoITDB9BTJFT7BHu556l031
FKdVvpM1au/YDro7wNwv85SatDWJkEutBNMp3LIdQ9hzH89Eljjo0GbKn00ce+xajWd2Uj+HWR+J
fCPWix1juylL4yeSK9omhnlSc7HTJy0mJjYnzdstBW4fGh29gZ0eR+x4D9UTiAtTQJMUrNcGweut
JwPItt47PFufLQiIByJwm7vOBV2TZpG4Y5W8ah3wdK+Q8r5op72pW8Nj3egTHq9igTZYwUGmjba1
qoYmZyueUIpTXubeORyiz1PmUSPWyPwUoFAQvnDicx3Q4mAtoKxs1i9sjrgfjlm5Y9wX3hEuoZ1D
iZ8l8drmmAuFmMei07WcsGZjbFMCismuGi+W12qHFGuZXoNbLFUS3Tu8+lFzyg3cIWM70DY7krv0
nodV9TpxIcaDyyIrvfFJq9VhrrTwOQmKo2ol51jB/EMk4JDn1i0PEqE/nmYEt6i1t/DCh12uh9jK
uNHsogBm7oC6HyHAgKLRKwbYPClQEFNp26DD7EXuJQgyOrdoeWZupCXFvGsCZs2TJUxeihczDqOt
PbYENDGsYftQ936cPJV24RFXoixYDS2umpgKNa3LK/5Z8qjkIqcK0O1kGb727FFosdp7aBu3jtfJ
rQoRsmMZ5gbAFhvPhtafYsPaRGGUXWhMkADkacehhjZqKnS3VjuQRRmNCaMgR5wAiHw3JEWRGNzu
EGgyuC489g2U5hCBG90qFfKJzG28i2cUkRbqoJMsXfZrKFG29CCHraO0JWpKKw7rBy2ANZtCTIQ2
BoiiA51QGepgtmcDd6K5gGiZ1O6xs7HUxs4iHIToUlUstwo+lf1VszzCutzyRc+S+ShDU/OTEIHr
ZHSXMldvQzYLVtmQ1sVo0VHM+9nYUyvTIG3TL1Y9zgdJiOs5yHPvUE/5ty5PGzSTnnP0cJ7SjyyY
nJjFObYpLgLaq1sLPv59qcq90Cpk7yNExlPqwBmWOkOnMrlxTw7v0W5lFzu3QCan5bXTuz183/iA
4IiNoQyfAnqbl0Lnk1JfEKurs5uinbbx3e0sPOJ+5nhs0kpyrgneul8PboM/3tNIkNZNK7/JqiJY
WeUs5yElZJ27zYEwUedixHZx4W27fazdrMR+k7L3MAzyrHOSt5HzAUR4CLR+ZC1Qpv05d7TiWvd6
eU1M46kCiXqfxN0ASQdFuJOOu8qY1FOxHEav3WVF/4R7h57omDS32sIh7PX3lizBUSSNgYsYqDZE
dEkvinytORYJZK1UbYtMPBiRNj7rM1rZdJoTxv0znByLZJ+ML24TtehvNHjDmFusfSUZWA4zIIDY
/X/sncdy3Mq2bX/lxevjBBIeL+J2yrJYtKKRtjoIWXjv8fVvZHIfFXeJl7qnfxuCgKpiWZjMteYc
k7Grz7lrXfdBcpnmy+3UcvyW5fTVGur4wuBHvSGXENnTHF/7Ye+RwiuIJ0v6b+NkW/cJuyHsF/1h
CAiJy/QbLSzFDXPew4Ia76rGjWkNC4Pz7GCVdnvrCy/bNRVJMEXb31IgBM0fxjP1bSs9OgXDRpvC
bTb7/TXwp1pDoBYyNV1lVbopUrs5IIbBxw3K5NoHIp5QcbrzOnYic2hShplXfVPU1y6lQ7xjxiar
zMfRNo5VU3t7LQljMjFwEBp1R/Ok9tPbdB5uFzcc0BUlexLGkfT4ZXzIsRE28TBDyyvxgNFfbQUs
YhqYhNpw8oRqT4unM5J4K8rCBIpQArHIfY7rwSEgrvmhJ069x9nwNZrdy7Ed8puyw4oGmR9FSVDD
GWuWGyxqREH75riOKE6vKvrD+5m8rb2VcalPmDbtkJfIgpvUVWnV3qtdsYmMsH/O7eYKa4N5MF36
zQsy9f2cy1gABDBHO+s+6F5P6mzZ8V4nhumV1z9Wge9dUcB9DAXXkoxU9VUcAyhyeveAXapsaxJK
Zts8MOdm5+iZvc12v89tartiqQkSN9D9drV336HwuxjtNIIZQdzj3ALaLXoqSmQX/DDDqTwWxE+E
ul1exOAATJ2LTNu3Hwun/EufS1x08/il7xnZelOyVZ+j92p7by7uR5KX2YFRd1+Mon+KvIEAIiJB
aLvdLsGzM1nhbtDqhVOgQ4EYGgJtsLy5LDvrsUqPMmrok2Vz3RkbXPea3b/0+FS3TzX/Tn2/020E
DT5GdVGAk5fF3lzWkirZje1bHM4BRRhI7uvFG0D7yEqZ5vcZZ4JkZaGlpi5U6KS+ulKDoLaTtl3T
tAoPFA/1y9kfKbIietqIMWL4bllQwDs/28ZWDABKD+/D3sfgEpEdqPr2nex0M4YaCW2JNuimkCbo
aApNDxeRrl2ABUkIk9uHtI4vR1kp0zMfj3GIe611xIjzocg3tRkIsNTdeKkWUZbcBB3QFkxq4rKd
rWFrwTKhi72UxyBFx8aQ5p6DBcOdUz/by2gwZ4mjasVcpjwmGegAmv45MeseZQxHcp9njhA3SudD
ZvYTReilXCdGQpSOpjeX/sKV11j8BVG9/yQSXHVhgovNN7n8BXVLo10awpiCIIOSn0QtcDAh8pNF
vtNtmmkku3Qun8760IHJKCllNmJP6LjUJ1drZVVMrzbVHdg4kk0D1hREjssoWKU1yTXv15q6I5Jf
WGkYj0tX30R1bq7zClwXJ/bsBYc+SuA5Viem+KZmbwZpN1ELm6sX4BOZr0i7c4FFjDdFrpIvR2NN
LtTmgpKT36VEpZlPVwP2VRjpi844gC9DviOwlex9GyXDSJVIIeXsTFWdpjHdCga8idkw7/MIfK30
T9g7tG0ki6aaziJV9VLGIO0lkXvPvZ9E4K9x5SlXjlpTppqoyGxoRcmtuolG4nSI3Oful3tG+Wa6
aog244CceZAVYaWUCR3vMi/nguobCQeLU38dPIpmBVy9F5+VMlupBaGSV70hmr2yWCGYJgFQVYRp
DoqtbybphTbgIZGVzHiy7iwvFTulevpfgdifBGImZv/3BGI3P8b/c/1jir+V/xCJvfzZv0Viuvkv
XbcchF5wCh0Juv4lEtP9f+k2qlAE/5jxDCm4/1skZrryj4A981cugnupXv1bJGaKf5mGLxzPxCug
G8Ly/hORGMjtf/oedOwGFg1qyp+2oIRunan64ecj7wiL5IqJ+pp6elCuzKqnKJhNVwA6ONGo80lk
+LW+diSGNHIFzdUcC0Dc1ts6sr9ZOc5fUkAw0HHWiNA+qQWCT1KiDA+1Tj5/zgWaGexPNYd+3QKC
kauF5w/M+ORqHxTNy/1qM3UDxkxQBZl0oYNSwpjKrO/qvKceJuUuaiHaViP6SW7jRi8Ocf6dA/Fv
LYwSxLi/xGtqs89NXLVCgysqZR5KFqMEU6USganVbrFQUuXuvFHXkV7KY06XFbWp7vAFw44Amt3L
US17P0o6c1rYtE/xDcIrk6IZdbVUCyWkYW6p7ZaYVHl5ZqgIelnPoUf+7DDDhqBpzNJRV8OhLD9k
om12RIfSvbJU90qtur0xHlJoHBWKrpXZzvVlLTs0aqE2Ezl8ELH2s0EcOx5JtgK317qwjG0tmY4u
JYyMQDV6xJTEquF7l893GnQRChuIkLECXHdRfwtoK9wpohaxdtA76Ec1fdzRMBkegyjZiwCqjfDy
xx6yLS725gZLm72f3XqrV0l4h6y1Jsx6KdLmiMygkYEJ5X4Q4ksAtdU1tXjbQE/fmSn1NC1FmFGO
S4bOCklgWx5C2btRvw2DwqeMK0uwXBeGhUUPjUu4LPEubS2v6e6scnQ2wunoOIyA9iC1zuSI6s6P
rizarRPEPSd5Ljhqzf+1drrNrEbGL6dt9ZjT5unv1G26jzRnRUY30pK+gvn476f+w9Oc362eNjQi
WK5q9eX+FOcag4HTa9rqzZ22T6/3n9/W4INcpwUBz+pv1SJvUGCdNk+3DUxj90iwd6W7U7eevpaX
r+C0fXa32pyKRFLkUCmqzWgU1b6ha5xJkVksjy+1KH5tctVGiHbaVnc3JEEzq5cPUve8POj0l1a8
7OeO0jWXf8ogbzzt2W2nl69gZzGWf+NPTo85vRtoPB1BqhNzJPkX6o63Hnd6Po0BKtQQ/+p00+lP
T7edPtvptrQ1bhuHeK2Xj2s47lPZFOGOplh5qZUsqrZsdEqj9EobfIfkCZ+tGh4SRG0ObxMJmzGc
utW3ugBv4GgEnqvnOD3b2aZ6rtRNUdqqe3wONjzi8sVnXB8X1BNeXu+tv1O3vfyxeh71Rl6e4bSt
1tQjz24r88k4pCD2DuMYMQoMPpNUlhOr2Tm05GM/m/SX7ThDM8zYmrterdozLfwsk6fR87uq/oJZ
IUVyBHOg3DlZzMUIuCJGcd/KuQPUloI2t9QFv3pQqB6q7qNUnl+eHqo2e8cSuzm1b1TTmXDkvzvP
qv3c0vpmnoNwdbfM7b267dScttuJtvVpW/3xaVM9Wi1GmCkv/exIp03iF4a9XuS3gxOIga9cUwu7
hPBZewuDzNMdHVzXmGkAACB0kZyhXy/euq0Dr3ZJ7bWX38kk93W1psJR1VqqBKPqnlBMMAwHsZ+Y
48t8KAu1okdAjCjim/MHv/ydulVTh3q3eDRAs+gikdpptcA4w7uviNPpIuIyHXlxU4tYzpDUmrpD
IDIBB1x+BPs4HHSp41ULw9XxZxeJ4VGhDj9N8qsyITHTiaUcF5KGs528llRawTSLvjiyBWl/H+UA
/rRQt0Wl/VUvJkGkvbFcqmbSIDtKdEzFvhjaF2qHIoMofkeCQ3KA+niYAYNdjnJBrPq8d3rnMtLz
UV+DTGp2obV8aAChrPC7ILGTO4z6fWf5I2fBwg6jbuzVvkOnIL/MjksGTGodmAYZpVSU10E3oiFQ
34T6YsiFvbBE4e4Dac/3e9+6VGuRjT1frc1OT2e0LynI51Ivo1JZDYgP2YvCQpfCZCMqdYo3erLx
5rq9MKaWSaK1jA9K2WIzc1tRhXKxejfmskWBHW7jHC0UwoCO5GCKMSTG+5cZKqpt7BEoNnlUSIyC
MMZJQ8MjR3WIgBm9qRhata2yaF9uVNvqHrWgDMAjKyPDfShBUy/bp/tfPUg9idrOJOXGoOL68pQL
I8ONH9C1A/zx4Ikx301atyywIDmdmAxsXhZTXK+DajQvUBY7IrRlVAbfh3qQHHmptVaJm025rf7y
9JgOa2G2Onv46TGNU9OQWfQAXuC/ZS5Lj9YYhQTb7GWYJ5Tu5c37ae7qOOe8hM4f5/vTY9Ta/+A2
9ZCXV1F/EsTjd1QNuKl+vR21pj6a+hTDRE0bdD7EXPkdqG/r9HHPNtUHTbW9vdx38ip0Wgh5ETpt
kqlXolZngekZvf3ksMPKS0uprmanB6q1CQwHJNxff3O6++VpIRYUF2c3uq38Vs9eVj3mv73NYQy/
NjNz5+ggDoyGcbladEBf+U3l9qtVtY2p+e8Hnd/d2tIH89/f/+qZzh/6avtl9dVzTxCH1raGuFk9
9W/3q4cucYnQRHx/9Rpvr779Sqc3nc7icQbas3v1DtTq6SGvnkLdc76tbnz15y/3v3o7Zra3Wjwr
iZZC6vu1yH6t0TfcWrU2X6g7T7efHutaBCBWS/b5dFNgdXTY7YwClFpV92A/Fy8vQRBygW9hPzNy
pcDIYpopoYEbbi7TRGrV1Kq6Ud2dUcohr/XXI9UayGaBmoNaVnK62+nlZFnd/+rpqChiMKFJhPBM
rqr7X15JbSfN8rhgkd21fe8LRDS8JfXnau3Vc57e0ulufu4PmqA1JvIJ4W1jPKtj5XREqE0rdARg
Y3VcOEgOUdDJI0o9Ss8rF04uoxAupwhyB6QNwN3kCAipEamJvxZeAaISLK2+dqfa4lLki+4yQcjx
stCGxWAoI7fzJbVxWMtV/0fTk1EwIWXkoiaPGUsOzyY5Zjtt5tMuwQPlecVe1d9aL/rMsIcKgizR
eW3/A8XR94ALeYYObiLOcWOLB4CdVK/74RMRH/kxxly864T1OZotf6vm1ilPU/pHvzPRHslPp6bv
p4Wa0i9xE21huoP3hJ+NpMnYNGnIAFfBjYgBPDidu05rZGiaTsSB5Txh8VnZ9nRsrW6n6wy92HdE
k2dbz+nXC7XNpElvT3NXVYpQs9h8glpSO3Ri/ZFa8v8W7JQv8w8FOyHQG75XsNtlZRN/x0n+YvM8
fP+v//v33/xdrfP0f+nICBwdgJb9OuXOc/9FzhuuTQwKBMyZLryGf9fqBLU6suw8x9AdLJcOFba/
a3XSBWqQbQYxw3EddFn2f1KrU9FrrxElvmPi6KRaRzHRMfG1/xPAEY6TTs5ciSIqzbpNnTcx9hAQ
+JA3brsJ45+TRdGeQVh6FQfo/3sDgWdZp5ukurMqlCVwddBFpGjZq2Zcu3ZTkNJtrMG8RCu/L9pD
J4br1qav3YBh3sNU/RPq5KzaiBHVophJXRU5E1/wuSu/rsMFxzXtOZ2fat32lG1gIqy0gNMtROGB
7qyx6n0olfAlX4zO36b/F/4o34j0Oke8vLy4D7FPdy2Ln+QMs9KYCfWm3O72TY1qcij3dWais8Jw
gqkIHHMQ3lYOpjIQzAyvSb95ta/9T1+fn80nUox9zDKp977GvCw4miqwbN0+99o70xoBeI9UENsC
FYUbgtBND3U8bvQ4Ry1to8r/w+uf2YHV5zf59Ba7t4Eh+OzzT0OHoN/my7dtTuBJM3wIG4wC5mwL
dP+gxk2zCzeuF39rBlIvSGWyVmQHezp9WZPM7Qpox/tv6e13JEEDHFwCN8g/v5FuigD6wi7ea6WF
UwQ567YQVn31/quIM5gKH9w2OFxc0isdw/TOsQZt6JktzMF+Py0kfcwYtLYyaPu5Cog5xjh0qYdF
cLO0UoA2iIt+1MY7t0ErA43KuKpMarjZ5DhoD+B/vv/e5Hf+6phWb41UTQzawmCXPMcO2fVgmJHo
evBZ390gBFWrRd8skx75HDzGlk7NPUiqP+wJv3/ttmEAlrBJy7QgD53V/IMoTUbPRKFNeoINyg3k
SQXlefv+R3vrWzcsw/c9jIXoneX9r9znutcaiUCjum/DydssHh+jKZ2Wpp+o/7AfvfUtvn6ps/2I
tktYhzaQNY9cDxBDwybsk+9VklYr+i/tajYjROjzH6IczbMUUPXjecSb2hj2fXbgsxPyTHCJN44c
0FQaelzAXXHh5/qxi918t1SGtRr82yiZ++uqGh871yIOGtklpwYf/bGbEmiHyG1MtD1scAOWqhvw
vsE9O5x3vR7cxDylV7VNzjHaqIEwpvhnQ4t4rwXGdTBPA6rd8GcrnOViTvHBlDN4QBKYEaDGV+Qa
h9296LXPFjq2i/d/WnWqOtttkcxJugFYMuO33dZrQwemIgduZuBIF1N8j2qP1lDIp9Ki4b7TIc6P
sEvdwX9sMwrqiYWIvRhcAFr2sHWKh6ylRqsjboeDj7HRK8eNOSPxDmOQ9oxNkR0P+qptlnpN4PuN
5xKyPUWrutY3YjHMK9uwkuup/QavmowCj8SpALo3vEwj6a80I/n4/kcW5yGF8tc2da5d8mRl808e
Va/258TPnHRBF7Ivazff9v1yHOvkx1RSTmvHpyUpU7jnnoZDFDCuwqpp9k8Injd6F++qJUEfWH4v
Uv7X9b/QQgE1qsRfUbCIbWwCtPNtDHi9zfyzc3ahmbmPfh9c+PrXRPOip3wC8zS6XCe1mmQBg7NZ
N+Tz2gp0KNRdDre4RdYqI7ysJL+fBu/eL6unrr8SKSKLAkG9Z6LB6nRxKGx4VsdkQddkRq6xikfq
Tv1wH1bjkzccU6ji6zLv401pPei6/eTZ2QNmDvvCd7SKPIue2C2iwcviMkuLCEOo5u4WtzI3RBVx
HbXi5xjxrqgIFZl2ixc+mUl817sDZWy0EDE4QW8evwH7rtYacelbgfCS7w74H65d787dzE6O3K/q
H4mphQavdbfhSF57ixxlqp7qGGnPbNFSL4cMLTe1eMWYnu0GtdagfRAl9tzS/xY19rcS+p5tPWKy
QNpc258x1jxai/XJzRHUaP50yCF4kDFoOghIQYk1Q//kECaB4QF5FwmgkKsEGuai6W6JFPrDXvX7
icuzsSwYnIotH9TX2RlkakO7t0eOo54ZBInme28gOEfE02Mw4UkJcSYFGW249/flN1/V5qqL8s+V
F4J/7sk+ZVLPxwex14jZM8f7vsx+9g1E+0V7aqz0Y+o7n95/xTfGXp5NJ9sFLOQDKjlHkbShPxRa
1jP2snALFWhO5yl5aLSu3TZfbHeggqgf9Q7dYmUvd++/+O+DTqaIhhye+8hHTYVJeXXggpAeME+U
fFy3/FQ1BnYKQzsgf9Z2FSUCvbtwNWKT3PwPX/M5g4ozhpybQqEyIAiAVTr7nnM90HJSkxCj9e6N
zxG2NfOc3K1wng5pEX/JmTPg+UCOnkXLTcvJc0V794sDk8ruxZ/eze9Xfd6NJwRQLFe4DIn++aun
sbYIcnTa/STzznR52girdOuHlMBzD3ZINrbipnXRMOO7v03pB9OOSuBHj48lMHLQJ/rm/V/GeOun
YTyMAEHYyGl/Ux/UpbXEg9vuDdPw6Oxp20r2UAjifK7C+efQgmhREQtCxktoQfYxN8sPsxvoV20m
/konEa4umH1fRp6GcLOXSRoOznd+102nh48iMa5x+rlg+cWwh+sZdEF+XUscqEUaJNW+4A9f8zm5
T/3oqN7ljBC4j30+pg0JwdKCyGz3COz9PTznsL8RLmjYYui5KAsKjENChXlAK0tze0ovlhaPE75o
Dnw45JtWd74YC0MXZyjadQpWparom8o80SU3ESoTjkMGir5Jw8DE+AIXzCiRCpKnvZksyY70r/zJ
7TDO8IGJkgpNLqtTll1g5ATmS6DL+7+iAob+czTgyZkxaFPXtDidgTR6fWXEKIM3wRvb/ZC29Gqi
iwjhlhtRr1tqcTV09RpWrXWIRjID+qKYViXpABh2cYtH26G3NMCENVS2YHI2TACJMTUtCNSIpddj
Un7KpxqqoJzMdpGz67Kvmjc+NVHmXWbgRUmRkOMfx9zkFRI8lQ9gG5W5doYUR+oYbqugxcoXz1+W
FuZ0lgLQzYLW3Bh6+wAv8vv734Ya9b33bZwdZ2OXjVZYzmAn6KitSSRu1sYiwJy7OehdwERbzgvV
eqTf7IghWftGa6xdF7tl0t2+/17st870DMC5SHMWEu75qc+bBwvAZd/u/dwdKFl585FkiI99gGS1
xoMX24O7hhQPATKkr6Bn4jafyvTW9auDb2UXC2/8KighT9oygYvIgqPrAzRrFpLecomOTQr8QVb6
1TZ4krguv3SiHw4+KDUUig442NFCAy8eG7SeG/ADpEwNYOWFl5Lb6MU/s6KbCVs1brvMDmD0O59y
jFM4UDr4CEsw7VNq6LOpHyKDU5RnevnG1j0fjnifr2L9o2kFX4RbPjl9wrWd6E63qz/2iLJN/JNX
cW0CtQq/eyLJ/oDR/X16Q51IFzBbwXnpSir2eqe3DSqjAWaPvWelX0i6K4mAxSICkdn8w0TqjZOk
w+DT8pko86y/4WGz1CmaUrT7KixI1ajXOcToui7vvBGoYlQRsZhb0doqrMf3d583hrx8RsPzDZ9c
apSTZ/Mq4FR95QY2p+fCBgxD56z3JlwFXfvNMIFPLV6wcY2+A1KZOis7xDaQz8zkA8b10CxJZnC9
75bdx5hWJgfZfgMMId4FDhqh99/qGzu6o1toH0yTwQUT23+egrowro0g0SFORdgsxvpYtskXjBJ3
k2Zjn45/Yhf+UzFLDVrOjnQqfobvCeiOMN3OjnR/0Fo8ZxxdYuhvdFPHOYqhxY03i+MSmglu1HBI
AdF8YIFd+AGa+YGY2gFeP3l4ZmndTWYjCR04I5uAgeYSz4+xGI+d9qchkPyhfn+nXDpdfhcYj2cz
/rjvBjsaOCeNXtlt9AofYZZSLSc/jzjIKPn5/q/x5h7LFAlnJOU2Kn3//DUcP4Fv3U/t3ixIJDKu
LYtXNQrnBrgAEG72X/jcEznWf9phf5+Rew4wXQTg8gexPOufL5y0IiyFVbX7fOk+kit9L7BBr4PI
TdfR1NwyXVnT0JU4CPxuTkiXPiGsPBo05uEBcU4eCR9rUx/IFUkvl4Xu+vtfzBulKN6gy+QRK4wL
dONslxnn3l6iNuWI0qwvnFUGJjId0uyqvWbe+COKGR0PFukneAQ9d36orHADULbauo2xUCHLfpoY
8P5w8Fhv/V6MkPmlmN161vmO3IVDYJiF3uznPkx2ej5HAGrsQ4YXczOBOLppO99fJ3Go70DmhhsG
jofKoIiIISa/m/M90or4wZymH30SjQ+9CO+joG1vwuLoa+ZyrL3oZuFMA9eyJjs2sAviq1z9puC6
4CfiGhcurB0/8q+XistEMTCEi/XZ2UaOP3xs6+uiYoYQT1R4Di2G4WyyPy19RnaNmbjPRh1+X8jV
BJQS7ccCrEAmuKyZzVJdAZ5ra8YA7/+Mb3xfnmTncTKG6Pob05VAIdzzhVMTD4SkZIkxYFjLsB0L
wj6I3HiMo/7e0ZqfCVnt77+ykGOpsyMZpK3lIqUXUNzPi9hxQmpn3bg1lEQ4P4neWxcxQaR7YvfS
tVc64jA2zeUw5CMCEuqbpkx5gbr6n8+pmEvZ6JllN+K3K0NVVEtXeVa9xxF721j5sKpTXcc0VpRr
NxJfJq8QN3NZXCWW0f5hd31rMsmLU81lEuNSyz87yo0lCBPARPW+c0ne6sNob3jl16QKCeIIa2Mb
awSsIAoloCfcVVEd/eEofuMsg2bb8S1HOMKy/bPTGyOlovMju96jSSCFEEQZLBBY6CscKzQN9T9+
YqZC5hu/O80qH0C8i/b7fC7ppVbZh4vgNYfc/1oaMJXHqnPuJoo2u7gDwVYM2UZMtf+owQJlNwy+
m26EuXQK6n04Bf5don0hkScC3DSH5CjEMprFDO96o7tqBaKUsATJhXwSvA+C3CcvIKxubohT0dv0
Sksn97mlxNTqQfVgRNnHFu/K2m2b5Es3+TuwRtl9m4F9MYkV4AqoM+0tpvgJ0vW4jas8vMA+YX5M
Levr4ET2djSmgiO9965DUCZr1xLBFyKnQAOshaHrH6jmaI8WnrjAHe3n2E+JXnP74DqIM+y2paXd
4bZt7vGCSLqjeU9jo37qfpql169g9TofPfO5X0TyY6Cu35BEi1750WUGcV+OtnY9NsGwrvKCObcX
Bf6HxPXJFwjnY9THd8syi+e2EKRXz6b/KWiTYm+6JSUiGP63hZ89M5LpD2ielpvJ0I921YvLjjhR
JkHpdSWm5Ar6oL7iCgknaE4e9QYDaj4u/o5e+fyXhGFLpu8XHH0Z5w4j3XQLzuIU79l6nvvyIYnd
b0ZULd/0VNwXXvZXl8caIVRWfD27fXzdT933asaEG/VjhqSKdMJtXsXk6EpcIMFNzMC6bGmQ+zUz
kKp8InKOWAw3w+CylBWj+j772GlJvxdyS93kRou3hmqZb0ydTDKu7PFNV5Yw5CiTqJsEpLTLzjPI
c8EamshFqVvDy5q6LUinTTs0wZ7YhF2S4gqg9OhcqbXTAhvUAAqEmpxnE1E2o8GEfVbG18GISzK0
Jmqd4VxvwyAtjxGOLYCOWlcea7f5PDkls5cFf1kcwttTawvghW2WGfoqHcLlViub5Zb8DaMM6lt1
C52/+TbO0Kt6S3pRNs5VVwT23WkBJ3oNiMC4caGabuw2hXhA+f2inYuJMW5lPU2pGV0Q1rcfu35Z
dWNgEdnIlOrSH+rnmV9gF7luuM2EHTxYHjbcuRAftagsjy2mUlNjmKxXlfahq4T2YSrr+yFzMQMn
hXYnGmrHPnJ68m9MIhvt4DGMUmBVbQsURG7mDPGvZxmX1k4H4Pq5tprcdCQmBWrUnGmrLon7uzbd
uDgVDRSV93UGMKnVpuyAX5EIG9BJu0R3knurHJJ7CkzDdppjld9O+d0ZoqOpx0B2lypZd7hSnrMZ
Z31VVu62KwxsgwmJ3YXV5YytvH2L4PZ5tgQljHBAiq8Fy7OR5peaJfz7XG+a5/wzqN7l2cJ+dZj6
goOhcvc105enMPDnB6fDQeCK+qmeSYtv07CgRm4mWyJvadExJb51SHq7VWsMXUmq9VYuas2dGDvG
SFDcmiu3XtydW6efMVzYl5gHncs8IlVtQVFpkaF6M0z4WmmvNXtbRJucz0KiNd0GI4W2EZFHu0sK
UzzoOT5Obbjry6rd+gsf2x8C/2mICmejI1sEocYLD3GfkcoxVtcAcAmFqYAqGUfRjCkqjj6474ah
/xxO1qcBm4XAPEE0sGHelC37SWl4Ezz1vLtuZbakU0Xfobxh7rNCmxqEXu/K0M634IT5Qosuf1jy
/n72JuevHH/wth2q6aBNWvvJnp5t282fzZg8nEqjcFwkwz7Ia++vPrqsDazn9H+n3UR8z0VLDPsn
26HRLm93TEa5WUWg/DBxWjU9cgAcS5vXRmPMF6QuERm8JM/FHH/mRJJ9hgnGw9OHxChxCIvUeY6S
nRnG+fPUj/296cXX0fxcWbV49EDt3Hr59BT2TfBkx0t6k3TaN7WVWXF8XbRwqHIIHpux0Pg1qL3e
c5FZuaETPPhyMXdWSl1osY5Q9Yi4Sozmwix6sMYUly4qgEFPfuBAho0rk35bOT9llp1uM1f/Oo1T
vq5BSzz0UySufSv+0LRD+9DJhZByygmk8ToM025dDjZl58IfL8cCn2YtN4FyJA9xATFk1D/7eTPs
gQK5F6Pjf5rMImW+5nAsGin7iOUSM5XGX9sf/NDjxaCNEGFGz7oLHJf5uE0wZ2sTbCuzMKbUw23c
0aYYm5rY3sG5sjWPqLsujjYTcK/b0KvnW7U2RAxkSpmmuGjJbp5M+nlTm95NeRXdOtmzD+V5B8ES
goAZGkd9MMWxMqjYuLVLSrbmGJeO4Nrr1/5y4c+5ezSpr6VVdOPObnkMRVodrQreWNsm/n6ck3Wf
2sWOFm17b8R6ujEnyz3Whlcdc8diL3WX6FZd7IBGpZsoAZxE0XW5UQubvoFISUTT2ya8gnSwJSrR
OFhB8GWJu6MTdfk2qX+U2vDNCUgyzaizSUy1j1AaSF2zY0btb0oQXLEFxFboBKTZhYA5UeaXBn6q
hmnEyrbirTYQfGZW3+M0/ZCmAUF92bwLl/iHNjf7Bre0rY3Wtmgt3gXjPkCI29L1LhbEzISJYWqL
2o9dnRDE23xPhiuL67jM/Jg66y/A3B90jRhqyl/3DOc3xYQkxU0NrvkDfLKaMaSWW1de33005u5u
GWVXubrN3FBedeksBRZKEuCabvrRM4ILiwQHw4j2VhvvJ+MyGHxOa9rPYogJQPG+L92ExdPEhx0S
Ude73rhuMrGedBJ7aYXCOAxxwLv90qw1hO5MhpJLURIHNTt3tTMAxIUWkzbLwZyz+6FYWT1Tpqwa
D1NiFasEeiex4Ps21rbzYOzT0NnYEknizj+Ycd5XJv3V2W0sBPUWFUgZjFK0DFltPlZVMFYGaT50
w3jlwARNIcU6if0hsXTMJC3hQmIIGBXY1GuDXN8APPvmCcz4cZwDHsm6+8IPPjjzUm+0aSYLLGFk
IhNWKDJCpaEaV5feLcgDb7ssY0cUb37oWuSXpjPQm9Ru42n6Ei/Ozi4XsdGbmQ9kis9Fpd9QKiFd
wdsXwELdhbmn3y7fI1LAaP4Zh25g/+KahNVBg/HcNI23m7X62kjRraMIKdd1Zd7pjWauWjuDZytA
IxifjN6D8ofwZ4DktE3zrAKumbSYGeubEebETp9Es6NVNZCbPaSbsDRubI15RNFU8a4dDP84O5wS
LPeH1sF1LT3zp1aYOnGhZHakiw8ifrnXW58ZMp5w0uidLcikEsF+F16kASgcCv/6OozqcDXEWg9t
jaaFs1y70dBfQnWL14sZSpLglSHiJ0Tq3Qoi3yWVwJ8yMTMEd9b2+Q8Yaz/NtkSiuSBB7RlZrNyh
2cGjyLfW0D47g/kZNiQCA/jN9gfrNtZoRof+wLmO1OwJQuMqNiApQSpEwGBr6yrpjj4RTWkLrnbs
s+shCHeL4XxBxYHDvrbTXePAKqj7gcuuwGuXjB75yN2ViZV0k8AOINVS27vjeNtUQKtiOp8rUY/H
vuS6VA3uITfiZh/gYzRDfTm0df+t4AKYVHN8383N7ZCQ30Rih7uB2QByaZwnWAistTGo/JBMdww4
15RzSGxdwupYTWZ5jF2mudQZbWmqzzySe705OuI0LVe17pIzEPvFhtCNHHpcsRkket+DVojKoMVf
UtqU4NWNfSLz07vwypxGb0/vpj5i2aGiWOk1vn2yKw3mN/C6xsrY4xa5duUL1tZcHV3H5ewpQHym
jbcqp4bCeGlB05PvPcqnAtJK8o3WQHxMwik+OszdSUwiRWRoBoPTFRS4TE/bo40pF3mflH004ASH
2Lsp0/TCCBtt2wb51yGsCnC4KRSpoS+PvfwS0oTmgl9YNl0UrT9GtjtflLO9j2i246IaDznRjTSB
5ANkLKvXgGYxnVbbeH5/QSYbEX9jQPCJKxk7ckFfcOe2hn/RaDYq2jw+NB0xuoc6z4p1Rtb4um68
4ggl+2OjBeOulVvqJqbgV3HhJvDHUOP+f/bOpLltLv/O3+W/RwfAxViVzoIA50mUJUv2BmXLEmbg
4mLGp89DuqvepLJIZZ9Fs2T5lcwmiYvfcM5z7pmwCxm0R4DSaHkplkSPsIxBlFz3jtMQ/7p0NeRE
XuWmJQDHkEt15OkBQAH753al2GceN/47cBLReEGSF18BgtgudtIBLuvfvSEiBv6OFXg81AtBo1Zl
fK/g1XGc2C7hDvxlVvgclY8vRzvDdWq6O7Dw8XHO8+T4+MpPlp1GZMMSjdamtQBIpHAGXdVYhEOr
5i2R7bT5+0ct8YsjH6k+sISNiSahy8OZWGhpdnw8zLCjjlP9VtQxvp37t73O8rD5ZwoYkSyqTWcJ
XDVthACw77WDInPXoDEFJ5J5B9EPBef4cBH3rNPEbc9NuiU21mOHpo9sPLmvGS4fn6IT2s7gHV/J
EkCvQQe3NkfLDRZCylNP984FE6szkDqc0sCrN40mTS5y8nLq1sWFlHwunhHBpvQVkblKBara47PV
N3Zk01wL7zBrsJnG3CMKi92D1tCrFrn+Mfb4eoyOg3XW/T+wjTbkCcPojgBnjV1FTJWRLCCYUVx7
JVPvv966JbXq9vhw0TmP7/qxhgNvuNvLHt992MLsxsjWImJUoUE6WJBX7x7fJ37d4KK4+/N0h4xo
BCf33/94ePxLj6/0UVhB5ufe37/9++/8fXz8aI1YPsCapIK/33z8kHw83X9+nVSuE5ojzsd/ntv0
ePKP/+bvMyEd+802F/fvU/rnP0yixFmTQvFWm0NKzX1/wrlm71obttPDJPaIlH58VWAlhQrMwz9/
8fjeP398fIWUo9j0ffX6+NPjYYwVavt/ftaNW3vTTMn18S38NCQrlPXv9o5icTzc/aXvWgCk+eM/
Dw9wPXl2vNuPLznTe9IqJjv0CnGoDWrxpGnJoSOMMVR1cxp0zQLM5TihXIgrzrus3E6lAQJ6cr2V
ft8FThnGa8RxX1NmdMEUG3YAj+ODG5Fc6RzO21wlewG+LHTjXjwRuEnId1RNZ8ejE5csucuS4Yxq
oR9asrszDHMS/cbPQp/07ZKUrE/BJGZ2qPVse1P9t0frck0YddBnfyvdH1RsSag4yGFQLW7QllDN
dOzgZCoVn+3UXRS4FgQryD6ntAijJHqrmdivNGfRNvri/vTdJ9vQN/XU/I6muDhEM9Qhgmrp/qPu
tSA5VesVoTWDk25JMt0nanG2pG5+wyABzWdpdrRWTwBJN6kP56WNo2g1MjwRRncqVEGcaA9FyEft
JwD3AdSbVmJkCZzWRNkMwCoHt1Sgmprf6bdxaG6pFZkrScBo5cdP2OCezKz+6ix7XZZaDDIw/RwG
kjCSjsbDE10I6u2QLQ1dBajRaEJhQWPHsIgZCxMxRYXU0ZRqAwSm2juVQv6Y+muvV89RDmdOxZ4X
Moz0n9yh/j1UWUISefOHSPYXrWvmda+PMkjh9pPT+KvMNlqpXN7Zuyyxt0JTJWpdNv2WaEf/GCu0
CSm1kVGN2q43P50qMnYJXFLkW8+xQTkj0+ikoU85GvN+HmrUSOS8+z6ZfrmfET6LXTHUm5I4AohL
3J4vmfxTW/G0bmmBgQlCRM/tGr5XajirQR/cLaa2FrK5virmuA6MtuFmD1XYBp140TQV79po+UTj
mF9cC+edpbxjeYeNz/Yw3gTCs7SUb4/wRJeEEnYdPdWO1dTnIpU7e7D0PVlnO0ZP3x+GEZvRx0pG
A2vAyJvWi1VYm9q9E+pN+YvuFsacMiFwws2+EoCp95R8lcZaXvZEeleTq8KB9SaC9IaNYunSENb0
7ozAMK0wHeAv0hcamvmO54YzyF72GA03dEw+lQm1AVKDo6Oc18GEcZcDi9QKJC56mPWltl8Q1Adk
SFj7Euz/qbqH0FalpA7OGdkSGb1amCSiikp+uJnDHX4RaSgyRY65Y6xaD2WWBcktkHaMOn303idD
Fgfvd173oNaibRbBf1ts89LHTBhakKG7HG6bbqD+GGyDoz8hGyCbh3Lj2K2/Rfvqh0lu/RzBs5N3
4ODaJ4b50rPApa0IFiN9EziJN2nV46OpaZwSYtnRKVQFYL9io2lFy/QjlaFbj2O4AB/d1rJ/sk2S
4RJ+ic+ca9/34P70duRTU3jrucL6XHjmpSBUOsh1i9LeceCV1hzMhf7rrgGDTU8xwqtDX8dEv1i+
KlbJWp3+0Gr51Y+TdeiNRVtRyTvb0kGuVS5yE9t+yWXEz/tTZ641I/mAF7yZKrtZU3LXYXIHYiZj
kqB/hu3eVMg5bcVOmrnfCZ0TzHcE29w6rTuifJp3qq6XLXS2PIzM8U+a1vONExAhzND3K9VMUBfz
rNnM45AHaimdvUY3By7GOAI0v8ZOUx+JoyyZ6pnfLXAtmxJfy742emItFs3fzUN0bPqM1Dv4Rt+6
SfyJ7HMtLwRg6/TdtrhPgrOnpTb8M4GjQbnY1Gaq5NK+X0WjaMZ9MxlXN1Y0cT7UyrXrbh0xI8uk
UD4394cxyBKL0VzVuYfO9a2t1qhT68v8/PfB5GyE+P4VNYTh0CVYax2AHHwmg1nq1m2SU10hU7HT
LCBpYu2yAmQ4eI8vGPP+2CKcP9JQTqHpsb8oY5LbUdClDNc5qe7VpLm1Vbz3FZMVMy3RI2iVBylv
XFeuu3PmStuotNnD9b1HH/+y4GgGUoBDHL3EDL+3Q+VsCkRYjLYicsm9ZEO6VYzMldNag4bFiGjc
WXr/a66WZO9GA7+rDLQIFiH3FXPNd9eeTCUJhGZMWq6f4jXuimMqcgJBk3TjpHH7MZbDh3kncucU
O6AX6WPvWS+VMxMvKvazI7YzUGdmoSTFKE2eUDlvByrYJ8OMV0DSwMoh3VyRcI66Ri3vqRlbmyyt
3ojwPicRS414LLMtuxyNjxtGj7KvdzFTrw3KKzW/tBGnbJF0NsTV+AfDRjuguEW7YxIeOy0m2xxf
HauclCNzW3UmZ1TPlenzOwXZsteGl29OrpSp40b2erzCDZUFZX7PkcheGXljPiICqBJXf/F8lLVu
wUg9LQJXjpcxrlsqBt9bw8Onx/IK8pAIhnC1fnpK2iOJrEFtdt6VjPBdXGjqpoT8AIrMh84a8vOU
t++Y8jByMnzZ4ALc2EzN1tTJcYgr0l2rWXqbJjfOiUUXUsdpMNZjfnRZpq8LDu0wxoYPI/gesDSR
6MOkPrBRP19bAnRbMTwbS4x+7g7jhhLCXIlY0fX8A0tH+UzygxtmeQV3rKoq0LbasKktBGxetzlN
aMT3Q5wDwo5lIAzHWnFNsOApxO+i8M2tNSrOWGZdUOqg53buGK9YqO2Zy8x7u1f5sVVuMHQy2mvk
bKOKmn7DYBHHpsv80+T78aZAU4kay2TZNvn1ykX3d2EUoJ/yoiEdKYKQatHDRrN5Nfx68vA21tnT
TQdvSWyMbe5iOwPJtwD/XtnOZO5wbqknET0PSpTfZBGH4C/NJzQKFY55kW8wf3ah0f9QfSRfwH/2
5ylJf3C5NS+d11PW20lFTuiXOWTlOwDE5qhLjVCY+x9RxpVh55j5QQwkm5DiK8PGJcUHuPiXlhZH
T3ZrBTB7aGz3vZzJ40EEyJSEjHRBQObVw5OHvYG0dI1Rkh1l2c40mzF0jXG5Cl7mlZ1Z5b6oKCHB
v09bXys2c5P8tAFDkGA03KSTAKSN5aWbZPmSFv2OEZSBHK346mzIoqJX8cYq9a+8u2aI+E/N+JuB
RHvOM2xaXYG0Mql8+BS9Fdg9oTxZOu11o+25unTsG1o/HDOWWSMKmG2JqIfdFmXn3OiAtIaRJQnN
SxVH6U5Ih6OdMsXmg3vQzY/U69f2PJCPWsR30EREgxt1P01RXxyzrC+2wbgwKrtpb7eQ2TNQiylm
JWilG00mztOQ2VtrFs6epe1u6MZnmF/dZc6Uzh3EGDayJrcvLrm7Rra7R7uXbIWu+6eioYYdq3dl
JhMVUspuz/B3pTR/u50u9n4mzpNgjCAg3zsjGST63EP7ZN8EbyqhifesUznFn1jrGIi67rjOs8UB
xkqchl47+y5Jq01cdDhie2yxbmxxw43mgnnCZO1EvXGHCM69GrPrwKlrpIZ9S1ObRJWIDJxSZtbG
rJiIaKzAEJrMgAosyMQjaPhFFdEeKc9+AaodQr9HVsVJMSpnIxhVhcSsSjKDSH5wovl70hj2UeBY
WJUmUuZkKv1N5Skg9m0qvxlFuW4dRso16patdMpsxaIqJcq85NxiPA7ztJ1DGBaTobd7TqQJ6Ycz
MPgYkmfPSlY6smqQzJ/ApYf9IJgMt8JedXNK0TdmMjTpsgOY1lQLHrdRvbS0tWn1Z/gl86bsG311
7z+PC+0scteIJYGd/jQZse4tz/8Zj9FwVvbaSLLkKZ4wixQ9sDAW7SXFhctERdLd0dGqnY5YW0xN
dRrnA8JpGr+sJfkDAMhWpOkWESaKc2faw6zE/dkCNB4JEQzH/InYJ/eiGidAfDK96m0QZUp7Mya2
Mq66ZXNDOIWYPmZqxVNV03gyXDt5WbSAEykI57VEtFPWW1Tb0VpLI+2nM/6J3Mp5M7IPOZfR2ren
+WR5g7dXkEBMJMzc1PPknJCQHBhW9VpWU3uOutx4HkZopCYGCGQJ54REt0vZcZIwyt/mCE5uZYJD
2y1S5zwUF9ujl4s9VNNeGbdUtm13i6hgiC1R7kWDj2sMNuJVR6Aa9TQ+v5LxwmBHYNjvnOUHbBky
drdR7uKuKBv9i6/fWHudylnfkVuQ79SyvMiky06sKOZnRcy3tmj0Gn3G+sm23pt28W6PB8Z2uyw3
P2UtWN7phYsI1QW+3s6YgeL5ZYmy6cz9YHi2Bv0AQPznyJiYqfXAhoaYAQBrfnte+qikL9BUiBqI
l1VUt1rkwPdckmqasWfHvhQiIIaKzEM5ensqBslULlJPJql69oZUan9tVWJeu45ebfqkzE4iadek
gS6kcg9qTZoygXQwt4+6NrDOsVk3N3ayNeZoJLKDzy1LyiabvBPe0engx4i3Uzl+ps3YsDNarDVB
ydPBpmGtoe+HQ9Jgqy1JCeth7G4Mj7GiccyLWH6rbMh2qKUwLZ1mYkNnUYHVtCVZZICGwyVK/KDT
oviUetVTnoh0l7BgYAJKnpWQ7yzfOUUswNtTlpWhQ4zvVdRzF7AfAU5RRP266jMVJDPLIMP+jRZV
29uJ9LaTkR4eWauPB03BeZITL4ys0/JWzvXaQdr+MnDFH7KBaOq814fDnHo/qij+1DBvPhWCfC+6
pj1iqno1R2KkZKzkesnLMpxH0Ye1MtkcN068L7t4ClTZxFt36ZudLcm1jxwmd/M8MXtN7jv+lN2z
vemyqN0S6CzXTeq9L+1yLvoa2bsY1XFyU7K8puodY2zHR8JP14lm/J4JrgjnuRgPHT3xNjO8Jsyc
8mYuvbqUQzpdo6gmxdUww7kU9oa8W5JMxlwPB4fQXaMBbd8S0iq6ol0LEPlB5GWUQtnoEi2oiqsd
//LNr8YdxJtfj+j6nOJHreEPnawp+8FcHdwQHzHYB3saazLoawx/YwKzneAXtUnK8aU0MnW+Q5lt
4Bq90zkrj3N0jwWG6cA274Z0h8f+pUoSGUa+KYLRHak9Os/ZpHnX77McmFPn682lP8Ii//R6E/Fm
Q4S9ac8vFujyfd/1QH9bxAomIuSyqnhHu46+w0Mn0CN4Q2rT2atUc2LWtcsfx0KFW7Mcp3uUYF0A
SW1rkoDYTyB8xwxCOKckHqxQGBZcJOt0RYCqEeUgwmOutRBNV0XNSijiIfLU+NVE69YwqfQ11n6d
9LcFVJ1V5NcAsOYaoUHSBxKd6RaG047UYBlOEtF7LsPRi9l+yq1j1dbXCJudhLycSb8dpeJJM4zh
EDXariZKDwDnuDIn5j9O1J9Vqf2YyukjBpjN3JJgu4o02JVcLGNfa/N1GVz/LLVcnYy680LUVCUL
TZaoDcC3Spjpmvv9/dKtgnwq1UZM71ltUqa4h4bwDORXTQiZqOFW78YQvDO5E5RT6TwCYqymXSdw
yDtkwO81RjLUEujr5Bh0Ndtc6CzeKs+S96bXmNQy46dJRc8jZ1q5ybsUilgwqefbPJrdY2xvDKNF
O661VehWDL9M2+92mk8WGYxGsY0UfPGBe9SB8IE/zMP1rSeadoVRelyPLNmKvP7FmszZzrFgrKVh
raEKWkNPFKvU0Y+lDZ1yEn303DBcmif2tT3uhaM2dAltXvfc5AmUgTxGDtFr1reu+uWaVgHZh30f
+Eti2RJp7/p7X68xWBu6VOxm7L0BUfPV2mYUjuc2Y4zeUDmW7lui+R7jRVltGz2ZwkYuRBtHk7vh
NDzyZk34GhS9id6I61CRuYK9fsVWdaSWRSSusJGtMEKRd5C04mShytmXY/nku119qqo7t7hV6uK6
1JxON504hMlCjXL/WpClqqXM1tKssVegTl6ooAhqrQRimaTdC8/MQgsvP8vPeB13yt8ueomcYlp5
Te2GWtmoS+8uLwabsvtEyj0YZlGGVl/P9NS8cKOcaf8dANNdZLw0+QLUBcO8NTs5phsI5KNpBKCY
taAVjPcAqEQ+EaYN5VtcG7+ToivYclR/Wpr27SQrgl7qzwqS4QmJnbdx7ezPaN9HXSa08gzLve2N
dQgA199YXvTbNKsrceP3uS2D7NlkT9YmmH97PtVwaZ29USV2MIG8D8q6aIO4k9qxtTMKWayFwULw
JOds+cmelyarpHwhj5H79sCwiLRtBgtyOovuJzOMAEh+/uaOxL0q95AbnREYdnZPoWnYiiZls8bA
f0dy/1Jupm9SPckPk3Q6hPzG2kyHft9UWU+DzlFCHXmroi/DVfVNt+wZNYSn1pXMsq0Tc2W6/rRi
5ujTUCNQ9bGNxOJ+Yy39fV6MP7pCpce4m2+yIvtGNfJU4CwIMqdmQwjzh0kCMqzRJrGkph5IC4ZB
c259RAYjGivveJdHe1e747AijA2gz+ALoDra7wIjMQFIXL80//feyjtOgv971kRMk1U1XVhGRH3H
rByv/pzshIukiwktaW1NJLYuy5Y8cQ5x6dWrcTbqvac55L0z9tsMFlh6zTs2U+djYB3TvWtdaoYs
QuPE0bRbbNgwJUyfT4DZciEX6k24QMcx9tVbuehOULN+miyHhb5oJCoSyblvdf7x8VCM9h/JbI3Z
X9psGF6ke/ZFT5EnrVOixG9qSv2jUNbNjvTkkswN3MEkPbvDmHF/BTLMSGjYECPL9dxbvMFtVNBr
OjvmLelb5teXZewnSO32OZP39VgXv3TIWSmYiows4XLf5G0BNTBW+2qyb6Jyp63ZcGgtecN6L+CW
kdz53eg8PjrKtV55b1GhKM5HMgGnnFzd0tcm6gDxmrnVruzbX2bd5i+SkdCWdRkKj0E0l7JXLxRV
837SSXZdquJ7RY00J53YD77qVhjB15Gb06bJpOVEInFlyBmYzh4G+yaaV0lnJgelcxftp4jesLEx
mLc5rcCCC8OIs0MD0OCEZG5zF7Kvqyn2bm1SD4E2SX0zz/5PF+FaoDskAVkT3gOsWz3ApW7XmLUg
0i+2Vz69WJcxfsvBIjBoGI2NEvQ0S62f/cXgPujKLaz7aTWTiEaCzuCeHZ9c4tqn1cFfznscPV+K
qHA2mU+QstVwlbfSZEKTVNGZEOudPlnwA6ml90OBy9whQG/lmsUlGQptN4Ejjm36ci17nmuX4PNh
TsjvM4Mkwz9hxkaxLdlTsoKa2v0iLVpl7ZzVrQhs3cpCYSxy31XduAHOfQ+1BaHf0bc1k/NOPpL2
VBqzolRI9hUKqmsptUs5q2FPonB78eMY9IEknGbkukzEZBzsskZsMkWAENDCkZCWdBbps4WdnvJI
8vYMnblVEOODqdIzEoI5+L2BbtLVoDzWHUGA3Dsu6UypqDfyiUTmqzAZ+i7WEBZaNhx5M4lR43MJ
tEvqO5kT8EHgWqAa5XwjceueZWV+qytqlGhEfDTkbIaG1PhdERz5lLrteqgb64fHoCXACsRTwt+x
rgD0f9eHXTd8drKzXhqhd09e1r1ULfop+mEi7URcfLeL5LN2nOGzrpnv2TPceoUe1tZohdNlPg33
JI3WnPKzZ1rbxZ/kD26DFRpEM1vnTp0cekFUrd/P7iXJ0ZREcV0G09CHsdEUe41VepSaL23qPyfl
wodIpzufayEDDNKEKU+luHSK+0eUdfZ1kMsQJIAIakZ51+b+MENdxC2rpidrIq9ZH3XrdUE1vkrG
7/jk/HuPC1ZjLJ5mKaZdO8mvUhJu5mVuQ6qajqDImieCFo34onTSKJL6uSKc58johqAb5pyhh5mB
8X2SBaZeJWuYvm5Ia23vm1almADwti2Sul+hpc0oatHB1TAUOpo6k4ClUcb5T8M2rriTtS22zQSo
HiI3jvufrrHYVOT1PUt0jENCWfL1YuYODqqk3Vl4nb6RLfMl+Xyn3lC9WH4vdg199CrnWl70Qb+O
E8cPQStoVpcR/2Oa1+dS3YUtFqkXVKLRsVSSLcuSnjA05hfTOMWK5TYJ3SUCEv/WFXFNfmcNAG/g
U4djqD16TkTYlVW1F7Mt9npTfxNww4kjcPy9pxQFTWcHRBlj6fRj8Qqb7plhf3cYvCS0sAis5jqO
vqER/m6NHgzovMmPUOaLmwlBc1WDHg1dkTIhY5pH4mHN8M/EoDslZnliR0uPJYmZJQJz02edeSMV
+G4KtsOmL5zT5MTtpdf1s8GZEZK4aq6L+11EKxjdEq6E8g5t08gCyy6Wmrlg3z3HWq3f/IR0iy1m
q+IjZzwVOJPePrXDEwkzxanAXEDjmRvvCBMxcBuqwwu2jG/0i8N4jqTl/RBZV7P94aZoMP6hOnTZ
LsFSZmbZ/yJ+COmiI61DabQ/6Qj0I/hDfeenYq1jB3dHMtk79OS8KxxOeTEkT+MkXqB6ltBoEyYk
9wePBRXIjf6Wcf9+wgZxM4i6dmCEHIgeREWUkUc1EAkVdA1+o9YeV7Ss5CHdH+KOfltbxnFX9P12
IBZ13/h2Rr5TFjp6s3Y5F4NSDMvRYYCxAys6MpIB86dhC5S+iL+rlLFrXLbRiXe9wsHYMIC28upn
EVGIAOtIb2XVm9uW7eh3dtvI9G736D8rvxJyI1YlERyeK7+Tw0r3DF1ADTsN29CZ2M3XiIXmVy0a
boGu/eT0TPqGVue3Rp64sBW65SPFEGFV83qGEhXWPfE/y5BSP9Gi17nUzzqz/lWc9986BMq8rlX6
ljSMdxoPv9g4q41FrgcdrRHYFKED+etnmRcqJJ4V4k7jcwhndvSkSucXQVX1NnGGb6YWX1WC4LbP
q2kbOS1NW8Q/o6ziZgMzPrKnJ6YtGzPmJEW0qwrAPwMZvbcRd8mI7+Cd6M9xm+fpzcBtyKLEdFZc
k7g8oj3uv43Tms6fHp+CE63zmtnU4yGzDfdixZZ+hsYUEt/JPui9sBp1dAo+8EZe6e+dGnpEaolH
Bhryvr5N3G2hDeVZphnabcK0XhM+3Ax78++IqbIt40NaqiV297KNDUiDvvw9syKaU0M/JRnoA+n5
9sEUS08j56DvbFnVi1J8eEiFXltGOFQDdhO4rkf2mByn53l26qPWRZ8T46DnNMqWjawQKviPeVWF
xrSSRIM/xleOasuTN3+5rjZNoRAoO4HKGAGEu37bdFyUPHHxSkwO4ezmIA4t6QavjaH/54+O5H4H
LW7eqGLod3qNLLyopnI/jzNmgTL+OfcifS3ksy/9+vtgRvEzQXZoLrLs5o+JdgV8sJVJ9MJUZz61
wk+Q5/nuLa+i5Lvx2EX0kzzcKdM+vs+XpFhOnW+7jFPy+SWvmbRhMjuqAhEGbY44ji6WqNhXzfsS
scLCXCAPeDMJxVbMHHzUbIAF4LznPS20jQi7usvLF1tN27YciQ4bi+piz/ggK0LZVzNS8/UAWHDD
dhdFpd3WF7Muvxg1eNvG1FEwmKPYU5FzSVBsrKaSBX80axwzVLqB3k3LpvfpZamt57NDwR/Iehyo
7zRj5xtWR3gkLa8kfOL7zO6h673+mSf2NSvlhwvykHWfJ+OuQoa2UrC+T8i+uzVbTRaskXKupANs
CYfthj46DjEFb9n2X7ydDAhjAprAVItNVeb3W7Ehnuh0rSfayh7Lj30sNXtad1Odr6232S7zlybW
1Av1W7zStSLZ2pL6aKzoscelWy72xKCsm923Xuj9KxJbWly3nG+sdowLWexhn7vZGQuHzQZy/qmc
zjg/HrTBYNmDB5L5Bd9jTbZTjT9svXQhrVkVB9R6xnNkH1LSsm6yjcQxIjVIbwzaGscVL4vxrfM1
8834KNr+4k1+/D3RzPgKUeRtcnwCg2yipsWcjNdeteOVmN8TDtjIP4C8yazVwtxgU82UqAvGV9bE
lb5pG9U+iAZHPV+4K4u2C2yZmk+9VfzKfLSXUybFGzqpBJHdt26gI8lgTW9qUtjOSVtdXWvQrjQM
iICSgRkPORBHI9YOreSdB5ry5ixGv7MGF4SiO/ygsyAXuqc8Z2QX76bJKDf+hGdGFSRs+uhAGZzk
ljPRqibu2oyjJqzxzuE2U98TpuIBy+5fhWUmr0v/5HRJucb4P64XkKuD7J5naXjhRLjGGVLFYagF
Gb56/BoDuiXKo7NWhGMvIfcJbzua1vDXcPn/I4j+L0RTMoMBGfy3//Hf/0Iuw1/dr/+wSy+/ys9/
/xeIrerzo0s/+u5/hZr+/bH/ME1d419otHRyok1xt+TfeSXjZ9v9+780V/wLDpCr68L1QAP4d3Tp
f6imlkk2kf2AnVmmC9YFj21b913y7/+y9H/5uJ9tT9iAhO4e//8Xqincz//d2Wp5iJp8U4cMari2
/n+wCWy8Sb5Tp8NOFfqO5QeXUNycrPS+MFkY7dpd995pX+SrPXuskQH9Lx0TvwnCRAZOEHOkxai3
9YLBq95kbV31znuhMs4PMZ3zcWi+pr4gJQwOoKs5FwjHlKHpvtCB1buUVgFI4Wnlxxx6bCIZAdSs
GYldDSqH7VC1vKZEU69mYyFpWrtJn55SCvdXO+Wvrm/eyK6+k5TGM7HhpOo+6eylR2gHMkbPwng6
NniSqixP47iJhPErMyoZzHUesmCLPKIazdS6+fPzUPgvakTNuFQv95l0ApDLsbPf/ehfiaC/G1ZP
U4eGVFeX3KD9kV25sKhy9EAO6n1J5EsS1c9D1PxoC5z8OuIFnSDYMnK/WyJ56t38a1A8eceW70Wd
ftUxI/Op5mWGXXtzJBmttnEyK16nPOY5x656t+q1TJONKM1tFLXrbKwud5EwBvUtkVKXwc/eiyEi
Ro+OK19aPYyrP6IBr6m8farzskVtzeaYH0GuJleDHzGFhB/jFvlaODMbL22iouVdtfIdjTjjpbIJ
9IbnUAySVXhW7HSrCmOgQFPieGupe3trcn5GbvcRkTu6SocFclWmBawrjqTA2yQyme3KeXxSNDR/
zvKTaW2YWUpuYMlQeU3x3mmclLGJdVvcYuHtNHf3X5wh3AND8Hja2h9LvsUABVmMiG7dTN5b1rNB
aFmG4QfB6xw3B7tB7VhmQerQ7eUSZILNXmwcJqa7OPnSdkTP5rM44AzuuSWEj6W/vsSvOeISnM09
Csu6+mrF4q+LrNrVaXxJXT46/G9LoPHdKNQaVGfum+pA8/lF/BGBy14xyn3JXFWFaXyOBQTCAm8v
XmDs2VkWsOhbNlaHXNtwSXMajA9TfRgQwJ7NlgzFwmfg2Es9BIvZ+E4U2BF1jI6zA3jJDrH56EFS
Ei0CBYaz+yFy98lQBY+LJfJ91BzJsF4agzxH/Uu6KB6ptG/lwDWjdP+lmeI3NpOXPOX9Jca61O3b
kLJqNuFCNB0rvHyOitAq21XGVLjzWIhnAGzmCJejSXb2EAVSwklxKvPZ7zq1ip+xonSB7gPyqkuS
h+/DrcL/jLp1kpbP0hRrg4luYelfTuSwW7jvheIm3xcJppXSti/TnH9NPuQM0+RVQYf5Zo8sGGvy
oXKuBP3NgIPOZ3RaDYZWhZY6WSMfEZSvMiCCl98GgmdFUtq7UbdeSLlMPHfT+gGj+feRW/dK25ex
V62YTdF3cdEFnr5tJPHAgo9DKl5cIjLYieS72FgOS/77f7J3ZktyItu2/ZX7A2xzwMHhNfo2MyMb
KaUXLNXR9z1ffwaoakuVe58qs/N8TWZYEBmh6MBxX2vOMePS3wGDWhsl33XLuyCQ54es6Jz2O67v
z+E07PRYf3BolK0dxUlTddTtg7RaxTnVSDlo7HhnvLrYIAP+bjvRF8gBQHoG14GB471mVYCzk59Q
SfVsVJRiHdlu+UvGEg9SalgO8SaxGU/NjHBwP+jLldUnW1fVryrmdW1VQuNshz2t6wvF3rvYXsAD
D/Af+GFrR9+VaV8xxUy/aAxk66gpj2nBwJIp8iJoAyZGjazMR9xg0GouBAQvbG+PCPeTdeSX5PDU
UbE2ip5OcTV2Mw2Lc7YtytUYqrshYrAko5llovvDGJJ4rdXJpg7KYeNBDGMd6O1ZrZ+dmspq45s0
jqdTFaDLobwIUjP4UNcMR7HKjTWN2kuIbIbPk9ebkuXNym3krkIox8Ugvpp8ESsrhUfgnUWIRYvl
+pNG+3VoNFKtcRRK4G0bEcVABlJvHWhZvusC667X+AU7adXrzLdZDmYZ5uLReREtRXhHJ/DUWpVX
kSKzydsoXwlKvwiraZeQBGPhgW23gB6zfe81cj3ErAlIQ6V85+QUL90H3TR20rynV2Ni7skuRuF9
jQ0aA7qOM7OIvrVZ8mT2/Fqx9do3fbqaVDztcPXPydHFlyIWfObaeu64+NJLDzj1EgfcGpJEIDX1
Mpb4tXEbqzhCDdo8qiR4Isjs29AOL5WdGHA8Sfs1bf9Bxd+Wo3xwD02MlhWI9Kqx971kDZfWI8tQ
aqWhGe6wezDcZrI6lqYzrJYLFhYc9CoabzTXag9HBDoXjyzTdWSFX8yuuB/G5k212Y9ApjQV2k95
yWGg68k3oXEuplRW176B/1wilA07efRqpMOOSxJNIvDvRG55HmqC3QdrXzLaj1571OZoZM+wqe6r
az/n7kT4WYXXIXwJvG0bUnVTqBTIxfku7OaDMxHJHSSUXU2UDyjpPoUtepDC52KkEWiOCkqnCm1z
Lk/dLLWRyZ026zqnDNG1itI30ccfq0JQbcefOXCdpApQCPHdktQNHW/43HioNmOZ+ACI3qRkstwV
F6v/FDR5sqkqq155egmXfGjEurcZbNzYProtz1ZNk+30Ojv46WyFo8inkQWEokpvtm3B4IN38bnu
JoYKB5S01xq3rq3WZTuAYZ0HSHuwA+osXImhVSGj7mjXeKvSj6YVdlVq5a3OmBz0/n5E75TodxBE
8B8QEp4Cjlgtl0NOnhm8Wr0m8+wrCgui6/U9blr6B772PI3N6xBP9MYgtOCXZLC15E1o8YaqQ7Bz
ofWtAvNqNfk8f2PaoFnFk9bzWaD/mLUOUyGfxVmlyKCSbH1W/XQo4x9hYVwVcUF0AADLTOJ1OXJc
k6q7QzuBxdqJ9HYkwgOsiJZLHAYwO97Gk6xWlVbf9533ETzLAQdcufLvXEVTJpUyW1tIJjeUmNDM
9MGmoQu4CmgGRHoRbHMgdFWYfXd6nXhVy8Y6Jby3prUorHfBNkBfuVIreMAf0pypUqwxzbLjnUVq
pcrpsNlFF+2IonjkK88Ohm0358YY/tiUpDifq77DgztWhGWTwDN07skE9ObAiDgwA/8UICnZxX6z
qet0mRz3J5bu+rbPk4/4YDaBVs//26MVqDefZurOoXeVrrxq0k9+zebnvqghRwBVtldGMXmnIE/u
o0gOG9baTw6qzVMxggXBhVGfyPdrsApuw1aHwSGr9rQEYFGq+T0Uq53/4NGBqRGXyS9LkpjSVH2y
yyZf2xQb1m1oBOc4de4lgdhk19lkgMAJWFWRbq81E4OhgVlXa3YwtI3DpEJMhvJOTwN9L0LbWtEk
oIIsSyTZUdy6+xRRG6RP0haz+b0s9qYhTV6sisiUcvlDGXPIUTrXmHn71Gwb3T+N7TYskXlEOiZz
zMTTMazdlTOLa4MM8wPF+czwEXiMun9RdnMpWsQb6AoBa6S1f/Ga5KLlhtibgWmfnKS1T640AVPJ
4WBrzarKsifP+m4PmfdUo90hMbP7mudVdwkgqV6mWxLYd0VpgnadIRW8yosdfC6oOJ5MfOAhqcjH
pEGKXFYcME4thhOmZk2nx8vNWBF0Tz3yx7KHKypmxq8AgU1gC5agNJ3I1eVWgt4wU/5PG2qUhwRd
G+pTpk3tpuRgncWXr0rY9S6nlHXqg9g8kYPhprTe/9w3Bt8AzR18S5sRSWpIAYYq7nxTxnI9wjvc
6B6vo1WFcdI1z04B17rntK/DDdMc8hMHZ4KZDOcr77RzFcni5FsZ5m/2jD5kOQXrISMJDM80Ggjt
vGzq+c8/d/vigxl63s7OG7VloRKucgi658Zt6LH3NMogUXXnVHSsDRWTACi6ONbhu4HasYhRq/w7
mkfWWaewecYsZP+8RQlNbWRDUXq5b3lIW3qnrJ4QSEZyu9wD0tU64zvl5K0K/D41fQXTAkkTdd8L
3mwxiOpTXHnZBuidfdd7s07FRfDbl719HTXtEk3MwifZP4VNrd01qXXOwBytSrNPQNe0+jOaF3dj
5DbW7nkXZ/6dmaKhVT1zs6IXxnMC4etST0h3CI3O16NOtz5x0bIjQuk/FxO6MsAvt9hCFVXFw6e0
hQZStK6F4JYJQpyRIisw0yB/qYjqtZ9/qy88/ASN/b+sTR9ycmBr8lFmUuDPu+e4FGtercPWc0wb
HqTtuO8BdgmVsknmVXto0jqDOrad16o4F/CwZc5zWzGrMQXLkg4sugy5ev1fXl/qjjBsRygEyry/
32DO7iiNEQVSe6jVQO24vKsUk0kWgvS7vjHZNyBcrFo7OHn6tP/7137HmPz50ZWNYhYnFxnt716a
yb9GwmjWHpKRdeK8YKxb93lIRh3q0riepDiIAGDP8qr/v/b1D7UvAkpm0PD/Xvz6+FbTmvPRhP1e
+/rjaX/Gb+v2v1xOUkxcHKuWJUG5/VH80g35L6juS0WMktSfdS8yuedSlAKTDagRdeevupf1LxTz
OpHcgCPQBPDu/izM/XHi1O/2/3Ii/RXJKSEm21BOdAh6JHAYGLP+eiBP2G1brW7tWyyscJNV8Qja
0D82vujXfptCxzXB9DvMFRtXj/d2n58zIfJd3pOUVhdOuXMr9xAlrbhqSfwPAE/jr7i55d1BdCZh
nOgOFBzviZC+NchEIWG42ToEBYBKV878ctU4mnUME/2WS+/R0iGiZXnUbsbZXMiZg8bCr/HCpMhK
Yp+5pIdpJXCs6OJNrbsSI71FhITBfeuF2HszaLlMG83c+/LbgfBfRqklR+jXKPXH22dwmAmJaLrf
A0grv4l7kLnUd2YhQjXl0V05ReU6VkWxRjRpoDoI3IdAIBftP40+modGN2DfqADBjwwvyNEQRjrZ
ncJS6mjxlnAA/cUtKvrzmrPJUi/dhSzdj11XPxozL8GjxZZ7KcoSBD2XVEtu//CZqNP+NvLOnwkV
ogH0keorx+D7z2SYoZ+5UWLeONCzfVULrEEV7hnR+8fWyFoUf7p1iTk+dlCmnYOXl9oJ7tV4GaTX
70OnfHGGsTxTSti5UanfQQ7HXdCujSiWj3ZCfcPHdkb/o/kHXOaSLPTXn4O3zrlDkVnnrHp/0cjQ
/bU+/sabXjhcnWbJjr7vER/Cgg09FjDQx7BLI1Ad42vXJsPnApC40+8sS+sOUai727xqwOr4FEXM
Nk9Xfdzj0gvgvvARzlpkXLWOpdComNwZpBrRvTG3Td4L1GNuDZS3HuGXxi6JkyrB7JW3K1sGExQs
3GxMuWlVpWjCy5CCbIxLcwcuLQSbUuQHNTeRc2SnMvcPkzfDdEDjl3jmcFu4tNVHanaB7V6XDUto
1dnp3rLnaWQsruNQhkcL7spOp+BFXIcEbZePn90c7aDThx87LW+vkSaTLUMFnULhmUBK9GgnRdPd
L7f6uHuIoybeClOrH4mTwFhbepg5XQhTxsbte3sFpOrZZrWzroZYx4AqG1Jlq/I41ALchFZ8G+3B
PaZh/WpkPji1wZG3QMfInNbV4f9wqNqEpM0Zajqk23dXSuzBZjuowLhpRnvpqHKuErQie69Gi9gm
8ugoAwOpdI5g0l+CEGI2C4UJrE3ur2lKYdXLi33rAsQHeHRJWv2GfMaPK/zx7giyrnKvrpW5H//h
bf91bvPzDCOkjSAOophQHb/jetqaUNFgVfptAoTDwB08+rF9P4sgN4adYiLMkNMCxWb9oJzsKgka
DrX4qXbfhCsMgC7hDweD6AEgGFqo1IUXRh/NLGEcjGAl/2E6Mjdu3g8Ipg7xHPOGy7DwfozuXDdD
TTPot9Rzygcx4lMd4880mS9Bm7cwfTLcAZlzcjIcEVMWX9D+vYSx0xz//nsz6QX95xsBAisdqKzq
P4LFUHU3XJr4ldqse8JpKS/VxySI7EseIgkWWvsh7T7FeSafIMNdfYPWTdMbBrZxvsqxbnbIzJO7
KmskNu52TSK5iIxjUWYkRtU6kdVk5vDj9Ksgyw4owRSSs+6R8n1+l5XjqfdQC/ueXq8rVYqLpmXj
SYuS1ygG8vz3H9X4L4eISfIRUwqaVcQdzL/Jb9NPQ2o5LU9P3CB/f5VtH517pqqzFg7fQGQ9jnX8
w86dm6ZRdiy8gUBS27zqY2fTeDVRS6CZ3I/OVB0DZZyNhqUMSvgBwVymbUot81d//4bt/7yQQyiW
8zWDf8oy5t/utzesFxFGGLMzblWNL8BIw27PIL2fVIshq1H3tHFYFSWQTqmyAHlXAsk6K7djbRr0
3K0HLGm4EfPhq0VP7aIH2CIsJ/8sBZV9LsDAAxwzPgZGdN9PJiZkkFNHR34EeO4wHTbRkuVBscp4
hUNbm6fABeKXFjXeH2xHVNtVegFIm14ESELXz8/KGB5jYeA4Qra8daJKP2jzQjSmyT453R2ityNX
Bec+GiZQ5pnxkNW+9QOS6RoYgH7TWnUyo9Y/5ZH+tGjSSETFNWrk8oTCAn94Olw9ZMmwIqstsmHn
QmW82/399y7/c3qnFBINvgaiz6BkvBsCo8T3Wmd09ZvrFrSY1NQ9jsGUnydF1RBg3/Co4Qddh8wv
LiN+OmSK49HOR3cL3LM6pAIOQAu/A88gHF3trm1NJARyKNf03bsjbuSN7+TjufBf2g6fHovXXVG2
QAzNFscR/aFDNsonP7PdXRdF97GW2c+OQ8p4ZpwnszWuzoxTKDF60aWRu6mPD4RwJU9dOZnruTCO
vw6LKdfB2SVSbHFVuEeUVu0/HKHvkOjLqMuaEla7kHxfdID/eoRqg9F2tif1G/aAj7Kk/uq0wWuM
d/Rc02PaODaxJV4PTssL0/Rsjc0qaGEdgkspzjSSapyP4zUz1fgPa82Fpf37tMUWFmMaCwehkymh
v39nGB0MqsVjfevB552jPq4fXAt8ghu/4NJxLpXSLoMGUkorwmqj20m298oJpi0pkuvl8C3MuDtQ
3sMGamjmtXKgHIRtJy6jB+vcwDbheyjopVFo9OtiOmP1hO2oDUb8Olj0pUDS9BFJJmNiP+mrqbDl
IVbNm5Yl/ZFiKfUd2DMJlIlcZv56SIr9WE7uKigplsharK16PvhNqi6Chuo6hZcxeEG7asCt7wjO
qGC6xjRNfbegzUtJEVsB4mh9vIvjtyge20vYbouEoZm5B9lkufEhTnFfdI5Z0c4C3uv6PbY7V/rr
2jfqtYWTZWsiaMLcg9L4708rgif+yl6XDsslylLKZFSDr2e/R/xPTuyqMhz9mxb3+V2qTd1Oajgs
rSxQNBYullV+C72h2alpdI5gcU8uGtpn+MrVsbcAQQTqizPMHBj6/iSxq2nayKJk2qiLo1KVEwAs
HJud5csay8WXpPZZ20SdRyJzL8C5hjvgB/GD0D81Dcqi2Btems4W1zZ/iNz4XnSav+ELE/sgqr6G
2JRSHJYYbkgDf+w7w35KG+2Eprolqc7otpncDjj3dg6nNF6SsL1mIx+pkzpz1QgxhAsXjitOdG4j
MD5D8qjCJNlMkE6DznYPtuMDH6+KUxEA0bKdMduLit5uOkiDwBaFg8GOh8vPW0Z7G1J5Uh5ebp9C
20UP662Ih/jeKvttms8NDq1Se5VkG0A/JdREkW0LZ9APfkwzduq927g2bSReNkjQpow+6r2qDjBi
TwMQWOS6nsRSN3KkJVO9DwD7JKUK7/3AAe8WoZVTUa32/Le0E8BEbuAosxhDZwe9Z4g2Ih/L1cCk
965MXsdK148tdao10gJ/C57g1JECfnELHSROva1d5gOV1w83zyl85JxtdDene2KOcu2tOaRfJ4xh
B7qgfE7kCoMkGdDi3SSzha66N8MAsUFc65vO7NFCKHRZqWjy7aA769TqvkcGhTuc5ngrE7EHnzVs
qhY/6qS1N9lz9PDzwkhO1Tc90rw93VbtOvUl/XTR3SEtMR+6JvpMd/8tc3C7RnFi3+DUrLhm6MfO
sR9k5b1WUTA9oPreyTwNN5XOARFJDU9/nR9KlKNAMetvMsEgMKgpogvsiGeC6I95LSZYgT3tZic/
MTHWD6Zl+uukju9CsB3bqJhSBNcJQEQYogWnymHAB3fFhVjl3t7NgouTt98dPXeoJdQRsQkjnmzb
rHdLeoM3hjXmPZSCeFKOju6kZ8MlrU/YRDJ6XG+hzdIjq/sUTXR9bUOFEEY6w03VdrspwEp2KEJh
nGDVdRJI1akTFGgdMfLmFgxF1dPLRhNrb+b4iZU/HRcYU5/8yBNOMPIN3IOODxQI1NVjypX79XAd
Tc/H2yztTWjMNIiSGTgDMmF5mmmfG8TM+x7yw3xXdR9A7rjHOdbgqjX4WmdwYJUU/ja3ZLEJpM2h
JoYPkmddNCEySgOa83HQ+PwdcZO12+DAkeIhof/5gOm7f4iOVgYZIGz4kmhcZ6s2hRiWugW+ygDx
Bo7SU5NL65IG9lvrxeHWIrgybAb7Xk866P05kmLPgj7kO9PcXzdBj1bu1zGQtOPMz4PnaHuCdrx+
MzSEPSqOfChy8XQyJ5+xNmi+qyYa7tx5owo6u6VDUYi1nToDMIv33ZB8G1Pff5iavjlqhveQg2rU
ykk+51l9rSrPv4a2Seqmix5bD6oPZI4ZT7ZvnAnsmu5CsVfUHuAMG/COOWy/gAz7Nnqa2ucTzDW9
celqFOBpJkZKnfbDubBeCCGqT/EU4HGSOvbRST0scxk/Cu9nFtSdp6o7HyTewS9S9EIx0nJKGczv
ulKuGQiI+qi7/NQrtcYdoEBxD59LWkYJKLsnug9bz7IxsJjTq4W3a5eWCqhoS1pa2an8uZf3RUQj
Li71e8apYNMWEdgtMKW4IL2dgr1l2mm6bmybp3UDOLtO+x40unkEWA1KLQ/o27TyRdeNFy2Yhu0w
o/LG0KoQmrCkww/+75us3tkH8ZsixmqT8gQYvDyxLCp+7hr1kC/r3PLkRATAOjTjpRsWJytzJrGd
Bsbqn/uIIVYeNfK1W6A+KY3hj00waFdD1Wo3aHytbWlVv20ql85MYR1VJjk+BkbZrXKMbx4IsJM0
mRfZyms2saVGOpZslI/71ivo2thGdyh1XPhc7k5B33V7w0iPka+N23Ts3n7eTWhWAKFlX8yEwGre
pCao/TZM6ZFJK9okJV3CVMKDZkl/ANw7ks+l0UNcNoFOI1ETbJok+ApbsdrZSZLQ56/HrZGLGTWR
vPjSR1gASoS4S6ZTGfD+yDFhZ45Y/s0gcDdmh7dBZZwsU0UMbDGNZE4wUKcGLh+tP6FJseDANjkf
Mv5j8253QuuxAaaBwsKto20vUc90dfbB0PqMyYGXn5bNpLri561ltxo1eehqYtmioGQZyYZrcXFa
dpdbfk9I42rZj4Z8V+kaZhuV3VeD/hQl0j9qNFCBXpNlgVAdH21AEzkw3A2tYbpjdv5MvAtteB8V
SBePDyKEB6o59ILLXNsq/bsobKQKES0NYdmsaTt9HTt2v2pKsnClD4IRl6TYNmWPHbRHDUVI3h3q
QZRSsH2VF281I3nr3RobaGitGCuHVdvhC/LQZCjbQzdUzDgrsCj1CCq/TkKkAyXZeIp6xamvxA/N
1QAB0LPXFKdnwAo3bgC2RP22AmAMmVxiEu23iikONpUxO1p5cHRKrv2J1MtDmL1lWrjrnawl2AIl
HGCJFudvd0HDs6zVk7WeaE+2Bd4s8BrKmX6Ba19X3ZpO9JnSENaKGaa68EHDmQwK5yY7cfkiW66q
98td0Qz+XB633Fru+/XYn8/9X//863+wEDehcdfAO797TaIgSOn79TJFKcK9C4/4t/8bLzOPMcou
2euZopM+svvrP0eFk2+9oPxeYW4kw2j+FDnD07SOu4ZfBLn6z1dZ/vLrectbWXZjvyAcWvlYN0cy
EwkeWWGD2C3un5yIKc4+FkhO3nyLIm+vDchRmadNmKg9muW2F9KinzeTYVRYVwQGyKhhwB/1nYEr
cZ1BkcBCjY0T5z7LSwTDZ2HHzgbEFisOxDa0Jo2vQRTaaDoD65SBZzrF8MeQFVmuoIcfPPXOrHNZ
/rxsWtZBJ0e5IDvLQq7djMACGJ08m6sgbfAooj0cTfvlcctdy2bZTa1MHjTL2tTzf7Lcb8298+VW
kQiqBiJyN7+ewEyeeAFWy8DNR+dg0ZeNHK0BUdFMJ6vi4ulpAiNcMiGAg2N3iF6h6TxZqYVpax5D
cCMBLVxuZqlWwy8sHDBsyx3LprdFIbaQsPJTTpTzqi1Nd+PpXAGWDajBP24tu0HkpVwQJMDbX49x
/v3oX/ctz1se/e6/GfwaFV7tMPr0YpKbFt/EtDbmwzOWpjPNc/ZnH3jIzqAHwAQoHdLTr01W2vbv
d46W9fuf3+0uz2tmPu2v/8EfAwc06b//2//2FKYD3UohitoELbWOn49O09z94+ZkDryLX8+s4Xvs
LS45lgQdFYDM95zwzzf/62G/XhSC0O9ve/nDu8ct3bBf9/32wZe/vHtK75badjKvrlk8VJRPG/nz
mxtaZeqosuevqfCmunlCHJ+evBTAy2H5Zoq4y9LDJNSqhsx5WH6zX7/osus2BgswMARsf95e7v71
0OXW8kOHOSk1FFnmJ3QITsc1cslpb0bhoRMG8/5+costfsZNyUK8nYe5auytabscARD5ovp1mEcS
dxl87IrVkV4ioRxq1EQZZvVFb7NoZJZNVTt/UoKXfc/yNaSUgbUqdDjcarJYYXBwLf9pMF9RLcS6
1CU8UNZpSMxCBfGAyILlW11+l4qJ745Q1ueCVd3Rm2cwxvwDT5Bxw2a7fIHvvv7lvt9+omI5TH9+
679uejFkNFZW7WcI7V+VFtLFskKwNvmEsrd1ClIuVHbD3I4lWushIljDI4B0yOL4Fh+Es3NwA+zC
qABH6Xnteph7mDLu4y0IjWALKoakWrcF18dUEtLWVF1pQVyH0ig/Wg8aps6Lk908kLLH2B2PWP5B
aefwZdtA/zLpqJTKXDwTnBBCAbtrEeSfscPfQDwY0OSYMO/C2hrvpIqTrWQI5ppHlwhL0DY3Svsa
tsHzVGmKKYJ8jsiQ39ul8yVnsELTHAnS2JGWaSHX+iF0P5cVQWp52ysQPKZ3hLFwTryC0phNVkmA
d6wzoulAgN4n0OogMnBRtUaKHB4Uxn08lTuYNf3aE96wy3oW9JocSVoYPmdaBzV/BncIweKJDpPB
3MBFnQsqYG0iPAKhAqTP1YevEw3gXZ9q7t7za/9B1Fvg/DXizlvkjx8sjGfg5NQ34ArjTqCJOOAc
6ldKuI9l5oePqp7KPUq4ly5FTUtzmJyysfA3IP2cLdx6683oKJjhyPcBY4fHnpPhHiIPUOcg6XZl
mGMMFh+tUVpcYj0XLu/gb2YfBDYNWNFV9lXLRHZFHh1xaYwO1EEfGJDKs5zs4Agk5S6KbACAdnyT
+Mqf2w51JCGSXwZjFB8qLAamlZ9zTakZKpJjfB4hF0GmaSYQsp7jb/sx5lIYle6pNqkZ8Ht8nZSJ
/wHXRIiaGqN4TDpX9CPNqVPGAqKOqDOcp6WfrE4pfaBL2pIF5sSsxcznoa6cN6Sb2so3WuOg534C
7BRHx9BeYptBwdLr8gFOUQtDTt8nte4iqXLQ4WoD82xwa0iq7rsRwJTSh/ExDKoDMr2Vpqz2ZjQD
JRRzpEeZOjEckbDmUItY6HGh0xx1N0nPP2YRTcwowx0bJPu2uTVtFG9arOIXjBcf/E7pRwnSGukc
xPGRGqKwCmdTASMGW4C9b+i1zyhhsFCQkgVEMEhb5MxBdwY4QAI28R8d7QTs0ONKTgh3YWBZR9O2
9u5DBzvAcDSGiwKSgsP0KHfqb6nrh3eRq3+gf8MMlhX6Ttf7LWd3fjeUHFhjn67NtMqIXFJPAZ6N
S/o20XL+0LhfjGJ8HMPMu+mh/GyijYeQh+UvH8crLbz0DqMeg5grumOVDwL7Tf2hGirrySjja4Jh
9ILY7itiVRdfRDBruUhTaHv6SK4ggYjm+jOohW0vomGL37E6ZHX+oTed4sj69IgoQuxDc7hgBKZ/
EXbHgr6JnWfVudMxdhhGxLvjC15VHlnXyTi9RNC2nuMBiLMxPOAD97E135wU/0Run7TQSigV0xXV
E8UUKTHWEbCnfRVKsadpM6yZbPrEdfji4gQ4l/OE/kE5Bxm4RBdkFiwZHPmrKm6sjYn05NxM7seh
M5KLrCdQ9EY7wQigRjgKdKGmJ80zE69hnaVGdNCJTO4LtfZ0EtGsNHode945q31tZVUNQLIeEmKX
eFdNZd/HJnsNCrXjIcRbGB5Ht2gLVMVt+4j04An+OfUEdjfkipl0W7SGXvwXN5n0uwz4dBvE9XFU
2ifBqvgOAAX07cDAkGOHpziZ0gttV9i4+bM71M+Q85ydX6hDbk3XKC1ec63CIoW7Vnj0Wt3hk4Ab
CIsNGFTkVpjGaT/q5ndBcqDuVm/6q+Fl01ULNMS2x2IW4IXj5xB72jHvAFEbrX1oo+6xsaIfVhxV
hyGhbwJSp0jSYNOxln2u6VATXTFWx3R8dMJSbDsg+GtpZ9NT31FhNDN+AHI19rhiYCxG2otuiINS
FyOJjOfAxERJO+BilQYIMwfrfjoTpkanE+fRF8cZpwWn8OMkyxrXRN2QmJuRmZyXLqaMJ4EgF/wT
uPABztQQdc6e6A2Ispry9xH1qJWNBG7WRGYi0a5Wi+ixJa0RfPcuMIt7DELpxgn19pJOX3I88jeH
cl1r9E9M5WyYPMV+SPrx1STF0DQTPNOgoZFs4vcNovIE5qLAcNcHL5oJeVwJCmGTi/xnsttbN34N
ITd80Wq73BTlhJs35qClGpmxjO6NlVKg/KrO76kBxcVtbLimOSBgiaKi0ccJUR3a6daBTTkt93gm
IS3mkH0HTZEcbNzCwPrg6w/ZxZGWdphq5lDGRJhWTUzFtcijfVjwOjLC6e9HQ7vrrZ7zok1jSsNx
9DLCoqt8PCmE9UX3C/Q5m1I6Hm7FZsjuh9RKTlUIP5xjYl3bxrmtuTCQVFJvimb8Zs881VxH7jeG
b5qo1NHP5mEbygZoccn5zaSSqVfl7pJmoHSPz5qx9UAOR/qAtnh/MkVuHQdHU1vRlRiahNSeiPeG
qyB/ZGPbfyCIBYefHSIUScLHGiDHqg79vcij6SFw4zczGPMrVl2xqulTn5qbpmgC2iW8Zwb6PW0X
lvJSYfzI4NxCbIe3i0DcPkLU718orXD4ag3uAvjeuenLk0PKLXOl/o3ivNgnEUt4p+zdq4xcxEOQ
79whHu6q/uYXn3hJwLN8CzvckK+BXaG4FbPvROtqOvcmQe6SkqnHN7MGXfXS5DHTC82CuVB5aqXH
8Uc4sB4dPWNaB71R7yp7pDQn6O0WHtxgUaNTZqb6KmXy0vUSlTclVtcDTDWGvc18YHgmt8xAXCbj
Xd/790NF9TOCFbWONFPBRkkOvTlinyf+rIv9/CTsN5p3+p1Q7Z4v0kzT/pOZ4SwgxOi7j91ildNn
ug24qdyyCS7KfYCjQuwHppocivoGFla3qXWGf6YwHBXjdK8TVHhyWSv3jarvJ92qgY0MH0JWzVSQ
8W5B47n6xHwBvByn/ULs8kDdRu43HFfJnnAC3H0zdDtS9Z0WN9VmII8rqqX6KOQPZnXJAes/AUhk
PhGeWHynmfNotYb4ZmohhWTX/sjVi2SEUW10ks9uRaJegimd3gKy9FZthPekNkvmjLiIzjK2cWgZ
JcwZRfC6ZvXusfZPXELFB1FmX1RRkI9U9ycvJNpilJNGmc1rL5MfuBewmPd4i5nXox7ZAkwOD3XM
SgOrYIuJnjJyrG7koDPz8pJD67Vg/nTnNpVZdWjmcokg7oXeWpHvkqTE7D/AKfJlS1kYLwrASAQQ
EdF6HmbeT66ffHaCNAXXYpeXXid6D6rNWTRjsIrjXmA6Kt11j8/LyVLnwYK0gRGUsk0fnmkJHihl
U1eR06fSTQkLZTCoaceAq6YMl5sYd9C2eaeyNR8jNDPrxLJhWmnkWuZEghxpVvHsgYZdwmQ/SEyU
1K5xQZRAvVgOYhW9FGom4Ykm2TZKIERynYdicMcTnFrwjAmsAJ0LiqKpmg3dhakCeblc+A6FGr7B
4cLhtCt61N9RqqDvx+4DKtB7Q6fYopfZMca4tUZXvQlTSz2UUf6p0ONz2BbaXuhGvdImhZGB7tv+
f9g7s+W2kXRbv8p5AezAkInhlvMgUhRFU7JvEJJsYZ7HxNPvD6resaur6rTj3J+OaLVdXbZEEkj8
w1rfagZ+HMqqGE1E2+9DI7vGSuv3ntslq1FzPyl4rKNWN/AtPTHtia3c2zzbHk2wPXU1UFXglmaE
O77ZDQsYoXXRN6knj5loDuPoUzbZzbSJ6goLTeswXYImqtCULdvUPuchmBU3+SFL5fyCE/Umiu+R
pY9XO9Yf0876XiAtfXS88gWsMMG4JrgSswSeHOcDdqNYyp1mdMciGUr8m0j9wEdkJ7uiA+bBgtyy
z85osQ7h/Hdm0FuW+NYqz7j1KVhKzc/YtE3uoQ3h1Lu6e004f1OS1Y8wyuplrNDOIS7MtnpJEp4B
3G6N2vaT2fg1DHPeLKDw3LizPcdWuykwvheDf6I8ag7o3rdfqb56hNoAllSfPDhB9r0Sg3ExQ6/E
WVKVcKWL6XHkk1iUFnFNGCMXvgWWxmjBV5IVqECh7xNctYV4tqtUnIwWShIZOMXJDPsnnFO4nOzo
5PmpWpaopuC4Y5UA/7x0XDfcfskzgygFi6aF6Ybzdcm8pGHJIUHkjfi3ihALRT0X44k2nt+/UiG7
GF66w2M0CzFF6bpzHlTzYWAjFCyoccAPO90FHd7ZmKZ4F0BmRlPO3xytvq5xZLKrJMjK/RANn8gQ
t6FR8WcTwbafZc1iNFlXR4QCIZA6wl/6hckGY/U4YVZkdXywUY/afmZccRffQ1d7YEtTnIPxB3hy
fHoMIS8IorEYVjzvv74kiF1PVaZehsQhhWxmPk2Z3GUuTgb2+dlSYFPap267DIXKdrQ3twb0YJu8
NrVAKumBKPXtksQMdCPrYaAH+Vo7Ebl0ILLSOsV+df/XaCDVrH2QaMeCfzgmD/x7PXSb5DTJ0nvI
6UcWMY3zKuFhs0s8l7hIf8dh0B2rJnmqksQg58YWUGLVUVkOH7gutZPwcDr5lUkwzKhdxaB+0V83
O03Jd3PMicPT8nA3hAX2YI3GXcpXFnzu3k1CD0Gu/rOYIarORA6Fjn/02HVhy7ai3JU93JSw0Zp5
teKvdLNFpYt118oFc6GCGbyoU28phipZpF5W7RkBm/uq5bdhOcICL5R+0Bzw5YVIinWTQ/eLWXxs
6YjrRcbNRdBfmR7zQo/XKpsudppp5IiqRVezu8kjOMeGNyJGWueor9YNAB4WEdaLLH7qE/WRKoaH
lm5sTx3+wjXTHBvr2jLVeEoS70x8SskxqWcwp/XxosjUbNvQXnKZAlQPhHiSngZ6kuJGxPmJALNN
HmTWztYx1NEShpuphLIa+h3+aCavBzMmlKFPcR4ayLo2xB9iiRPRS8NM8SRrsHAyaNsFs60IL7QD
70TpyRId5rDVHOrMEtUvnJKlEj63mKrUzm5s1G616RMlwIAkbZufZdT7p7EMLmbQP5Le4t1H2F9M
FHTjyHOX0OESj2dEt4gxxTzkcIxQOYhs5yEUxEaaopOTHaCnBIpjWhBPn1gxYZ5lttYswqIKMPQa
Zj2h4l/FwI41aIBMJb7sHrws8XaSRdkyb4lCaHQLs2O2nrq6ehwwR8K7jg4TV+lyrN1ul9usz5N5
uR36uDS1bJc0RfhQsvJCCAk3kv3QiJXPGy7hFB9s5jMa+Jqhsb+VpXYipCXaCIf0p87T94g71IlA
CQH7NiDQMEgfSWnRcfHRkASVjLFUdS9TFwLqT8yfQw+UP/MItRSd+Q2mFMNOO7r1dcvit3fOVWNW
pOj2G5hZH6bpBfTj5nMl50AgHxWF6QExy6wue+psKpK2BwWolbDzvAmikFt6DCtycrccyEfgLh0w
i2uKMaymrU1mH7OHJWqdeIWWcm4Z4G4BvHUaEwGd05/MsUIUBQfO8W1Q9KUvmGWxOB9m3HyrK7r1
uSiJDSM+BCU9AutLNu1lvatCxJdThNixtIabRSoDu9nWYmHgm+sxxovRJgd/DJuN6bsrAbpnG3eQ
rDrCWZdNKyL2d/qbRwUlq5r3OClf+yTRDp004ysOO1Boa1fU+IRmS4Lr0rxgHra5X2HM9UHwTpxx
z5rxGnBcnDGXf2aQv6RFS+4mUBibkIQh1SO4JPCKc598eXL6IlJk41jb9Gl0CKD8k0MyED6vHjUV
5vSNyl/YIU4ot/mmxblHghdYdFbwFmomfM14kduDW7CzbzIBFLVVlGlJZ27aIjJYOIkNd3SOUJIb
tWaX52uPZj6yuqrFOoh1CN0JQUnkRrjpJWjHcI9PzoJzJvBhOmG5LfrqOUkdFxH4CbujvUPnDQQS
Ku8f8zW9ucYeFXVdeupRkQq9rLU03ky5/6LKuoTp7ILSmjNmrOHC0yh60Brn9WsEkzqQT2VoGrvk
u1WkBjtcBEHFsuV2m2B+Hi24FA18uK1W/4pq4LMjrNRL3vc/ZWZD0vCHdRPrKPVByy6dUT7LJtfw
KkpkE5WiOii8px7w4D4pa3pWa/SZkpafvOwnq4oIKgjMVcPIdGlJwlXzUlIc9UxRhlnCEfr6j9aI
45UbQF83szZbZdbItRPm9qPZ6YdIic041dG2RMS9sqccUmvokxjnkObKCo49uFWmV9NIv7l9dPXG
QOyDIBrXoqcAAW+SbXSvIGEsA27RON2xZImgn0Xhq4MsrV/gsvIHIjlILI/bleehnoj0msvNswll
ysCuBAlPuIhKZTVF4DKqzoC3684FRo/GsSnlKUz67Bgn/uMA0sp1Cvk2lCdzCt0HizgawCe4T2Q8
/Uy0OoDy0XE91VO1J6ANo2hX/PoSw/uj+56XdvOyYFYFjVO6/lbnRa5Dbngi0tVKmt/kOA6fExlf
io4JcZzod73xTsEVPbYToHWrHtMTieWX3o4YNhaptYkL5KkJd/OSafMyGzqo84P7AO8vvzK3BZoX
2c6KaupbG8NUZd2MeiCS7gOCo++iLOtjFeCR6BwInNh9zUXcpO1aVTiaM3dk9VHbOEttki0z0q7i
gqy1Tmez7bHb94LwplhJINVFH5JDiosrW65QFeNL1I2HKS3FyUcWPeJUEeoZOFhJGAGwZ8ZKcvk1
egR+MS209mImI1N6TSUbQnZeK5rhh9jW7gQbB1sXzecxSMrHJprFi562MqHbH3KSbg6Ddy2d2Dl+
fUk1Em/DJrumjm+h3BS/QnpUhMOo5xaDlr+p+EyVDE48sceXJIIe4Yfr3AixN+SJdyuF95xyIxyD
xlvbzZybKROGcWPKiCsJycIxh+bRJE3B8/WUM36tu4xdNUw2jpd+wlvT10458SBrypOVZPqRJUu7
V1NNQVKE7UGi+Sfn5KFKu/RbNMbJU/0O6WObR0XyjaezATOOBPq62gqAsc86yvo1BF5WNoZQJ88g
FHtKmu3YpC4ijnrafs0WjPpKi6LtSCKMthNAkypk/6G7dbTTf5ILAxSi57RPLI1IRn5nEiWnWsM7
qSzZE+nmILmvqwMGuB9RRaKQkdXcUXOw6uAy5Y1GCPkUtY6AgI/HgRlWCBg5MaHGChHtVJwVHEGG
v0MhglxIZcyWMhcSFS7iFc2IvdL86llvrHE7GOGmDS3nmjtqa7Vo9UCDnLM8+dFOs4KmL5trnjhM
14YC2WkXH8tCgiTKGRQaEaSASgu3xWjqj0Sl3HkLyrWYKMGVZVyskJefs6FcIm7PNpUb22TEEvNp
URFv0ejWB9jXZTgWSPZsk/gN7V0benubu+W0cYoanGJ0b6E170J/UIs2t3sGq9HJz5NwGaQ9cZVu
UC78EQpnnbyDLCJX1szeYk7ThYV8BcdPAF2zJVjNtOKNNGJOI5vYOzli4tAGw3qVUH0YdbyAd/AP
aaPdrLIlbS7g3CKtwIfYYRDJ401P9djD9R4/c5by6z6ku2Dkoy526MePIzxf3SGrSC9BFWAZQ5qn
I6OJph6NbN6eurw0172kfzCBHw099m0YzCfQ0x9ZAGe4cJX2yLL/GZKSsWRcV5/HYTHTnyeGQc88
c3CkVKAbG3PtNzAXNVyau967MvdOnjXtM1WAX9kZ9ksxtzpDmTyMTEZOqZ6ixAE5u03iKHywE+sx
FkXx6BlOdk6bb3/8xuy5LpBkLzXM9Udb5M5RsxCsajkx9iRl8ybTnN0ic+AiMYL+wWolSQqdKqHj
TM7uy3BhDlRQZkNHyaqo2Lo68sbYdh+w+ePwAAFK7k/80g1M8nRDvxQsrJqwI5FpBPXulEbNJGom
LlA98RJQ/cbazmlaPt+Y896VLQJb29mCdSatSVc+PTrDuzEeLzKg4wz8pzo0xkd+Aip0V23SwSSu
wi/GNZrfbcGHRfhFToqCp4B+T9XblMX9ZuyQcFSBYW9EnXwH6NU8Og7ozaqFDd/0Mfp0BVJhdLQV
ZaSz61W1pql+SnNrAHTdattqwBVfzWvHsuGxP3ho9kS5YIlFxUrk1w5JDHi4jocDwy6izvBfLPI2
oSxtCgJubIZPPIcro0GT5eQgyZpjJTtv3ZTI5voevxmvCU1iCz2yYyAXjMa9L2jLquGDASaJB0KF
G3/I3KVR1g7+duT8ltlaDyUpN6U+xY/0ySWtQCSXbijZReRlgVk0YODaSuPGQL9n0s2MdSedgTST
WMRPAUdWoBSiFkc9D43k39AjF12ZARhmLs+Im/Mn84HhAkajmOhlVWC39+sOXQ4WGmWE5s2BuNQi
4YWNg73GYsw7uOUv20rEXqMuPudktTKIWyVaZP+w8Cg6NqiCzoI8b3Tu0ZgPz8zRwazyuWmVuaxL
ZVP8gRgCkFTvwPQyv8uOPWo+XLQhkeAYgzDdMyJkiXUogiq+gHdLl/bIqLeBDX8okVuw0wR/4bbR
aqLheqht88W3f4wBqB0+rG/R4AItjiAjSatDXWCP9J16KDahML/1VvEuzGo4++7WzLyG/pkGqPQ9
6g87u04hhuSx3uayK7+bjkZ+YPScmUO+1oidIbiS3KwqXhYyhHc+b+a+ElVKY3B3raH49Mwo4IED
TsYU8dFRNzCA8UoVZLypNFWPRTgi0LKH75AQeZGeD7jB2mlz9F4q3jXkuNugC1YsJSoem6DA2WDO
ZFY7PLYEuMy4IP+ewVN1Q9wjudGyJq6mYR3VEdOQAAVzOolg1Sir3JLEuvYAXXSqHy63ALHSEV7Q
IouB/zODRswc80Cu9XVnTzvXt1iVzLx1Ygm+IZUejx7M86NiUzQ20jp0Q1KdagQrW8+d3h0ryI86
aYXHr18VoGiOQ2LcgwpGkm8V0yEQfPn61Qg7aBo1hdeAzDtHY7BtY7RtJTqB2vDV0jSRjblRgHK6
K64D9iE2yXzMeQ+keYw9fQGLH79CMhk3aBzAhxxs7EQJC5JXwvFUs77/spflrFefp/gDIdZjJXz7
e0O/EnrGdxKku6tFxO7RGSrM70O5KG3NIbhtNhVEDAObYjqZBNw9WfEPZInymXDdrVBej8Cs05fZ
sSibbmUUJkzC9pOUp9eQyn/L+oGpLup1HsqTs6G2PbAyo/7KokMUjK9CB0JthO648lyLJjKL3770
EWOgGE8PUXWC7AH7PoDo4Q1QQiqXIB837G+hF5sPWshJyRjqreMHgTZDs+/Zn0YLbkhKbuNat2e9
SnvshbhnxnhFngfqOS4+4mjKtoavkWwqCRKY5AkOIVFyLe5dT3SrOFI0htD/atZFR8/PYNQEoPlK
bLyioOq2Wpj/MJAB0lrfAnzvB8okG0hdc2d6ytOhBRnzpZPta/McAfvZRLNwOdfcknUgQdRplzVL
KNFyjb7b3QAbSpbRAJNEkZZnOuWtS91qHbicErkO2w5VQLQkH7FdJh2JGs3IwBwuEWPFoYXsBUhs
3WRdz2qvmMP87BR9qtzHJzSQ/jerqVjGc9ovgZtXi8j5CkVQb0jDq50uD4Gm2SdGWZT9pkZ0hW5+
c1PnV1ahi+K5uc3YvIBQI/vWdiNcl8x0Jyl5Dqhih7Bq2A1IEPKQwXPV76xB13da9o7Rpdj2BQHh
DGQBxRjNrmnsdWMD6+5i52PYNVDEB0JAroVZP7rhUK/IS01XQ8f8E7CEvYiS3iKymDzykOfPY9W3
J6ImJiRfrwRwgxIQQLNKoywXZum0m8Gny3MQTSjCddY7L23xvdjOuBkDIi47J0tPY959jLHBXNJP
9pZyoF+zIqmchJBBEO8L0WbDui0lA1XWlVTS5gomi3GiQXmqfaM+lLL+Hlg6VMQmu7TEsFjREJzA
8l1UF04MalN/xUEIGyvAUK/nOvsw9k/0f7PmcThrwtH39dRcv/wErTBuSDSLfQvk8ywEjKG66HdT
bt9b4aS01kQFikL7KQeeFFmYkG2sPA+7zYBNj63T0oaG+kBC6FtQV+0RCMwsIJV/GJ//PxHlN0QU
07Ft7Lv/dyLKNSx+/vo/+yZ9y3/+mYnyrz/4v0BgNAemYVscQOB7dayr/wMENv7L9YTATg4MGLfw
/2JRwAGbBj5imCU2zneT/+t/cMDGf2FX0g1PwkWR/y9IFAhC/2Ykl3gtyaXXhcXPwM9lOX9xV1d1
0NWZ5xVM+lH+m0H4gyvX1m/KJTxF94sL1At6dKuGmZe39NbeaG+KPN5z9hibLnXOMfDg7OJW/c0t
pmNkylcX+QJ1yoPbxMlSMujC15j5yckp9M2gUSMTkZwVe9jrloyeqpytSeyROjKM257pr+f17QLt
lbt1/OkajbZ7MMqndsAfi92Fm2vAE+MHIPk443Qk3S1KbLLKUjIhk2lYwGe5d9MJX6FYRSOPp0oT
DDjY+2hxUy10Nmm9IT+ZYxxz7UeRMEtLQ/2uxfYZfeoEe4WxdksTCr0C7F4SLWeZWazmrqVxzmUK
dsscjUuSpjtu0p89K+Ga8esMn2Vr1pAgYWUnM+CkpjK0WAFUdXdrBd8b953nZL8Gpa4MfNdTGPxS
cuVYFCr+/NSCJutE2jPCBR+EYn+ixKfQ4d2EsbfK8/5p0NMTD+QTzv4dUxD+SLkSlU7FqS4R0QZa
pB8jTGqFp1+YG4BVlzuLVs6vusVgburMuIPm21DYrEk83vKYOEH5+GRXvICy/OI3KNvc7maG8pW0
tjXYGxjETuGeHRrqjKgZO4nfDDkd1cDLTPITG+Mr8L69Gey9pN0IIGjCTE6dmi6CvU3MYe/VCaOT
6FDHZHxM8YktDFdFdCqJnUoTRtzdphUtydHOzkyHrWToa2TeeSCItHDs10o1G0fDtDHxiFIvekrU
myfCebmYLEiROI4y3Pu2cfQrsRvyYM2MgLRiQY9mueBx+M5F40+LdDRWUVuuKOpfkz59C2T6QCy5
x8ldhnJXtuEhzslzN4ODXieMtY2L4Q/3jjk3cMV3kaSfMgg/q3a8zm9jqU33yuWiFtPNqLZwRz6U
DuDUAPKokzlFdnHtGsQnJMRYQViwhquX18RTFMNxYoGGDhEHlOUdWBRfxgkdlIow/sDtlMRuyLOJ
RRH/zNEIxS4gTxxhJqgLSgt9RIA5WqyvUAzJ6T5fk1Ml50Z1KWR0gKj74ZaYzd01OpKbHSpaZvEa
WslhGsiCIAm+ruK3r++humSBDuLSRBAaB4hCXRV8+o1Ldgh7kmBM3xx9pGlu1vMong5uRfJALrj+
WnXBwYn9IHqVXfxZJ+hxrBlaGR90lZ40QeI093mmIqg4CQoxdWfotoRYTM2K+RIqRTK0myrmWtXq
ZzZmfYzeruqvIu1utZad+vk4cN/HcLp7U4cpG1jJeDX5SACkvjUA+FV7aIfp7lTTff4EO10d4TKd
cNS8zW/MfD0a5LI40bDSiumOtnPVG3R9iBTml0SrizSsRlwmdhKCDYOH6TI0+qU1h20RbEyCLwKr
5u+rVx6vBxf0Op7jVQf52oyEj2JriIT77hnLKeRMYDvz3JGYMV/bc4cw/2xpwFk29O0tMkYkheY2
jvNTHHEUUCwcbeRiBE4jH8m6Tdakn6NgJhG9Dj1p9tF4M412M19MXtWgyTXvfhsw2L5jRNxavfM6
lgxdEn2667AjNO85KJH3oGbS4npTWB3H9HRx2KiHcrxluly1+Iqz8aJ16k7+6BarEKdMEb25gfbS
e8ET6T/yLGr9IyS0KML02ZsAfizAe5YzfnjS/5bLYeGh1WtzxWTPYHQ/HOG9rltFO2qfgYeW2sUf
igergCUNFkmZyD1Ak1Icn4Xsb1OlX0qxAOLNL+VOWtPRereZTSK3OrS1tavM9JRV/Owjt4cKuSR4
p+158YKpt34k3/3ole2tQSoxwUVksXycuBHm/2pRROToQbO4vEbbwU5uzMOGj8YfLyPXZi26W2Vy
i8Wi3PrhtK6xFcyHVdTMFTuSlUULgwpH1G0+sMVILF8RP3o82dp4uhuQZtuq+mb69y4bb5aPsCcS
44cZ/iJCax+M9nm+JeczYaZmhzGfHTdRY3KPGQZxcX3gvnYzZtnIedJ4pBd3csczEWOa3l5x+s01
JTDW/hK28VvL90hzTjevO4X4pBeDZXOrMQH0Bu6P8KEOAXMkp8x0zl93nDGeDZOtgK+JH62mndFt
Z2tdCx8BgbNaiYcURLL1bTIlw4/SjA+j1jKzU9YuHQN/qcv2BUP8G6g/+Amx8RGjkJ0DjBZO65cP
Voc2xxxslvx58JCEKsVYpfQ1RjcrcewDjztMCJPaxQjTsrBqaHCS12wcL16RsL8vsmNLMpOlwYy0
fLdds6jjoUdqELbUqNXQ0I4eAwJjggx9G+FMHYx46A4RKsQ/fvX1z9QUqe2QtfvOsZ+iMDY3zOGs
Q+ZHcDvmX3190UT9r98Ka/6xF/rMWUWpg9JGYdr0nOCF+QTBV1b7gEHBP+geHr1USyFjyTCCxlFD
cv36MqjKOGSxaMmxlC8YtxYAc/yD70LqAAkbRmYDYJ9URdcrg33WJ8sOm9RG6dEd6ku4V/QTbjhx
hLDLqFqbhGYMMaDW+ymBRMAMpWsWPAMWhfbqNp82QerJmCJulMhqwOQuKqdaKYd/0tLxlgSyQoHE
gwzJjgUUU+qvL50J45YfbmLI2JydsB43FEUxc2WfTz3apHBy8xmYS/11dxdeKt8m6e1CngLrKnTf
sDy46wqF0iHKux9ARZc5Rsy1QatBq4bBwUbDXaTizrSwXZVzqG2mwd2tpY4/mYEpwQ+8M7H5kWrJ
oc/l2RUl1JCeCJTa3RWleu1KQqkmbvO45vDgFkB9ec286RqwoeVmWyufQkeA4E31rH1EJeFx2BhF
s3Y5/kaTLbNKnNc5UEISemzW6jbjiFLUdxXjqklGbxEmNqKchZ0c/lTU/wPdzvh7meyZJIPY0P9s
RzrGXzhVEToUIqiSYjeDkaHcD0Z6A/Rw812Umigomd9U1FGjU/0G5GYAYPwT6Wku0D0TJyB+CGgt
hmv/hdXiiaEjZJz0Smh3FwZX+YJ51z5d2RnnC4VOFDcwSNBUePZ5LpV+88JnWNH/Alm+vr1lSZfU
ESCNHnBC/v8/wYwGJMRWjPtlZ7YU8Zw1edgScFluPf2aGMPVtqK3hvZ1fIpkdqwFpxqFbRir36G3
/oYCdT0LNJwDCdXw5v/99x8ksHK8N42fQ08bbnLsr5LKBESs6+iPqqQwSKGo43F3STzvDKJf0+6a
M9DODZ4+KQWrJ1glinXp/IZhNvdof3+LSGfRwT4hkvgrVpKsp2GKlZvvvI4WSs+PcIvRZ0ZkLQ4D
Rai01yLp3r8u77KhPk/VB5UYo+lLIWNAZuOHFXIAfJWHrpwuwda0tRcYRveWR5fFYsdWlCHUdnam
Zm3/di5BbI85SowxjhtgrtL1ljslRb0Xxgc30y+TJYllYsASuCzGqmUY9te4q9eGeE1dnZGHxAzY
bfNObWu3uVaK3DoWHInwqWEhcvf+JrfrjR4068piRZ0Fdy1QH8mkv9ijIPeT0DGrvrhGd/XLjIVk
x18fv9UFjHmqREgyWBW5aiDFM6NO6f+yYgSmPDC9q4nm/s8X6j9dHsLQGdfZhi7NL4rYn65TM43Q
n5oi3yHaY2CiXzovPWTp+1dlPd6Ntv4Ngg3+2D987mDJ5q4dutzfGGzeYLj0ptyZga2OTTrjoTd2
bN3jYrg2PPg2RPe9qVlzOyFh1bseiUt0qER2sKjr017ujemZ4Kl9XpymrL96HsY50pfh8HAx6BSk
aa8uFvrN2jUfmU+jHJgWds5stOPRMeQPE+chQtvj/PeyfNgAA5O9vRMUoHNXABDu4IXZwTAZVwPi
V85EZhvjWhQHmOlZnP6wiTrRumFLf78VcXrKox4r3TuzOMqUpFt5tgO9iJUEE8ldpEx7PQ4uY0VD
sjMqMVMtssAsUXWlHVeRf/Jdhmb0+h8GgfE6lRRe5DXkl8c8Ge+Eud1m+mVPC0YFbr2a7DlpiNap
tL7XtKNFGr3NRWtbDttYpsS/Ni/QXz6wz9xEHtGyh1cAoBGzzC7Y97zHgYxPeL9OoStezULuhh5Q
AvhNLf7UzHJnBhI5SLdRZfpmsAR1zFVrXUbkwaGSO8Wp3bfuq92jNKXdo2I5KlIk0ZQ5f/RJhb3D
ucOxGx6q/Gkk1GB+HdpA/WYH8BSLpeF0K8cASO3qH74rzpjDht9c2v+OX/rjCBYOzhRDdwmP+ivX
bHK0ohKale/m9m1u6UY+duPu+OXL/JJzu9zlvzlt/+nUB6jNw9Z1HE/+FWFXmySBpEJx2CY0ZA2N
KWLT/3zD8sP//f4BUGsyouWrZ/4VKwUJiFUCCJgdRDgsFLJhiJNON2Ca2ypAk8YoCFJvdSVfbq3c
hvWXfmxCUluosmtvOqJOW0cATTwJrcFkHKGZ54S2pzfFq8NB6OTpAf7MkSnzsonjd9fm21Q9cblU
dAJCxnwQJ9l47wLz3scc1XXNvgJkQKmyUwO35GsvwuePvvANDg8Ki/ZYIO+Y+zLHmu4guM5JKXYj
8rW6yU/SuU7DuJM0OvMPKalDMNmelWXfkBhxyax7t/xWMmHA9jZFsw+NBNahu0E+fEULcHTt+JTX
1ik0g7XWqOPcNrVkauuTw0q+fuDyOE7Bo+sz+iD744DZKwQAhFC4L16MzqkWeDrW3UjppZvRp+Rx
gczlVCHZ7MfkgDaQrK0Epr4Fh0bs5m+n1xw0fSxfc7u7ASZdJ5Xzyth6OTcl3gj6g5/F94fbfIIL
+rXfXQb/UOBwiXmQLCkvhPgrUxO/CZGFKst3RsrjM8/6ZVHFNbwf+qbaARikJfqxSLV2abDqWGgj
FNqm3Iej9mx6S5JVpv5c0+b1tIadsM+dcA9Ne5fFtARmsJtbt76/NNl4xb73gCv7AbXGd4/le5m3
jOT0c2xFL8qFvWby9zsmb+mQd3sR+YD740+WnYvO5MyrGAH03PlUo3NR0dXjtfPleT5Vq4kEAh+7
gN5gTh0+HE7+jMPMsYqTYDsBI+GgkQ2NKWFrMFxgeudr7KPc/mp0HXClcZMVP+Ym1UniQw2dUk4t
5MoJjW+3hYt1nadidjneq1C/0OCNKPEshmVzNebD2glo5haBPOftJjC6g6iba9YPH4ocobkIks08
srBevZjsL7yK8H62XTHcbckrZrN1Yv32VDKia933RCKrLtt29Z8/6H84xSjc5v8YFmhW4y+D5iGo
nLQd+nwHomRFYsNClCBZnGHYzhe51RIibQPNCX5zfZny33GcX8enS/nMExqUkPu347MSloJE1eU7
zAv3rE7xWaU8Hhd9Si6TzoeRAtMiPm6enyVxT6yC2NUUPCVWunnCaXKjWHMs2GSuSDPezEV2wliz
1o3lXIsZ9rvNIEVAxprrJZdBqTNe5ulGnrivvddsMJwf5iNjiE6dpm0bZEAIvZyBfogdHYoQ9QGT
8IzQaSUY7sWkoMMSPMlMx0CcHGIuuhhnaJAPizpDQl2hosxOChtgnRA7TNFDPVFU04c5P4xyPs1Y
PJCPtu7bBEoj/Xg8XYHmHzOHc2O+hwMreZtfszXp98nQ7/Gknyo2mk3yrjnpSQnaPv5sAlUgdOo1
qdTrkVzPudBxRpRmXPYNneuMyahSQsJXrvRfmQdyx/bu6zyhCHp90Yaku1jiDBTtcx6HuP34mFOZ
/8Rbue1hghptsTKGzxr9KSFKJxtx/UJN00emry2fkwhxKhRFFpDnqeWunMu6SeZvk85OYVAQ7nyb
02/IYS+y9QJz09Dugnw7KJDPoaufypRJbOycuzF5m2PQ56k1hojlPG1SpIFpSuBK61b0Xh/ziyYa
6WaSAFZp0UF3mKbF3XV+wkfcGyibzoGvLvPvS1MdiSGOGBfVXXTKGSfjSiVFNFkMsKzYWzbLwg9h
3KRiN5++82StoF/EFvKIxfqriVXdzVXDB/L654nhjNHpz9phPnU7huTI8k8mqwNiR95EFJ+wBtNs
hm9C8FNpkhOa6WvWKyLcYrJegqPE6TBP2rKcf4G7N9clccZM4FMeH1SXZfiMYvJhLpiMVN1FKl7j
gLwdpNZGMn30IRIAqgkkDAetj4HGMkf06o1pT8vAOURusJlnbW2bMl5kL13sqG4PZamOXxc8S4+5
jMSOuhsH3k9OL8FUQOT5eu7G09I5s41dMUNcmhkYTe6pXLR0kPLcN/0qDz501IaL+YKbp68xD9Vy
pHcA4XDwRpJRC8YLjdPfU1LBF0Dm1j22tHTqt33F1JnjeJ4TTqX/6z+fWsRv/r1KoduUONWlzSHy
VcX8qbFIlRVXppDZrnHUR97wRk4DwfPfmHMx8OiQjMzNqNthnMbOn3OPJtxI8+z5v9k7r6XW2bRN
H5GmlMOuoiM2GGNgRwUsL+UsKx39XOLrv7rnn5qamv2p+ppegLGlV294wh3WiQWEHKppTw6AiBvd
pDF/yTP8dNm2f9/AkL+blAC3xRzSmn9SE4CNNj1xeF+szHJFpCbtfMzaA/UgwNPPmSAPtlglIKsF
GZkszpyyFVRPzHvbmh7zRsEAz1Eej3NhkKRHMvqAWk3IbC7HskrepbWKBPQ5tCe9aH1Jbr7q1kLY
FioqwjL5a1tRC+0rapuiUo/2U0mxwEFYHSpSFYxpTCX8cUn7+c1qSBGHv2KrYC7GAl/3FxCw2woz
xLFGu51dXVf7vSezOa17ziUSRDTUW7tq4y8Rr1BzGN9WutmUqpu+BrUq4XLbeusZjpwJ+zDGOXrv
Qp3br1ug9ciPgAf9df11hnWRlMtAXwP9DgRIMqhpyapzTWoMj/2EoqZX0RNYZ0VmIB/Cm1jU+1vK
y2tlQKCdkMkY/5BpqN3wKmX6Rqvmn7ngAqjbF3OJG53kw2cgCqoeL+IhaQzRleYxGGA86iVI+ab7
m/ePV0WfzuuC7o3/Cv3/f9/9/9J3p+29LrT/c999m6OQViXdf/bc//VH/+q5m8b/UC1dUUic/mme
/6vhbkn/g8xGA7QhmvqvGch/ttz5FT9XoddyBSp7wb9a7gqmJroBE/C/Gvjy/0vbXTOl/y0qwdFE
sTQRs49V1dxat53/2FYSPSEMkbp4p2K9XcFhn0Oyk7nDDOF9JnxzUG4BepKAmmsMqB9gmdZCKFI7
apb80af67wKMcwPCvYHvlLQeJCRnTKzz3IGyguRvQYMHxypYu7lWi4Mpd5wXCQDGPNrXUqq9ic5k
Sj/0JY3L1GgHJNGhOiGd+TJ2mFhXBQwV9HnDs4b8qkU3JiianE2tQSWvRRppg8bn4CtdLtn5+8j2
vB2n2Yb+ecAzEoevFnG2Mb1ZsyW7mRnNbp7XmWtoKoeHmH8JrESgX/DDhVrTDl2av5lztOxFBZnF
Ugaxsxl7OfWofUbvtB2EBwimGeP7MyKQyEaBDzSMZVuEPS3zESfwVMHwK5rG3Zg/5AMQZeXcl2b4
VMfg68IB1Pg8lEGUsD9baXtD/UK1q0nD20yJsRqrVYh4mpJs8UbwFiP1qDU2T79fel1GaK+ZPfRv
uAZGI5dHf35I1SYrLCh2Qqp4RaoIdNRaetp4vqo0yVYdiQDQ+BJo0riv1zQL0X2vkZbQo5pYgd6P
wBtZoLXR7lghqFgelwvkGnW+t0iTi5aCGEsn+IaZV4FeTSd16mfsPRcHoaPp3ObwwtJRgHJe9U4z
CFDlUzWA0kM+mNJZXpBpSCKvpRTn1XX3WqAjAne13KvlSIzSprkf66VlK2MV7hbrZEoklCUtIhSF
wCjnCYUQfZNWQBuafqGKmAt2oaXFLYnJQfN4cKuo3k8C+WIo7bOxU5+FESJLDIjKHqpQOetyONil
YX6GWjz6Jeg2+YE4bmLhPddUhciMTB87xRonR9fr3JVnoTtmoLN7RV+jbcXtpwQOwKMvDuWk5/98
4da0OUY3PckPGfIYedeiGBLVp0guPzBNdqspLBxNXtkeJsH0GNbw1M1kY6LL70HrjaEtoh1dDT3d
rU404cNAbkwQ88qAcUai9GLorUMHvj+ZEOUlRV47uorfRQqmaHTC7F4YXxsDGxJIz1shy/DDhF3w
nZU9Frrpoaj1DmOCenahkEUerAcYeduhkdK7bsbHMpS+1bjSyKuBTwtA+k9g8c9CI1l2VU6zu6xI
gl6EmffQYfaI01M06tauLJJnqUMUYHroSPL10o9ZRIULeRFNZS08VlO+ETgjXYMer6tYlKAXFVEB
PDodmj8SRKkcqZwirRxMnDNv6R8KhN/Wz2aQwqaU9XaRxyYaCujbRqtwd+GM1kDom3jLIv8g7Pda
PXrBt0QEg5YWytRc49I8UJ1pqhAyEwYjJuLKttosN2ijJRFg1LpzXZ1FiJJoEjbuVCXY1IK3kxDt
BYZtGAFs1t0ke5SgXSkp/HBKHF1F/RRUHuDBBSmQebwOVSnYS1tTkei4RT3BglIeXV1Waipw47es
VG9yjkxu0fQbrZFQQAWqCf9z0p14arqnCO0apXiemhwhBpG5jRXlSCYH1kgp4GF9t/EH9YbJv+sF
QNZR/lMKyO+myCmd+7485RPM4axr3mc8xL0cjhgBaFb5iSoB5Ae7bKN1Co76kXowqZezWELTicZL
o9tNBvYYNOVq7IQYRzjtEuxa9lnTptuHEn/nEzz/WM2+27zZRvU02HJPXlTCExez6qfP696p21Bk
5512D3ZNl6YNisGNmoExL4OHhYwB8NlzVGGnnsaSakfhpYjyv8OAOGWrgjJKpLUSXbXnclmw2YHH
Yb3GZg9AV1tulorDNTB5d0ZRrWG+zd3jSa+7a5I3n+WUnLs87J1IFyKcFBBZrBdcf2gffBZIVu8g
ySO2LiNiNqAKOcAN9Uw5xGkhAqlSGg62PyJmmDt4Nw6cEBjP9Z/yjunpOY/zaYck2JPeayzkSdmn
2AHLxrSNCzl21FkJ0liTXTMf4CXXYhQYYizauqnc5DD/zHP8bY1ohkgsbutx/phrBTTnoLxD4ZKR
b01ukwi1M36gY/ZeYxTrgXiDRAirAGQzEKEmQUJbgyuXVOk+fIQjWheoTTYiRohKt1zo1P4FGNCE
6NMqYfiM+Y6Kj6/gxPLfaoH134+WCXgohXfSRQZQBfwNxxhlZJPytp4eKmNVtqg0y59inPosSMGi
9WT2venoeKrAGi29oW7/LKaKHFSatl7PZ9k9JpoybRS0UL6SJDkOEhrYUggmgb3liszERR45WcO0
v6tauzcBV4HSEPzJik6Rtgsb1Mhrimk017UQnekFaFQLekQ2Qz9H+mgRen7H+sBHethmMxeZ/EVE
70t9mFheJ+q1kXvQ3LRfC2uQ8dYZWsd6T0X1ZY4a9fiIDaKLuUIbLbmw9Zgd744OESBpzo0+n/al
tVxnAxdoa5q9btZP1mh+YSPypovojynq3eQE8mVs6UctclQ8xhN5/miAQLt1NqPPK0voxy05ICnp
kzCi2j7Sm5GkPLOWU60Es0tfXP4owgFSUzGsDrsz8DoODkNDQ4LUYptIKyt+3cPHx3xVWRju2DjQ
rv6wVJctDG3OYvXh6zziuZAJZRoDvNpYIrhbuURLe81KEd4Yyvuo5FurQR7ukQwaEgjiOxpILyLo
QIR01Z8GRfxG0d1FR6n4UWgI1RNFRZ0W7x9rJXvRDTDkS2RrLXVMiLcq9ZEIElSusHWl0v1RcJTW
uJo/oLdKsVcniBirD8OJm+JbtvJTrykUa8tvudc+o+4Ny/a9nEhBaciepq4CqeZrmK1FruuA+Lz3
sFL4YEYAGweQfu9nxB9LVgCLLMFwtF8LbOuuAZ6Rqy94tx5ls/qDVuK2a+ad3GNjOwPs1OqbNJsK
NZJ2L+IDYMP8Yzb6tbjEwSAqQ7AQp++TEsLp428fd4+g6mQk/ce2sKO8+pnC3Zz9KI8liDHXht5s
vFOjOQJ7/6NTacUYw7gjFliPg3CEQhrZVQqBM9esj5SSJGhqRgyJc0hi9HY0AbKHWZ5ncN2OEBqf
SVnvkf6i6PXoj1GtyZ6JjoTDKFWOYcmnWEFXltCPCevIw/eCbe2iL89GG32Dy7qiFbYz17hSbJRd
+UdVopUE34PjhNEXJ6fJRFEr7loUnjlIU1l1pE7YVuzglaAhLxH7EB2EOjsv0DCLMvQEkA7DjLCM
V4YdVE6STq3LL0aqwbGJxGsvzRAZCraWqRBf0araNqa+RdtncvrpthQ4vRCchhtzQnIDs5vNFMv4
xOg0OJLeCiQrXXwZIgQ4V2R+EzIBu6504lsQlRKlByeMpVverqqRg+Q1lvozZUPQq/In9YgjsuPf
RmyiErc0doklMLQq1LkWzc0VdTvA7be7ytws2UXOBEyGdO1VajGDH2Ezh0N3lLtUCvqcxz/o6PGp
5bbN2OjUpJz9BLUAJO5ru6hRrO5EGshpFwVMGZxxUE/DkypFUl3QkUFvxlXiff2nZj4sSp4wetP1
1+DQIAr8/ub3+6TBcseEXPbPz/79C5mxF53f7//95fdP/v2tIcMbk4Af/ref/8fH/77498L+22uy
LN0r8qOEp4A4hPf7Ok5YJKx+/8m+j63avz+q0aSNiR08wXq406rHpTKy2v99498vWJu2u39/+/sv
ver+82dogNBiBBcbhrNnPcwvoM58xu+r1P/1pf/8TN2JxKmkyUjIdgiO7B7rF2wjEIRJsHHGDwOX
ht8f/r7m9wtqgpiG6G3hdHSkqKI5/+3v//3tkEmz80BRwGlAmeT2v3+DBSUNOkYIXxbka1fV3rih
sS+Vien+/syg1+SMSIwg7UQTpZu750nJGtRFkrraxcUEyfP3nw8hOgMqd6HMNmN8EI6d+sRpBR2H
fCJNr2iV6hCK7BBwg420vzN9QEG6VPZwqpxmdIY9kQtcmGsRoEdS35YbEamc2tUPoDIPcx4i6V0C
PDe11eJiHlC/SPWdQRbkJHZyB9v3hPrJcnugQWI856/mWZkW+wcJERmV+Rn+n13QYULFCumfevQf
d9YvuQqdKblyis+2d5J9RYfK2CRfIxsPgLsiQM0KIkyFNmfQ/wDjyma7wApRdasBswlY1XbM0eIq
390xrJzO6QLlxlYCD9nPHzZoHjt8q1+zPURfKXaRD6RZIOeucKFZ9eBIO+a4lfvSq6rucO6epMml
iI1NVxE55/xknhd2C7xdgv7hixK4XpLZ+FTsqpeo9ytYtXa7+mvb2qGMK3tZ4q0sv6NeNonYQM1Y
yx/5KiFAJdjdfTA5uR4+qLdomLbkPfoO86MgRwxP2FgO6gIz2gbg5cF4s4/2JgnmRsFapCKse4h2
xqnuqK8h3N3X6SUVr8LXuat8FOmWjYaI/z6/FJ9s0Pk5saVN5eSX8tI8xw5ABj/Ee9p0ow3ilwS5
NhooX5b/blin2UEyxglnwRbgNfvFClPY9aKTRGiWyT6qdgP650bi1oVL9dzGscab3zGs8H5ITKOD
dexHd34vTUf4xDbiEMm29nwDJ3iiJ3zoW3vaIRxC7qK4pIeorDnnhtbLxnTPmUPjSqF3tX6tUhfT
wnP4x9wONrJ/G/UjfDW3eGAE+jk56lv9D9LERzKM5N7eAG19J1eg4uEfAcT7TU1dpmp4jrzFXgBS
rAOgbKyOeRU7criTClt37+K5vBWOfuZUrDCa2AreZFcko27yGX78WFfzbJ7FwdOwAfEmdRtGOwtJ
KdmWtTNFJMTLDD9GI80OEAA3IhsflmtzhwEvOL6YuYr7WT2dopd3DQii2+bO3pBs6WRUtIkbV4Mb
7FQIGtHdkm1TdoEfOLm9BNILYh3JNTxoT3fl5QX5VcG5o63XftN4Nio3PSW0r+ngO4/ra0p705X2
i12T0rLwnqc4yD9aBbsk+qwO1ZxudJBJGUiOhHv0XJ5mD0/4E+SGZZNdkTVG4ZYdJ4BcMjFS1RH5
mD1eB9vq2lNM+pRQhfvXTylo+NGuMOl8UUt5eVSsAL+BfIuIkB3t8J1qrrxvemqCBnabzVx2+g3U
4RLzF6d+6w5kKLL1pgbUWaj1OMsPk+3nmB4mv3UHX8Y+/ulxbE/9pYcRnswn8zipzPG3ZDNtwVj5
d3XbboBl5xZkA9fw/pkp98wJaFeQo9rG7La3nyxoNyjjv1Lz4fwGUtClXAoaM8guQhk+Ck8hCnE2
nVqqduty5mEyy7BddaLdOpjdfYtxrD1eUYtDirU81eURjWGDGscuKvbiTvsRcMFysu3yXBd2uHno
rOTN1GyTp/iMSwtCqNURSZJPiiSps9wSj06Dj5mlB2iB6hAO9Hb1TMDEyFVBjQZE8Uwn0za+cUPA
FvW4bON4T4Xeb2W3ePqs6rP8/PhLn5JRaQX/4SzNBld0Hd8oi1GrLKf56p6SFwyPHqxeHJE+5T/Z
aIvSG5EupawGqbOA+uTiSlBDWMi1HkzLQZAcS/1CQqZzURug26NCF7U/Vz1dx/ybiKdUsb8RCNWB
nLnCk9b4eMW50615QLTkJwMdGuiKhk0lCkQq7jA2pMnaLe5V0AowURzle7yj+rjIlP49trDES2yo
p4tbBYyKF+3oZM3X+P3xTPHfODE6yx5FaqBydvttujA9yY1kpCBMREgpJKwzPZ4P6vBRHSUeEaZm
ME6Qlgygb1Pz2rEKI6eCdrQcWCOJJ5YvyqYLHlcYKuUOQehe9oSXlHqN5MexPfVQH5wiWLDJ4tGP
99QlvFpPjIvyzWHJEYhy+T53IzYHrImrz5Z9WONbxqAJoueEg96fvmciVdGdapfyDxu0sz57SjXV
V7Fb7Gkj2Rpqly7JEkyb2B826jr30Apc3USDAWBX5iWEeKn8QuEyf/3sOAW/ouf8srCiXrhE8d5e
uOH1po9sPVO4xYKS9bZNTTvc0giP3OWp3wz2P/+Lxu3yHdnorXh+d51EF9EDfFu97MmF+hg+l+fq
Wl1heNMtDEebkQD4jFYHGiVIRuY/4gNF3/uinjSC3SD1uQLsXpBDJQDvKkfEjscGj50KAUqO47W4
czKwjdxgwEoQ+Ueux6lPzHOONzQqbdETvWjDtEr/mH91WFIyqSZnlM8U6lgrTcAB5XOScoOTXTxL
36XfqYwKujl37CfYznPrxwD3KaNQB8BgtNNLb/mLdkp2W5WDyPezHH1xhJbtnd4EboHCmQM3SYdG
F3m9iLbe87JN7tpDd9Ku9iroZkYOP+AtfrV6NstgecpeSby/+5t4ZaHeYxcx42in7JtPjHIdNk/2
DFpz6Fh9G/txsUE0+dH+8aXv6i3L4D36Cj+FvbKFQe8LLgUAtFN8jlhIUmeQLVTl87P8Fe0TAh0q
IE5oeL8bk8vm5E6GD9o5fzv3tmlToGtkOMjDEw+nu+KayRA6s7c+RNjc3G/qvq7TtAkGqkZ2TasY
uDJoUhs8N/6M8xZaJSEaex0Syn4XmKnLykfgcy+wF5I0CBLFCsKhpfosieFQp0WMpNjMxVkd8j3k
OlfInAwwdHjAVkVWfKnYGI+LYQb1eIkp/SLTbotoqvFodYzE1H2a+BgIOoZzD0zdETZ7Vww0m9jz
AtR9hjdTeD2GVf6ykrP8qLUfn+0JHznrXG8ML8DZylHd0O9t3WGWvyhuQkPTG5+nUzieouYbW8Ti
pxFe2xzF6D8K2aSsWEdhX0MEjlcsA87Y0Vl61LulQaQO5EX1pDvM5WJjfiEnhv7PFAib3vhCg3GN
92oX3gSu7q9qjV31FpVAjivKVJNxocSphYdSs1UvEwKh/JFfgdIjuVyQJjar/iNiOmAyN9bwqbpU
EiA179h2pE3ulyf03AC2fLO3cZ4QSEs4vrK1sfwfPLniuTR5tj7hSnPNOH5R2Yq2BKosvBM7TwzQ
Yfe4N05zRX5NcuqajcMlBCWgrgc2j5dOdbUXEAfU40ttN+M2N3g/y35A9yVEfRlWqCtpAUaqGaVk
+aqwtDmuPJ01BlPpWcbc0mkvC8qMvnpX70K96Rz9DlTVJIz4qE+sc+OGS/xWBMsDosBDqWLmehab
6opdvEjwXEYHMQiKxG2/o1SStVSg7YkSdOTqM3uFU3WgXUH8OelogzW5PB5rvCOPe41eBJWgykvL
rcxqpVU8qSdKKguEycQXXsIUmU2HZsWn8R5CxUaIHN8ESsB/EL36ZzzY+5ATBaqrcs0BZ0JdbRlt
lFNIPPZduq0vhC6rg9+4bVSb9l+N6Oj6LNGcIMd4A/qT+qxnxIpoPHH2vqrjRosOmklEjGT+Di10
nEKXQ4V13x4No3h9Yn0D7nkfi+hiHtLEK0r3MxEdQfJEwiIkdgJEnzKbc3p5Twvn8dSe52s1erBD
xeplaLwmC1C0pagiXrsE8Q37wRXoBGl4CRyV7jILb+H0YSb4XaybS57axWcv2kSEtxXnQAge21Xn
yC/otdJD9w2kuRuPAGNGvONEgLrsCzy5kAI+UWg0kM7YLmhYBKmLtFNzDNfRYypV1/wiZK80dUDq
4Nq+1b47ToLxnPtzRf+A+WPLEPpqV9oM9aYtnvV4NyFWG74CJyrZDSqndCeabnalsJthhgjLtqu+
W0uxMSU0yLaU80M6Ec5wPvb1js1uvJv3ccJowxtaN519C1lv1UdwgXj4NUboOxb8Go1p6FKIQTE0
J5q00RAgCmai4Y80TeuXwATbjVEgdgbwyp0ef8kTUEU3L9RCANdTagSVQY8OlY5Ro/jtlphw1gFU
2NDyZuFQArZSvQ4t6ig4rdNvY51KumFIbBYOxujaTx2/pNvS2Ei+Lu3qFDdjew3COEdwcHKq+Tlq
/Dw+UI4uLfLWQ4azUtihjj+/FBlejiQkQuOgaOcQI/Jfmj/3NDOvPIDlm2gwwblul2FkwWQ4F1kA
cTKHpSbQLtnH7IPql2mcW9FvVrkFGLNOrX6Pnyq1re9acAhHkjunkqw5dxyHlMqbEbk5a55O8+ug
RpzlBLFTvaPyPd/ZbERwGegHoyHUQWcEyxKsSl/Ey8JV8/vCj62Njp/1rUU5Kf4TCjaxu1PAp6y2
kCS5aPYcRMoU9HyphXAUETCx1y35M6zp4ZXjgfPJ7k+sG3On0ML2T+BbiF8b6uE+cUd/Ad7Djt7Y
zVP0lX31h896W9mf9R9lM91+FjKxD6SK+j/4aiEGJJGUQjZiY5qPPISbQUzDFH2jLNDZ7ZlcdpMc
i2e8AQRq7FRmSe++hMtqJXuBL2d9Ke5wmnQv/SHsAmnOMWYcXmu/Ftw8Y0M1t+33cGMvLd3mOWHu
SUxiZHe6gdSIbhJdZKJUvpan4pjtuCG7v2ibtXgQtJiasn1Tdf9Go5Lthkwv25Wnst6ML9OfB/Iw
LYX2wY5Q1tNtjWLECp+DVPaJvrVQ4wziWzJ1D9jDC+0Fl92VAaUqwXej3atAiQ4Z/dxzDDLnuB4k
E54eNp9E5h40V7ax6hnhd1uGo3BqIrzyNpQaLixeVmTu0yunXsCePrEH2TLh07iJ0T6yp610iNN1
ls33xKv/wG2KXaIPI3SLHSq7JLJO81e8Ss8sdz6lIGk4o6ea/ckqu7gnz8Wzsa8CA3ykrR9/rwdR
2fQH/8eDBZ+UFJEgv643+Sl8nMr0YzF2nYy2FLk3vmoFNg3pU0UJgbB4bZg+rgoBlXVL38nJDV8a
bG0j3ykwCd+ZFxY/ECMezzJAxXWDLH2TPZOy6oR7O1ONTFW6EV7qTv+hiK5KucA/iVueuBG0J2ol
GSoIQMB9dEpEIloGJ6Eh5Ug/FI6SriMWpVhNRz9H2onwk9SiQi0Wq6JPdHtqn1UTsf8J9gr2dDXr
9W4MfuTJ1wn31wnVXw/BOPOjCiQXGYVqS5ohZp6SnVr9lBR/Jdu68eH96FvMaI5j7GUjAPV4JCAV
74mvgl+Ja/Vg0Q79OTJs+NfQSXwZgdjYJppVlXMVbsQPndqHfjZZX3cm0DYMuAeEUxOHLeuBVcR2
cLOv9tDKdv2qxYHwE2IbgKgQwIXBi3ycaWjiqE5I5aVxo4Ne+rfmRwvGw/ga78Nbex05MEk6R3vs
nMi042cHXYVLa9wqEb0h52uCTmhTTrQL361mdyCEcEsnz1wOe7BmwFz/DpfKOuCrJNXoqgAxvABT
bXSXlVjpr4nlGj1V+0M9vI9fnGd8zCcKpcRC/cet/lv0ND+oN5GzqcLfuqOp6mSf+eUVY27Q5M9E
I49P/EgeFUJN+57Ca4EY7gbEBWXGnjiW6kB3nzs7dlizo+Yu4Pfuyj6wXojN94VHhklf1H1Qw5Q/
5I8UPQQqM08RWNUtqrCzvF9Na5YDUBE0YgnIsqC8EAsUn1gmvRp0w5ipjUMFhAIGlR72aTuh+uyv
xY572ga5n7vdcc6w6vBFeY9qTjJtBRoaHbQCas0eVjwZHmabwrgiCjyqKOTbKEzndm2AhrEn4lCz
2xdvZo/3wwtP/SjSAH7skXOi7mC1RAL5N8qOjJjopBFod15tHMT5nQpdqQOkPYSlry3f/EdFxgKC
s/7fkxLuC0Wzx/pqGc+ox+prHKonZ/QNNxAOX9EcMuM/eeEOwp7PQMjjEYR/yxOz/ofaiKUG06Yb
tqbhYTzDhnYgx1/rI7Y+bEI/0dlYQ5c36l5Q/jc1nheS8Xb4QZ2OEL6k5kHES7ZEwbLeCaGzZaB7
5O6umLmCU+1v/Y3/WytuG+1mYaz1UlFxxmJC/0CgkMTriXnfE6ygWuKQvd0Gtp8Fh4mY1YUuXeKb
5Zc4DjZHlYn1GWoD+ZEdlY+hfE3WxmKO2dUJfxMfQ28/rd1Ec63xjTf7JrnEmQAIzwNjrt+CLgJl
qVOQbdrTTXjiGEKwih0GxAmNH4IobI3xY6BqE8jYUaMihwLgZh2QT66oA3Qc0ghDcXDNojkRQYcl
1DBM73cHLI5stxdy9fpSkNXo6dP0zWgNN2IttrV43a7idfax6RGXhh+Pa/xD6kJcTC2XDTLx2ZZQ
8Ej3JBb7O8YM4UeiwolzEIFJ6AlB7li+2d2m90IKBl6jP6ijjDSdjvVMokxRg6X1RNSe45VxnGeq
MRvo4PENyfnpW6KJDSmL0kwo+VmwJbW3pwSsSCCq7nATR1baM5AKXIrTV5E2JY5WOCGbnvDEICe4
bFIrxHyQHs5xvKrevGsam7jaZ5Ep3/0FLNmBgkdDtYYA1Pwgus+pC0sO1X9SIUIKiZoVMYLOM3jD
QAiQPucAMBa4NOnpAWrKxnX1Lyh0IqpMdyi5q7tx9DRcwQLCEpAR6YAAilvdR+0GvBSkVbRLt+/C
hZooW0aQxVhN2lwWD0gNhvEeUc75q3IoNnNARwJGC2HVmAaMKMCUjBQp25EkhR/zeFRu5SnzONs+
GDYxvSGQw1xDk+cL4TLKXYL4jWb0R/KZRVu2Bq6muE7fvBPbirbqVtmc8OPjlIOeekWxHj+DCg75
QflW5b3MBvcZX8anZFpnYPYWpiQJXnhMs5OhBbxZ3l3YtWRGhtziomyGS/FGJ1mbD3i2vCFp+snr
6+hQM6m/s8ixLtOehUyxGiTYk3mkxEmlyeTwqWoqih4Dwt5VEGJlHon6mo6A3VjlWuwUnP8ciNmb
1t4gONFqoxlK/pq98loKO+h5qZknaz7PnacxaDSXvImSEGl1AxbrHBPxNR5/B1KdAH2DMjKZxMgw
tTA+cE7dRhRHtRvdGXNbWh+V8LcHHYOwNxWmZEetfdI/S8vXo02tbomcO2VfaDeBrZ9rFkK3bAOs
UfI2mMR5nTzJmnmwZZNaA34BIsGsLOn9ejwH1RH70zKQtnmx4AqcBEyVC4GJGjkKxQoc6cf1Wnln
/qFIzGfq6TzdhgJps44N99srVz6QnYzxqNlSpld+W0B701yse6gm8m9SruoqTg6KY3ArHfSeaaxX
LO/4Tz39YVAf4wd/zues6QqKfHZPel7ayp5h5Y64L4ReFSwcMldQNlySRL+eFhi/XoDXrP0cYzhz
FjLijBe+a4xRKromcGnyK5uLMUwgDRR7yItrniIlyk9mJ++pT8+ce6GwqcR37jqn2Nhkb5T9+YbL
p7Ler+GIxq9k6tbslJx8pNQSziB0M9EYflDVZJbwzLhXssEQIeNVPnw95xlVnJUFChoSulQ+48e7
cAM89X5wuCvmVkvIHLpcPdfII2JXYCrBc+HKhO6Su7Qo0dh3uKOf2AefMFQbUfirUrY/mtFGooY2
+NRJKFWiarxOWtPTpXfmCt9ScpW19b3/+WQ+AVNlLkElrQbpZnNnzEnSk1pBHtNjr+ZCuVf0+khk
edep3jL8fDwHf3mZlx3Dyt/TGV8faOTwR9x7mrg8Rm6HSa94XBWLiN/wEh7HGEwxreH1trlbeXK4
tLxzGTqGgGvEtpr7X5CTihzunD/iepkE60OqgW26Jcg2e32A5KA2Mje0b8S5O4Q7ko0o5+whSqLQ
4qBuPh/HTz54uNAlWIV3fT6X2+G/pbvwhjplHu2Jx0NdOCNrVtWLoZ1YFZq6ZckXyr7Xtg+6Appo
qzSBRRf8Gw+RN1sXRuKwUBsN7hHNuldjr5L/mD4PlgXCZ/BCHjt3yG2qNncE36p5juSNwN6weEvx
3ACTXPsHwECJft1hXcqOZG0KFFtDf6Kra7nSq57vKZ4IuEz2F+Y8Hx6CehaAcnqzcU6RcBTdyjhz
P5h8k9soG2M58Bh4rbWsBZQQYArlZ3mdUiv0lYo74Q5zFVjndbxrbQBulFHmKlYXosGRkN/QbHhm
RNytcYxBTCpX/iAWD6N1oF/H/OBRToODIU8jBXwSPXfEVmHopgiEyTQBrf24rj6DtI+r4rKXA40N
lkVWO/1jzyTrz48XGqQoha5rMXX61xyI58QYe3FD2AJKJ6DFZlLMxvbDVWBrlAFXxzrWYo/IEQ8H
3N1FCxs2KHDl9mWxXLYT64GV3EcKTKyr7CrfFuoRSJso+8hJdfKx5+0Xfy6DStzSGrcUD8RYJnmR
5ovajWfMZQ7hK2vP6C58y+2uCC48grGxIHSTNggKtIIrDcxb2lzrwK72izb7A8kTCMelxnGJ4bcL
7Fe8EnEbss/mqk7bf0aYvVToN2AqGZ+sdMmFs9ZBvNZ8w6OCmYBZieDxSFiLjI/WBSy4cu06Oe1Z
faOGx2h0i1dlG0l2mYVgCiCUI5jJgJXdJi58Hh0DRddaiT2wOjmATwaWHYjvW81bEyk0mLjuFJi4
g00fYyqpBBrr5GBBdjZkUZ+a3B/uj+fKtAzp26lrfXLM99Z38xxyTyROTMYEJzngwuslcf8rIMgA
XOTEuocLUmdH1Zqbgo9EGqctrgusP4APTIKBUqYz8Dwn1MFBnAQqVU6yMpvOhVx6kxUYLSU1DOxn
5P4aJ2D3dJqOej9YoJdEf2cxWvv4B5Rq8bLOVwGGmD2YW+SL0/KT7IFJRoJLDqyStVXja4ZvznQQ
p9BrhJsIxvN32ZmqryODA5GVEcBTnQPymTOT0AI/evaSmjlWbhMtQLQe0ex1wLHNoiP1P9k7s926
gSzL/kqj3pngFCSjUdUPuvOgq9GyrRfCtmwyODNIBoev70VlZmVWAo38gX4RJFmy7kBGnDhn77Xl
RrylnB1Yy5F3MWFEPbWduSmw83tPSPrbV/psKDkkmGWrQhpFh+gpLOIDt8F6//ibNkJfuIXCVjzq
4VwPeIK3vNVtS6QIh4qtZHCOhuUWv/GK2u49yi7Yfbzb3AE1awghfd0xEPgfjjr6uV7X3hPvJY1W
m4EoY89WbXoa9YherGLPnTV0ewSXdHJZgSrapMi5Srm+bjPWYNZh15Ws/hzx21uIvt8lP2ITMyOH
xeQfiN4BxsfyXPtQ1dZnYQg0MzuLQp0bVO/ISgneOe622UmmNyhhKEGJklHNrs8OWCm401BkRtmp
Hn9Yv1CssIz5v2FlyeMUPZfEFfGaUt7Ib6EG9U1IDdHim3Q4oSzHpSooUu6JQuh4eQB2EXMYE1Nz
MSkA5K0w3+CbrVMvWgnpLlXUCJsCUCr3Hy2nfr2uuRdz6HQ/aCNIxjSHpj1yYfJWcMmi+KclVanD
TKrOBigRFz3f5hapki9sRoRpcbUzxBujC//E0r7WHOmpe7J+8nUE/E9tSIcgFkQ0J941dnJ4yBaO
6/y5YGY2r8+Cn6ybzfplsG0GVlc8eJcUsXV4N0k4EZv1viccR3+nI8KfDztA1Ovdw8SJfbtgO93U
LlcjQ/95XUDWPbugk3ZiJUGgvCi8f3sum0E8cVsiTo+7NyyKvO+NObv8V8uuV7uu/8UFzwwk9p64
dYF084e4oNLseeIJIXbgrrCIdiSgxD44PWZL5H2GNwwNzADo4whs1yKal9Z5sm2sJ96dcc1JJHj5
SCOHl9siSJuKi4XlczHiZm0ei+9cM9xSPDJWosWsbzY/xMXMYsTKwVuU2Ae7OPGmsfKUiFaIU+ZG
5kmqbfcDQQgLFPudJcA8cg4fOTdTLxdkkJBYu6mdB5YxnLCwnsaK2nyb2BvKBv4Yf5W9j2YZX/Ia
Upxxt8C0c/NHJjhC0rZfhwy8rfxWmWDMQTNO/ASbHZacbAJW7r9BKmOeudZ7/FeUIPmBJaRYMNwT
yoPjl+6w4epPxo09wOA60k8rvB/PaAIYyVCJ8ezDXyzyj/RGOaxzXl23b5QntD9RFhUbscoM+g7V
3wmlBc1kNmdNhymmIteb3nKifTRJwgo73yce02bxEFLRFWqD+uy1/cSLuX5t6YppkRFBxn/PAtu2
SwcpYKW7JxkVUjDelqjIcAr14Vn4NJs8LOdljpJzHsnNaAL/STWTdybMxTvLlhh1O0NEVfnlCcPa
e9Zjoyj72T3nawKeDYrKHlMG3RamFhVoSOw6J1YS9Mo5GeIEYCtZyMhbvBXowCI+SRpnOnDG86zz
h0YF1t5ZeEe60f8yBmNB1kAXYqyYWLl639uZ9LX1Iw5SiQvseolrQn/Ehy6TH2PMJtN47M7EYB4G
2IjUNUkSEaqIaPpu7CURBaHzMkVevQ/W3/z89TgIZpAF0cPnt3TulRQ59svnv5VlPh8nOjfVagsi
Wqw/l13Qn8dW8ZIN5qpcZKL5f39wkwWR5OfXfRq254G4lI3TcuNqv2nPSZ7+/YPXHYSo2UrAuVFu
2M//+IEsyH5FczCQ9FYxBFo/aAOO/u4fX39+Zjouv7IqT3OHilLBiQNqvX5a2PWaWlE32aGqlovV
ouy0cj1vJ6hmuJ9C7hGF3p8sJ/9vj5b4an3WK/8EmR2ffj6Fv/7i+tsoO/mXf3yzyeOT0ZzBeuDZ
Gx2ihPz8y58fsvWdyT8fzuenn98UTftV2kwSJwB4d0lpt5wr2ema9YX9/ECu8YBo9H987/MfPr/n
DunRywJ18MLxWpKztq9M0iJ1AeczZhzk0sRiBWjftO2SE9aSTt8z33CTbtzaRoiNu5IC5XXIomAn
irA+dFbzZaQzsyAWE9Ha3s7oDFTTn66wNSe/+Gci8oKKoD3Xsex3YysYjCxo2jJaaFloEBCYCpCQ
hVDG8xeOfquRLu3oeTYRkXphh7MJANjckgSQzwNpFPP42PRsyMaGCVYVDZpmgOW6uOlpdRPiYN92
JlqOcop+lt2LFjQEhXaqV5tRiOK4bqty3CdRmx2E2zAIoUni6+BpdkEE2HN98HyEr+1IQOlEeTKj
OTwIHcDSxaDFkYD+XD3vvbQgxtVnS6vN8Nyhq2zoWkU5gd5NOZyEOdnKgUpZ6HYbT2u+AWzBVApz
7IqRPlTj7yTmvl058UonM5AD7P16IO5Dh9c8cTQn8vZjAi3B36MMCui2JQ3D9MzKmdazCeE9DDdM
FdKtk3EqtJjKkJcEUzQqeVFBso6G/ih4aKJSUYSUDieMslZvtd2Tb7pRwciANuP8XIehglqFBqmm
y0wqAo3EPGZMNLybmhdNt1CaVfDmSc4O1US1aeN/x6xIXCWONnIpRzEgzTQo/r271Euh+8YEZQ8p
EU9D7R+KOvsp6QAJJxdgdYC+NGvoYloxgBloVgUx8ygQlntbLSOatjV/k1QqkKEuNBhOXVghThEt
RKReOGhDlEfyYZIEdmtjhQc7Hb/XA4/YsnJEgVZ0HXrIDDZ7FxjIczUlC4U9Ys8mzb+HPdWoLX7K
TIprMrDBEVadbhqVfHUCTobomIeTBQliSM20be2qwmJuMErYGjkbIeaFs5b3Th3vkrFafed/xno0
104b7x7szdMyDiikGPRiQVkuKwOodT2kBMY6NIOquYGibRsdCjdJnsbqofMC+VWtLUQBGtGLLuVU
nTKCik5DI+5yIH0XYen7MBTjMW/79yARDonNLVoVbl4o2OHT4Cj2PTXD8CdZYL2IOOeo0NDNCT8q
yAZ3Cyy7Xeb7H0Cz6TaW3r4PqEcsU1WbSIWIGcBPkjdmX1JoeKcRJW22zCVKpRHzXjZ8z5XFFGjp
8z2JDGR5+R9hEhIQoDH2Yfu4eSQanr2cCIy6oPqf4x/CC7Bz5CMh20lymF/JMN0b35FX3bRX/DT9
Bd/KpYidP97cYaBpaJyxBTBrQJDUC8gXTnawMgPmE+dR6bRne3nuA8yzXacJjUQcgc3vFJkQFZs7
c0hqsmKji6A745AaNnYsPuyyLg8lWeexAxbG090X4gvfx6DA0jY4h8UrbuuVjlNX2jsyCtxrmM4/
o7xRW1elAD6xvI1YVEi6OUzU3748Wh6BOarB0hxgtamIKdzqhdTkjH0ExirxLDFm75FT8SpaRAYC
sKHYtiI8WQP1lnChpbugN0pCsHH5xPM2H8gVwjR8coBlnEa43k9+mh6zRly4RMqfRKrdRxXi9b6e
voDQPoQDNrdgZLI2drQNU/3d7yZwW711WRQyDWs1SDbTkuw90gpnu5hOnu1dW94aWo6ov4mj3syD
91uMnG9wXI30BKiKHGe+Tcx3xyTjIKTE8iB876uWxPxIwrhPWnnUhERCSj0DuiDziuDfHL2ZNtOp
dgJ0gyTa5dYeI6y3rck439ht8AJpFbd64sMRiSV4OreqzguFTFDU10E13tPQZq+xI9s9i3F+crMv
QVLbtxVPK5PFu7jMs4Jcua/9bBjqIMXqtOVcxvAd6uvHNBOkXY7qz5yWRAh56Zd6m2A5JaDq3VKL
IYKpvo/buThkmI5xD9g/ilUiYcfMs6JGX+2mUdfcSd/I6uKcxyRjLpx7x1pYNmFZ7C1CenZO2bxx
lRKYaTX3QdlzPDcjdbMUAHM7iylgIl58S++KBS4kltLf2RRfs871kNOWxWZpKDvrUZH/xWm3yBm7
tD5joCh3gssQryhitzslOHQYPKwtErzDCXlB9ypvCRgt/3RQPA4Y+2NM6phAx/HUeSrficD92pfw
zlNfAMkwTQCr25zI/mOr9d1gL0aORyFhbKVdvDnGQ6PRzU9WmDAU88yyI0VyK+u6wvgo+6s7edS2
LC2Db9z9aLvD1W3Kx3Fcvk91/6DLjh5BPnnHxTZXXzUJxKMUslcwvvh0DR+ykNgepz5Ybqnuyj4J
t2EgKlqdMxIXy8MZ7cKUn0zB0cLS515gSOoCmgpt7xav2H8exnm6Wia/ge2Xu3ApcUFQ0LdN27Kj
op13MjoohAF/VBmAwUzsqN/9H7GN95mL/ZkoWVrlYXRSVOjHMkHWEaTDlXCNZxgf26TSkpFJBL6m
AR7eZcfGdF9k4LC0W3QVnYDD1pJEv9RCtVlHA1KZgD6VhoMf2LQ08yoUJ8LZZgnOl8OhY5Ca9ClK
07qnNwep94GEh+HghzUq88zc43qc8uoPxn0CEgPxo1m+tdpEm0TFUNEMzz/A8bIsUt3P6UMkSrQN
w/fZnxCzkt9ouZd5yS59q6cr/DAb3fBHIgIK80T3b6n1PAr06Lkkw4XMsQ+yMOMXyWQJlswATiCK
7pPE/Eq6MD5YJ080x7ZhdOv2E22ApT61JSV97pSXVJdECeeEXBPZBSfQ0EqhCa6j5ZuKEWK0uISb
eeY2fg87sPHJ0u+EYxg3OzFb0JLfnOl+JsTqOjSMUKPM24+OZEAYcsjhGN7XggNvnnqbqa5TrJLh
d63kaXSH72w4z0HkQtFZiRINNJp+2jVxLK6NLC6Ts6y8obXHZNcvk1T1KUMHNxcTT9LF4Cto0BOD
wXiw8/A/B+1Ot1eh3OUhVEN7D5iAtv5MwUKHgIghCOxT8+A5fXDNJaPXCSNOnmY4SbMlZm3Kf0Z1
nF11PKAOyvJDEAharpOA8DDaxOaE29TdckYSF3KqSTCYna9ekD8swxgAYNJv2NbZJyPUmxmGdHeN
UZ5mmntzJR/zgLcSUASqJpdYbmIa97E9kkHqPNEx6wuSg1TflmACqvvK7zI64D29uqARuyLpAIaZ
9q1DtrhvmK9Dd3gOAk37wm94ywoKOmMzpW+ditaw9ivMe/VLnw0chwWGOxxdJzW47smX8rEjuvc4
ZN1aJ5KIMYUdrJyhbg4dNmzkwHxZRoR4AjV6nyVyt9TXlxGTMU1L51377UNZe8DElqXfrDdPkM87
Do+8uCKAWhQAFHKsEtDsRMxNrwV+bMoIi5WpGPR2rOmDxJn/XlP77rzS/l3qipm9PZZIQnR6Ue0R
avPaUk1Yxjwu8JhxbTEOzik2ZMZ5dYnfjWWyGnFaeOA1iRh89ewium8Nnd3aJb9IrTYEBJ+VIxzy
opabbRvn6AKHOHKe9sZlrQqQrueJvZ/8BTkjgjAO1Gcn1/nToGR2SAeG68AB9bGuoWUvwexd7Tg/
OKUJ6JqpeCPFdApG7EdROHDog4YAldik7Fc5PakYLJuzeJQnh4igEqzfc/IWCSL6lpxsv6x2viXf
CBrtNxlF/TYIl/zaSdop7Vix57l2DIYwX/0CjE9iUXyxbfoige84j02EGdantLnzk3IhrSzCKe/B
gvCJkkUGmB2aeAGb29fA8p3f7Ryqs1xqReekex+C5rRYEMXKvhj3CzFXsUa5LcmKOWvaaFXCk7Wj
5KH3eHM7CF6tvXAwFDb96jUlsZzRZliZLfZ11X2zLDWz9RpJzZLpk56Ro3OKoOWkUP33S39e8L90
/Q3KVXIf2dmD64/WK8ddj73z16K7duN3JOIpOjYRs8bBeq6r8BRXHBTCgakmqOFDVvRM0UmV4TC0
rXLv15inAbpmZUP+LyvGDgv6rf6biac32g6C41PEKie6Yx3qFgOFbK7x4I0MJIpTzuH+HDaataVN
zx2Tfkvb8SFvc4MnkrcTS/PBWkqyA0axnkJtc547D+FkwswQSPu2KlCGOh7uE2csT2HZe4/+aE6G
9ohJYnWfzhbSdtm2N65PltPMW7aZsFk7o55yO7A+XJwFl8hR3ybFtmoTOrteLdzQlLArzrEiubDe
QyDedw7L6BwkwV2T+BE/oL/X3uiRz6Df7ZGsC6EUt2jT0PpbvjnK/pJmjAoXw1g+kmOM/J9RfzzP
CwPq9j1VrbPzJoKsArTmHTlxe6CtoENTw7GLkN5JeS9WOJqDTfAkc4/lLvo5Jsiv57RBqmEFJcWD
LnY6fSqW+W1ZZixkkgbwUJe3quu+LGl1tIokIQr3a2cM0VwSEW3KUbKhzbHl4RLtRe/W7exzN5W4
Q1CQOPWEXiE6myi/T/XVc+x3vYBkKD15CaENEFERRGhvzXNHLA8M2fG3N2IjiQSuEKOkgCSX5y9C
Fd+C8a2pa/Gx+C+Vyp/KiQC4oVoYA2XTOnRmEtRJ2q25fz+xIe3oRv0xZO8ee8ksD26NYadf5AGC
Uk5nEUUj/JYfFiA6SoRxZ6DHbUkVCHdO/pUFy+yHLEYpWbG+N0b9UnXx0YRJS1e3fdROPFwrtJSG
XTVcog9JsPEO1jbzyH55+zFERDzYg7WTJS8S3Ir60HoxOgDClJX76GhzDPOSMw25KhUr+GZwpqsx
CaGFiUfBn0KZrg29hJDRRbMcJ+gam2kmBS4bAEeo4FRC19x6qzFx1DQx5h7Mux7abTouFFNu84DH
l9EFeFa0s/63SsrfXmnV+2zofoIhRoCk4uYwL8GDVzh0pLNw360h9CFnuybCSuNbuAGHqsWij2B8
8iGBSHxbvOvcPn667Qi62AQ56WuTSV0WbKwCVj7HNyObD8WYsu/LPyIeExTyeFAJpbJYaWJp/7BK
5EROssy7uWCOrBjGWbBjZad/Vg4uqDjaz11bn7Rfs7z6HOVik34duu7bZJbloRCPssRpnA9WcYD5
UaFdBKpkWVTMHb10yf9hFd1Tn+t0n47d8FfG8/8Hvf0b0BsJZxKS//8b9HavfoGz+VH9M+jtb7/0
d9Cb+xffIZrAAfcmVtIrgOG/s97sv/g21FkBbyuwhR8Apa1q3af/9R9+9BcHBJwrA+kFtifWRIe/
sd585y8BZDYvhAP3t1C2//Ofv6b/nfwGCVXMCTvVv3z9v6qhfKwVca//9R/O+kf+OR/AjTzHgxwZ
BitSzre9f0kuaCdr6tuicy5W7Lz0uuWUuRhxrj02xVH+xMCtz/ZQp5jeentXEwL8oNs5vcjFuX1+
BWkswtMhn+ZC+09lWn5r62WktOUrMaEOtxwud6dJfvmUSJXbPdUW5o8UkjRlN02FvGJY7I5AQTj7
km4esAK2yPqscmDuKkqMx23VPk+T+d4UeXAJA5ZO3SUPnziwOFs8sMt2d3bDiPP7WD7wWj92PQTj
KgxQdwTrKADIAf6ToYwv5BMBpnM7zBFE0cb2oVw7WI4YzHaeWSKVAPVdLGP6I+jbYzlxdvZICtnO
k4OGPEetOMeRuwMdhLoqjWPqDc9/gokF6ycOHk3sWi9lJn54orOfJkPFqYTFg25/BTW8pbCkg7Bk
BYKYEiFC687viW03GzlwfoTFgYO7BNTrQ8WHKkvsS0Eq5ZzZSNaS5pi0kbxGA2KZIs1LykjQObx9
BRuZF96imbw5J+4EMqosvdKre2h80lYrzGxOb5lbPUz7xk+q3zM47uswdpLRBgNE1yUL05A23uWZ
/VC7cYABNsXaa7A/Jaoz16APXgI7jQ+uX2abJnAQ7ddr8m8ZXOG+HUErRNexm85VinNkEAZJOD9+
y0IEsol+VO4f6HEWSoDMF6gSsLPw7E5UZ8FjsPC2pCJ5ikY7v+fg/7wwInoWY3+YA7e/+W0yMU0u
mIqPQjzJAoWmyIjp63HIc67cEU/ZXmIg2XdF+5aUFIsOy+YmtRsSaeW4ESERfLPJo8vEKIIVPQR3
FiXoNFxnF2UuMsPZdh47OQFYMhma9Iqad/YeBqcZ/x1Z/l/YipDkuc+iNa0kcgl6/dcbLuqGsYj1
wkEkIKPYxDXsrXgN9l6jjhlSdtDVTrD+Xvo0cU6V6r77MdP91Edl4SRl/G8iXGBbr7f4P6Wo8Ih8
2yEaRAjyHCUrAf/+T7RHS5FRbQ01cpUkHU9FXmZ7IbDKFM34POSlf7INoqqu7SjDhuC9pMH3FNPW
08a5a6WnYamhO42pxjj8RY9tIdEalHHyPvojovn4roSf9D3kfcO1mCWv8lcjxYyDHGi9GdDgOkRY
UDQyD6iyKN5lHTzrHquFYZLdcdC+D4pg24Kg3fcDv5gEDUxxSHKk1K3Gr0YMd35oOUgCB87Lc3Zv
hvLIOT88tev8oKI0oF91SY2Hm5nh1SbTyXTz7VPvxeVPi5Y1YfE04AMrvdcUBq/J0F+J0Q4vYRxG
m8g2ayKU451Ac97nlpPcE/ORQ/wiOoRGQX/Pwe8FOuD7KJP5OdLeTmj7jQmZf6297hy4lv+4aLxt
pHJtBI3zPSmSjKQa99XepDVnLD+b7NMaBzeRfcVxR2L0yAr/5Kc4A6ywPJrxTxmTzt1m+LCRcFwj
5XSb1rMMuPL0Nlc2tzFF1yVJMli/meRA+r2kd7VTYyV2fiFJoiydHzLCvkGKRQA9ZvgaBiC75j7P
GWO1AClkcYK8hf++6XGz4RewSvQ781Je/K6iL5TU+shQ1DxV4bDr3OrEQ6qP6QwYN+LsnGUd4Rft
OF2nZeAwG6IjboaWIHbADa5jPkKJQfozRLlP1+FD4u/cMqStYYXXVGT1xejiGNGauQBkojcp8pMj
Vh9gr7+HkWMfrIDxWZEEwcFPKf36HnmPoDuPaqJGhrHeI1pY9PU0vx7PX02Knt/MELyNTxOtB9R1
aX1ZbqcOBNwMyqyQjdwxuWzv/NT3L+4yv/KcHpYwfvEDI5k2KHPfOVB/F1Q4xTA5t8JXPKS6AFMQ
2TCtetRe0ld7N9bq4Lhvpp3FpufuwOQdh/uQYUCg+xXbInusj/axXgPERRw+pfRm9tkIGzQqcJ20
a5R5ItSDdqSFavBLK7gGCol7Ed7UDxpA6pBIBJWNkx6cEYdUHr9YA+6AggEzLH/cXKXMn+lVpgH0
8krW8iAnXIiVB/tzGCJzmPwWEXP32vVETkdhhhaPHSDurPl+ht1Y+YxtqE1BKjfixZscn6bQvuH4
T6fW/UUSfIPZiueZq/jV88O3WtDzIP8DWoGPWDqr6yt4tIZAQWcFeBV+1KHBrW4cqa1t7NpyF1fq
zXUqb2OChtshRQaYkV+6C1NO6N1sPE5Xzb7uHbnjMDlgU4Mh6NNqmqOmwqcS5/uyytNNxy7VTlq8
JLqAamF1FkfKJ2qSjlglZPdStcRtzpOElopR38w//WbQxxWklWmCyXu6Rwel5+dJoe9p/eJdWj5q
03XlaRf9ntoRuY+phVld6DdTyS/dIGhsA4w/TJXlb8f1dai1uNiZNW3zujpmxeIeRPwaDt9wnmdo
9R9725KUQBMD1iHp70hRiADC9LCD3OOAqOIKCBqHUGHhK4LU1qjCv3m/ysWtqRlKVKRY5oTzZ1Ql
12IXI/xLP1Sngp1cb8Yqjh9TGjtOlUEENESzDyrdfK5xTY5hQNNb4TzpXaE29pe5V8diajmLOqI9
+zAu6nHMjgibgqZTSEr696YEraIjv75bWrThzK0O+Zxhm5yFd8oybjLXp38KeH3XjMw34xHzTPks
Yi/cD3aHu56JZT8yEf28I0tEcOmc1rcwRHPVUVDpbtXv6YEY0bp5Mhrbh7/oazM38Nt60iDYOBD4
t/3v0o26WzkMeyfE0RK7zS3WTvQo7UQ+RpBTGTaN+I5GVCjGG65orEGhzyiHSg98QfBOSnp9xxQ4
fw5m6+I3c3cpsNrXtUpPvWzmTViWGGos424om1/jwguOVVPuvWIJr22N3E4B68s4FFZJ5d7Hc4Z7
c0EGP6ZWemH2cSqjhZRe2nPwdsM/48j9l/Y5Q9qICaSpvN8Bq/Exn4hK9x0EaIFMCH4c+QmqkniT
xaI6M+rE/DMkH0DTqqc2Vw60zvq7HftEbXjDE7Su/lKxmNx0IUhZGuhgWU3vXDk9nAp/oo9vizun
6yVDob7Zr/E/dXXLbZWhLEMgXxbnrnBX69RcX3rfR9foFTQBBnqagYfif8HyHybyflY2BRldm6tB
IINQtWczeqhSiK/kmxNbbrfcJgNY1MWrFoCec72rneY22mlLnmvkb7pk/DEAdNuSNtdBuUH7KhIo
/yrqrwFr2p5BVAbvBMmQbeZx38U98Q9Rygbh4+9sQUTeWRY3o2+14hRqkD/g/CHQxJO5Wtn4ZGHk
2n5+NeYgfPywUUBYINr3bLEvhZsexbIQZCiMQu2C1KlkQMQ19jmJkihhp1M2uPETPSPg1xjfo/hr
2QzeZjZtue8n+4GcDcbMmStxDUQ/ihCsgZmTYadh0N6Zrud5J/4XGlbNKgOp1wVWrUvtAKN+FyzC
3khupZMzzN88KGlXms1m7zeMujvXZU+HKxC0A1u8Jn8hTZ9R3vzO0ehcctdyXjvjnAdC9a4FJS11
i/5wMoRpUejcGs955eFk5Hao31Ni948mECcPEREOTyYpSYI5qHGCg/IR+fpT3B/GtltQsPK2q9FV
N8J/3vJxwJyAvXZVYZRC3voWZuDcPvheDq3Ga45pinuFa9VH+QMMKb2ZLmczWIBxIzkXedQevBQA
DDcZN+GWBzrtZsNGOYMDKMLKembr8oPZuVUa9j3L7tFfugI9AmgxnRbhScjye1i0+tKq4GlJca41
Gq5DNA3+ri4HzJ7IjJWQ07NCvrNzMhYLrxgk8C6QEVFC7INMvC8d7XJgmFsl6/6R1hizrwBXW0rC
2+Xzw1DZH/D++XEr5QCmiSlO+22CMfCSDVKw+4com1H8DMylNtbkx6zDPBMwRBMeka4ymx4S9vWv
B0itgI9XxV4pgTtjYF9uFJ32Froi8Np11glVEd8ViIQ4LSdkZ7G6yyJMbybuHwqdVshXkMaEDXpA
Ugcwy81Bf1zK4nccow61jBn5URq3QZLiYw577NdYnaUamu+fV2WZJPOjgUSX2+JBNm3zmLYJ9pJJ
IKUX08+UExLKQY0VC93TfpRU3qgUcW6H7VeX0x0EdhAeVNfNOVL02E0V+D94ZDy8vmGqSE2/HYK8
RLw7u8Q2ztg0vfEcrkt/HyFaT4YGh4ebn2o5BhxDm206jTH7lleTPEVnOKyanvDaer3SES5Z5c/Y
lt0t4xolZuumUWHbeYvTl9KcoJlnz4K4ElnFJbHkr2lw7bOv1W9f1T854vr4nFsc7C7nBoNMMmvw
WU9wwTFQjMFekhn9jh5kU8yCQaSLkbOZuJX5fnDQ/VzDXRkcfGwWsmYxyF3injxjnKsZ3J/OTJWT
+MBMZxcKRoM9TlXwaColsburuN0aaNEkJlFbiQiVaR1gSqyNW6yBpE8x4wl2Hlkeus4AGnuPWNlu
Y+U8ezQi0GO2cNmqBGZFdCpEXZP3hDctrmgsLjr0Hqbp3e2LHSrbPogAxkAgJVL4JjWlRmkdHSJi
72anbPdKU36wV3jnX6Ez2bcC0QPyDQzCVcDa7g7weGyK6zhIvrdlRFR177700XwYiL65JvMYXj1e
rB0HfLwAGfa3JKs0rDVgmYhF//CuEPrX5A54C4+gDX3yF2fcI1pCH90RnSnS8glhw1uscGitU6dN
BkN2ryRtR99hAZBl+zPOO+8KiZ8hix9enDybV45SVUX3xcgUok6ld7RJdr86wr2vySsjoD38EU9L
+CRilynwQso07V28u9Tc+7yltk7AWtc5bK5OpzvRcnt7pfLfqHJfihXI5erTVPU3aoD8Ggn0Wqp7
mB2P/qfIZ+jW9FtDRpeNos2UVtCquDY5/6/BRbq5jEKi55XTRbS+uEfO1f21mqvcGBJNltzTFbf3
IuDkYBE6goujlrvS9tQhnLvV7AJtIotQb6wfFrXTvp8/wDe1dzojom3oMeeFtX0MKg61mTt+5C53
0kiSCg0UtBlinXlXQ43DtDNw+Gm7qWZtfEGBpVageSN1CGdPOyerns1F1wxM4iivWacCJotTpi6f
n7VOCf5UFWfp92jHa1IP06hur1Ro0dFznAel7OyZ/mT1IIaSExoLAQaPer5z+d42nIYfXpzlj9wr
KJHsVG+9gcNj4+b7kOzEhzYf42vs9o57ZwgP3PtWWlwo9fNLFbHZ6Sjr8KAu8VkXDMpHt+8iSnRI
AgE51sDjId2QgHd0CCTYub3FWAgeXVuGe7+Kv8cD5Pw+Xe+sKsClgx7zPAiOEYboqo2vXet1zKuv
VLogG2i0l9DTTzWX5KaQ6NbaBpibUy7ES6ykbQOz6JLTe0i8KYckiXSh8HKPmbkGgSCdS5S65cO4
Nr2sybuZSU4YXoLkoIZEvSYTHKCq57FYyk5fWaWX61wnH9fRV+GL3YbhS9pCLrPIxz6Rz4iNL+zd
A9t49lTP2Ftcz1zsGjqIq1kb52xLW7fFb4IGXgmBkS8wKEpU6T4OUfxiOLHvPaTIxyIdgEpMtXXK
8+j0+aQzLwcXJkmS0O69F2nn/vNa6R3nxGn4aaQWfmxIYMXEQhOycYP8stDK2Pqx+xEHRuEkjIpj
G5sHRKizXSE0hUOQLHlHWDWqXzVGM/VyCNAKC0NYdvZ9Cikp1MsVSRT5hVbwHIdUacxcIbBZ9t4B
13ttcUn9zsCKX9XIshT6dk9zz2Xj1SUiC0qvdSQG5kLEGrnpaRAyuV8J73QJQV67gITzKI//L2Vn
ths3sm3bLyIQZASbeE1ln6le7vRCuGXfBvuvP4OqA9wq+cDGxQYE2bVhUUwyItZac46JQwvZfRRg
aqojfiWy5MGOVHxSJjAvyEcngnGy7mja5c7zmSnGeTjeFksf4jxpkjvLoJDPSZi6lSKtt8IEzbZc
RrzlSWJuliF8KnqakZlS7TFnQWe3RdEfL/bPstD1xYx5vo0TyqR8sK0Ds1QQNxoJ39SFtF3n1bLQ
ASdbv6jK6Q7LOD67g+NfkErhOS+m/vh2AAmQ/ixRW2yNmewzWgx++GKfKgdguCkFajmvYr3AlVqk
Nk638Wety6fJby5jCTuDFfVrJFeQN71xDMG93usu6G+y6GhoemzUIAPEyPR+RAqHZViGZK+kizcl
vethInzUefOhrcVtb4/6Q1ncOh6DT9SGxD6Utn3r4mwUxF8c2TIc1MasoE1mALB2OQLtIXjsfSSp
eh3W6wUXTZCAaWvr+zZ2yXVvzGcJ7axl7nrrEbd5E06RAlG2nJVbvYRFtn8rJCtTUDf2xeeOFPEb
YyhurWJN3wIHF2X8+mamk1p51dfELD/R1QG5Mp8s3E+L5/knKRO4kIJA8oDjTpFjVEhTb4ElaCHO
zJF5L4jZI6N3fMgY7CfyISw0gJU1PHbkD9y6Ufk5TixoSb7+6q4lHiq1fD1KT+UAiSwpmCiku9ZD
Bswufy4vxh3pKaTU6qpx6DeFPLQFUlBKXpp5jGr2LDRmn7OMbzhKRxeVMLn3Xac5UMdhF6xxJ405
FCxOyh/SNt2ka3SBV0nxErk1iI66xPVeVwLNFTeAo9u8Da0FHK2qP1lDVx4CB5kGmQHp3vZgvxLK
OxccwuYiv0NZysfhB1T3kXNdcsYL85yQC50beTuXATrjUR0sTZKDqmlkthmTXWOb+mopAgLZK+/j
eTdm6JC4j+RdtWJ6MCCcaqutD2ELj6Hw5l+j4zW3hpXJ9PjobTqdhyGyIqycMJ8Q7jLdL9IjvSQk
MyMLYduv3sCVJoLOH5tNGdAjGPBSo4Tc1Il88bB5YOHxy21qxfjpe78BiOKEG5J5KBMgF7QFnbos
bdecXnrr1aYXZHcQmc1diOhictJJzjjIRXQaSUgIMrHctcp7Kgt4VYuIProxwv3c0T1uVbp7XdVF
R2XCH2sqIvUwe5YoWvwZ4K+0i7EmLGlzEeicI3wiJP5Ay4Iig87wL7+0mytzfeu5Z7jjVTMprWsz
pQ+bz4w9npC6DagO8uFYICZPCyxbM7kp5+KjF9MNj7hLoLQ4Wimv+iHb5DzPDrNzSXVRWhbOmQZq
tA2KSi+CasAvxTGOwB0Ulf0wN+SZeQWiEU4zh3zC4+N7tG08RX+H/jvRNk2MxY0M+53lvWajkWdT
se6Mjl8+DmOzhyR/5uSlsKFjshMD0QRvV5/aqsSXkGCU+xp3w/iqO/elYuVYSgZRaXgriRh6BFm/
7QOJfyRrNGWmXX8hpwSTty4hNuV2sl1n8ptVplrb+hSpLrlMPXiAEKXRmef080Q7K6EL+ta5lzzX
vlrVIV3yZDwKbb0wjOwoc3VFREaMVvbjoIO7NluoHUIcXEM7Wpe+MsvNW0eil6zhfsppK0hReDv5
2CLHhi8QfUoT4x19kaJIUhMd76VeSG3WyXFQMjyTWHcllpiiUnnxcxnZ2JgbGVHGIB/zZB8/m1lV
N+MIJ8+16/rir1/Qk9/mIuoOb4eW2MHZXxFipHM/ujg8Oh2qeHDJIWCvyDYp1x00l7QmYYaeAF5w
7WUnlz9a2imuev1SetZHD2HVpmvxCdh6FHckSO77mKW66+zHzM6QDshfATaxY+kPrzJqA7oZSDfj
xl92BEnNACoiH5JB+RCOCmx5hrbcYMsTcw2RLvVehRXB98TEQ/dgCh/NmKwJ7N+qptPPGSsX85LG
3ypOlMdswbhF1yZ/8RbSt7p0QMFZru0j7Rxq5qbYorjQ1h/gJS7d98ysARSjIV4p9dCGt8V0mDJY
sxo8XRHgVClgPLKPw8pV7dxs06kqXhYB9soJilNnAcfoUJ4/zit9Kasr9wNHoCM6Dsw4wxDuFiLW
b9O+pT/jkH7Xj/Km18HyYtBWFalmbKDR+I+uHzx0Kdhy0KekYzo4u34gB/MgUvriYUmbqx6TfN84
SPWzinBrNdIFk0v3AW1uuJdkWW0He5QX24EkEfA4awlzx/RhsImm5XPekFEm3c+yIk1PpAiK/ZC8
UnuEh1rMHFD0gMieYeBZGDBQ9DWlI7Ze1TGOZEp7XbR6iDxudZ6L6dPYhL/CbKEcpOt2DYZpL1hK
P5c1+NmU3k1W1lgZRzYWPiILulFiHgaFLSWBWWUy+zZNLDz4IU6EuORUuyRBvyEbjBxVQhCmCOGJ
Rgi5X9CS7lN0MKDa4s9WN5MxM8Dus3NgbLWRZHKii6YZxyqJbp8kLkD3+yls6i91nwcXHS7j9u2/
smcyFwWBmqoS1nwFxJDh4029UE+A3x4DOd/3BUVa2iPdceeHEOfIKbJi53aA25R6+JV4DzFdMe9g
LIZjNnD7D2H8tbFmgIZ2COA7oGlCTdRuGWHVt8ol6kNrzvJ9GRtMqSb95FY/5jhKmbVVNMFDAFTo
uOJLtLoH0pSUaaSsm8pqgkfKN5qwjACXdu53XrGo29Lr9vkYEnrUp0DilS/87dQWIAZtxKs+GM9k
STmQNK25H4sCmaP9i3SSf8baWcoJX2cklXZJ+xyMn0jmQ6QHws6wjGznJPg+5B3d7zUbJW5l9zx5
DVbyYnqw5uXHSNrCUyR3NPD11lXYcDokeFRF6S+Ub962beTX0hEv6Ns0aAid7bHYRcVm1tAM5wjT
ZzfJe2WSfZeT6Zak0X3q9s/KGU4pxQewzLDdaB5zD1FdGAEoBTBLcEFPKdG41ORYkTtqW+6lgf5x
FMLzz5Ph9YmFTZ6NDUrSQt1YqQy0U2EO+FracHgksxlEQJlyJUPxwxZ2xOzhZh2lePYy7m2MoFu7
EEDXOZozfCdnL5156ZOB8YGVF/TE+3pDQZLk9atVJw6vDEcXsp2wdmgsVs1VFFl4G8eeJsuV76LI
umZm1KfOm3qxlbkcjug7Po9R8GGM6BK4kjhAr4kjRvt8efvu7Yu1oKQbHNgsUxvdRWURH6cu/tGQ
ngfTP2/iuxqWlCHGBIHK+nf9+nejGTpyRNgnmLamkEE8ezdWfi1w1FXJ3dsX4cho36PH+efvQrR+
+7ZjQuKrKb0TEXQ9jv7LCafKQzaV6d3/+/u372xReZwJWvJSfexdFu2UHmPf2fWqq9IBFVrV/GQj
Z4kleW09Q8LMsEprmw7I3fn3/Zto6HPSBwKISyFQGZxe4qy1gpSG69y2AYoJkR8HvF8cv8pq6yxN
u7M1h1+RrJLHoIKS6oTjc0Zr8jokNdEPGvE0WsuZEN4jYUU3YUe/j178Q8GdxWyNPizI75KSDpkM
vdeRygvQa/KhEvWvckw+kgtypPLH00lrstEzxXNDK6cj2aqV6FitVqEQZ7RSSDhrVXf2q4Lx9Pij
LL943vDVZviHhh8vUXNw7PYmzf1POeDcpI0J+o28q55pFlPbcWrz+hacY/RkmKNmrt9vIt0gIaZz
BrOS0RFCbBJVN7NF/HbsxlBUxddy0sDpXnv7m8+8iEpKnatxghzaCKY2QwRRJM3upENagho8WFg9
KYBOiulbp87KIoGmtkYTtgivlfdlsUlf9vEVLnaBpCIgVsPLGfHW7Z0L5Yiytcf9TpoliKuwYByt
rVMY4uzu10507PaPIS1xOPhERsR5f2cdASLHn3Ak+OhWOB+kHBqtTtHH63JMWPyDaBi+lOTkirk0
LLuQnZb8htYxmWSGf1Pka1VojpkFfaGsvuWDC5fbldV2WIjrs0JQ2/6O63C30s4mAP0Pk/6W4fbG
sBmvB2m009r2UFdrEFbOnqkV52FMsVunBx7MPI8iR/5YxvAD57xl4wzus679bbIkPybiWPz1vWgF
EZUJZnNV+9+XBN5vlWf5IQ7GJ3Ix76oifGR23ODdAg4rsqnZey0BTxLkRB9RnKmAqOdVAdA07kvA
mEj7HS2e2B5v/Nj9qaFg9vjbJhOtDT1gyvSOk61beXhbiMWSYXnwyLu/mUdT7UTfnfl/P49Ds9Ld
m4uDd3tjSoPkPlfPsUPmou0ZsatTYHyOULTT2k9OBYjIHUHxWc1P1xdHju0QZgRi+C47scLTjAcR
WYK0zEq73BVL8+S08PiLxd0HIYMkiQVRr0bBJAIIMMRE1g8RjIoy/mFP8qFv6T6qEKIF+cg74XYI
r5KfvrL5IJN+y7Ay2PsTClJtIszUomOTbA+OizWSBg8xvECF4yLYd5l4ZSj5hfuaYOHAfrGJPR6q
qgs4zncM6BHRMrVmj6loo9QG4laEibey+HxCJBG7Hs8NBjdzijtzpOYsmbK5DGGgJVC5OJulHI+V
VeX7cU4fjLfWpBmouLrReksHjQ3HqaBMStM+ew7HZjPsy1R1uyGpmBsqROGmr7YLTpMiZzscyUik
KoecPbFVRH5zjVo8Ww2pXplDs0nAWWg8G0eJ2SXIm3ZpUANpyh6rIAWe6ebLzWLhgkoY68w9xs1o
IJ+YaM8S4aq8YxwKf2xNfcIiAkhai29dDp/FhpXdZsizi1CAJq9/zGkFm7Omab8QnYst4UOlnWNe
0EtpbRgiDNyfe7spN+2+qNR3coGYrsxfUTZ9zVjRNr7bQBFEUEMip7cfQ/HazLR86GBAFpcf+xE2
qv9S9Ha3X8p96ATT0fe726pgVBt6NOIU9q8SrqG7njfV6HanxCMLceEQL4IR0GL92iJ5uRm7OOD2
mOd5TCKM+igpqyI6uwkfqofhW2EPpLD7lKbZNzvGjuWyGJct0UrJGB9EoF/m6YJ4+ovDSrTtGEeB
d1BPgnZ9HNBcVsCzVJJ9xn8S46V2vtdV9JGksEOqHQw7GYnkqlpeC1389AdTH7DehgBworr9gg6Z
lAM5MGoAzN0CZ6E5RDOinbZ90bn7wRoebFPElPGI/wWfRUGIHxw45uZ1itGx9H6gDnjFLD6evC74
NSz6Z+iy4Ta5tR/bQPwjPf6PYPW/AtXfxGm+L/mfrX2tpQ4IXv63OI0cVhmkeR2e+zVWZg4+1R7Q
EDSj5H+OkTxglSxpS+B6K/twl+UgOTLrNqPQ3/Y+nXmVYUPIecMOEaejf4l9/1dN+5+Lexe/7gQK
v7KLrheziuMr7fz34lS4xH7MLOGcmkDC5qD95emk2/ux2tGip5+f61st+2TtaOU3A07cPWL1wmMw
a9mcy8YFgq4p7GvXo0R15qe/XCDq4nfSPt/3fC5PozR0hHgn7RviyuuNjsKzoswjv67lNFHG+2xJ
rEPDhd/EZpyIwmDiKHIM3TlcUqJK7/58Gb9pjLlNvhA2n6MtA63efYa26o0VIT08o6ZhSLFA9ku8
bVW4r6R1IV5aP8w6RkxS5flf5I3rP/1fbWMgdMAnE0hhB777Xt4cab9GHeydgSvYd2uAdZokSPBH
jZt1/Y0jD6yN8atg++ff2Vk/+3c/GZuYY/PkCk8Bjfjvs2EHVVqVeeEygkqae2Rf5260QDcZ+9hF
8ITGgmULFmK5BL8qf2mx1j/Mb6e9og/oGCa/CrKqwbEN9N/KidRkEDt52g63sEK+Fh6HeLQOf5On
Svf3y8adIgLfkYpH5r08dS5o+WhOxmfZt/RXrOU8rgqCiqHDNpNqeJAQapBmHBHoqUU2N6Gz5FcE
uDCFmmHeo0pMR6e6RhkzdwuMa9ub+Zg5kJu6urv0oOn7Fv2eTyL16vRCB/SjGAOgPSZl4MBoYlMg
uLjWDgQkgeGCVjT4dZM6B0bTtxy87Zc/f1K/P52Bi+cLrZ7vOwwZ331QVakawZ32ALSgITW8wBsB
Ra8Z+s9ADUD0tzSAbT/91HqZ2P/5Z/8uveVn+7arqUlcB0nwfx8SPPEj6nfjnW3h7cplgsNV2KQm
QB/017bpn3/a78tV4PraDlzX05pl691P8zrpNKglSUlzrJ+kon9A4w11ke5+Zhe/pjr8+eef56zL
y7t3wNUKV36AtBjLwrtbmzVFQ+ejcs9ZiMsoAffLkfhgGyhFVb82O9YRQVLR9o+sp7puS2Rekt22
CmgCruPRpvXVSUb105totKjX2FBJVTXi26tcwg9YsBZM6/eRabAZ08n9y2/w+wIaQOVgEaUSI1Py
/dJVJkM4j7lHmF1qwYGoaN+npn2w+4CQAOxcR9u2PksGYZ7mchFU9VDuJnpsqxxxDFCI1OSshz3Q
DzVrxhnebWDVHx1M5y9L+SF0m+Xw50v+Px5n7WhGu9x29vv391w7YyIW0kbPtBpo8LtMO9ygKY8o
AE92WNlEHWN0oBUOd+fy5x9t/x9rHk+y70ka0IRRv98PfZq3/OzCOU+re6Apl3ljByh3hja72JJp
ftgO863dgVxQacesa9XUthO8MDR+w1+ednt9ut49fdoLVGAr4WJwluvV/kvXPoiklDGu+HPuNaxX
q3poWTU/Dzx/8WGpP1CV88JxPrR8fGJ/vhf+7682SBrfRVDnM7D5fVlh1hWIMhbnWogv9ARrlCNy
/uwGh0LmT0vCCFq6BS3QcB3hiDRCixwxJIm9Vz9xjmFu2d9a2z8ufeXeDxJsCOQ5u63hdKBmiLx0
2CcMLu8nZT8sMUeMOlTnSPdk3Q/NcHYJT+idQRw6t/QghzNyq9HU3kWkE0v6LBsMI+6+aFp2vxlI
AWY/vcWB+jTI7tg3mtzcw9vS4M4OAeKsYEdVo5q15whqR0wwSG44puvWZi+zy9dURE/OEhjCiBgU
jnZ4BIUf8KCQmxVNV1gcHly2pt5EtXXFcDq/TqMEAI4qySqyJ6gAI2GtGIeHcWEuphl2GiqqtAf0
poIhuJZ+/txF2UNvYpvqDL/3nz+w/2PD1gIjlIPD06GAeFvM/vW4lAnV42yF7jkaVQDVxT2gNPiW
xiZ4HDpxCSJkGNmMZiC1KWTMmuGQli/9FLonsbQMl2nBRg26Ysz6B22P9AnQMjIsqdtT37gf3IWI
eBwKzl8u3P39jdfCZ5XleKwDbLjrk/ivC4/yAdkKZ8Dzm0zURWOyWPOvPorcb0XRvgbWjJvb9W+z
ZQmxPuXMpMv+odMq5cNgO0VCA7eSQR7Kh2uYwyvUnkQ92MLszy15yqKKvmL6MWJatRuY8h1USEhu
VzNrMIy1bP1ZpiPyeszy6iJzJvkeMvUziIKHt5NVR91/LR4QK7Aw6snZ5U5CD5nZ8kUV8nGymIXk
7fc2RPQMhj5hUsiSeWzo4LUjjArrNZA1ppQiASm5TssWTveSO3xfhBMpwbjBjlWHzst1xi9/firs
3+06WrBHs4rYkpfYebeFicbEyxCwheXBUdPsuTM+MGzkbPiLNGDQqCtmGnGMBLNKgVtrCLOYYkQR
mYYr0mZ/Wd3t37ZUT3L3lY2FiLVNvb+eJjEMLvGmn/l4x5NPQFXg+wDJRXuXKDoJ3WPWrQHTNbrH
SRC1sKBUL30Gb0lcGUg1pLb+5Rat6+h/1lkuCVeTFJ6n2S3fH6CCxUGTTfPw7MSJRGYKD5J+RTgy
b8him/aMg7zO98R8S79/PnnEEBZicC7S9uXNX67lt/P+ei1ojW0h18Or+27NL3Dn1CYU89mNbHyB
uBNOpmsOCWNAUtb50ELHQfrK3HPbeYRh+T3XZo0EOWVw4uemeGCuTxpg16ttQ7VLMZmkl2VaXv9y
ob/vTh4HirUowdxEgfC+NMtlnExe7Y9QGaGr4pYUpyISV9SxmjotC440YMFLovm/D0OATfrQVLza
OinIg0ue5IIJZfTdD3HUAisYErChbVBc83kkHnFC6PtUNxPMXO3cdbqrn1khigsTSwxHI17onmW4
yuDTzSprd0ulv5CE/VMAszpUswz3lugKdFY1GU1xiSDcTUHxvwmr4yYs9kPgoiz0SAdGqa8MOBm3
geXXzoW/6xxQjjVmoYsLoclBmbZXfeAfekNmwWD75ZFmgUQe5JE+WJXJtgfSBWUeHTfctDO9USD1
ngUhQLnlZZKMhd++1B28pmEGxPZWgFQM9FC/yu664JbEHVJ698uMBGHYFb3vfLBnjvNpFn0ADfwl
N5S4UZLvLNXZJxycv1qBHmSQS3BD7+U2il0YIH1PMsyqtU9pGl5EMEB96r+IasEbYe1GlFbXxLae
jNNhxJnQUvgqItr9EwP/FM+B1mevnY9vlXQStr+mEgV7qgfuBjvBTblE9p2dJ+xxRXg0oI7+cub4
/eF3bSp9/MbaleK3Yjcpccig5jIE+EiqtRUfzaG0HncBHuC91TBAGOf//7fftXntla8YUvjy/Xmz
i4TTDVNMQHqWdXurUrd5P+gLcKP8lALD2C6BPHRdQpcGVVaBmecfvYLbe8H1zy+V867AURzTfaAz
gq+2K357p0qsH3bTuorRtPXS+EF55SViC3Zp2CL7PWDfUCcvDm8t1c/b1a+x+DyJbuXrjynEr7gF
xVcG422SlN84iNA4htxQI3ScrIKzk2aUv8SPkvHftkKZfbNU7R7e0K6aJudvK31g//brsMZLz5P8
Lo6kRl33pn9t7CpnUqkQbZ9jiJDbwIptMtRdcS5MSl/77c9YFu3z23dZCWm9npPT6Icg+Duc0Ju3
b4MQyROwnoJsOml9nCbwdm9fEk7xSNxBEOWtu337K9ciYlLRuthETbecnSljoNB1xKQhRe9Fswaw
YqC47+dT2ywMU1JPQoVPCRWJVzDs/34rVvxzROMZ57g8p3Ew71zP/Cr0bJ2TaoEmbkxPDoIhr6aY
qngjwwHZUi6Lo3KzY2rVzLVTRX42cu0wII6ymAIgJuu3M2YhBhLncv3y9p02CQWlKAVfcSdzWJXi
sXQ7zDItEaehwi0dNmRSJHV+nDx1cCB8Fs0UPzc9mxarGIq55qXoCoTGFrtA7CwHP/4QF5F78Bvs
bMwS0ItbHrlhbfzy5sz8x36FXhDLXdTfuBN+oB7I0KbOVfNgJV/trj2HsmjuFgXgpWuTaS+xaW2E
qQjCCbMc3i6YOIYbT6k92C9l3G8NWpbdFGaMCnIGrPas2ovGE3TIWaVv5iIIrn4ht/Sew32t7P3b
8Wwe6weVrolIUUbGr+riY4dR7O0qmYHflszeYSKShCT80n3uMifZ6oyngfKFyTwSoa2XW93VkpDG
U8RPFBc1kntHLTdtR6+pK4eHMGzESxoJfQAaiuRGh894/m+yhndIWI1kXzIkxMX+m9pP3UZllN+D
4oDKmaHA8kbPO73Zddi2rE00MrqCt4eYoiuxt8/Y5XFrHXkGSdMpY8Sr0ioP8dRSLxjKae1GMGTM
d7yzx06O9suoMqjdTWThAaUlP1ducUXlsqqd3KuboTyL8FEcOkSuB5xbsLw76ifdGGaPofeCYMwB
CcwJrSrwQ2Z9hd0ysZj/RB/pEUHccGhD2eoY5LF9cgp1jCj20agTA9CF7XlORlgt0FUa+3NZuB9V
WXwODFAdYKH4SnHFn5y+3VuD7x5lZGPliyrQa1j86xhXXzs4nxDOcnYuc7UbWxIFTQyi0SFTtZ0e
uMwNaZXW6Z8OpSBtOgjap6pBpY6R7OnNmDqvstyp0S8O+i6GMPQyXY5+13Lq7yt76W9KKyU9YERe
NeTJJ5SwzWEAKouvF9FeiML2QQ1MmKzES763xChEi3fQBj7fGKPvg7cIqTyNK2ytlOu4DHheF+dx
QRnzMqIRJ6ssjxEn8ce86W8x8tistsJDN0J3we9HRC2xnB6SllO/HFIwTUmQHmF2XbVrlUdQm3D9
c8yLE4a/nbLmGBd2KJ/QC/Djl/Z5dnJ/K1yxgyqF2csLgGmz894EGSPP6qRmr36GzADOsG16hicK
HubChLXMV/0R1tstgVm5wHKKgCA/qoiUbzVG69Y7E1LQCSSQbXylWRKfVMoqZAQvRCnhzbQyM9sO
GMJ2YIB16zmkbwakZuoxYMP3mVDrSqLQw1lAosWc/awzpKJo++qrSJJVmYLhJEdYedXlI5VKd6XV
m+9oQBI07oOVCyrlEyFZRZA/DadML2peONfeVEGpHjkxYVnR5rbsevtOSyvFE/GEcWeN8OlZY4xZ
8u3QEQocqmm88PvHZ48YiUQE00PqlvMDCqqYJ4Dw79Fv9q6KgwcrMvZ9zcvUUM4S9pGl5wQf/NrA
Hc9DY13XvJMwYkjWi89VTR4I+oGXzIHsP2Km33Z1dI+AOHjOsu9sDExYjQzOXUHVQyXZRA62TcS8
6tBhshjCASHUg55s80Jb3t6LBp5PFpf5eSLMr5jOc5b4WEu6r/kMOzopZASbLyNsE1nSpaqCJyMm
l1v6Ne6jk8Ync840IrgZ8fs+Yay98XKit9x2KD4U2YfeQAvCbXVJUJMfhwH4+cBnY7lsca0mKS0u
a3SNvuJYCaR0erIgftZwC3270vdVJ/z91AryHbL0UZW0+rqaF7+qSzLaBZ40sEvjKSlK0prn4gNb
PgsVGlXutqDRpw1EZY2+7YYzMekE8TRsc4bBZMp6mymqoHUxTU1rVEQqMJcaD26y6fXBamreZuHe
6VT+yiJvO0sC2tEF4JJ2J3eXoJqCYuZsEM5Wl5kIj6ohBqhUr6BAnQ00BLCNgcu5Oc/uUd3zMaS1
2BpID0yAR5xf1iHKMQrgFlvuGEnSaBOL3tq4ifcxtuUdrpjiEC4NXgltZ5dWgBoU8o6yBa0afJr7
sZU4+ZG1ok1y5C6gZw9Dtt1WvhNcEdD1u8qtiKBOC3Hgvh6HLp/3VZNNJ1c2eM7Xf5qhMOGRLZFi
SHcA5PvT88gqtPNZQgPWoOfGIVBBRj2JcKxKrnSfG5bKApDbwzJX5WEcOuiSrYfhZMiw+IR9QMwt
/CnuZLpzfRcv5WxWy0hy7RIiB5plSr8K/dHL7lTS+188eBvGbXL8WiRVwu0fnlGp3bxpf6ssYcwS
u18Ln3hnZETxSVvdrgktdVuUCiTg0D5QUv5wAPoFg15ONpmZHKUojKYfyDlwHxbm0fdtgjEr2z2q
3r/Ls+jOocd975gZDmYdwjTOr44RxDm0INcXidQ2wp5400ejfeCItuuTxTsazBMbn9YlvTiqjhhw
tzfTZujMEFM1e6cia+xt1ajnt7FM38ns5Fmtx3WXr1Kg4OgG79qVzUWtYuspQreTZ9cqVe3JyXrG
yWGE0XrowHYDCDvCKj+A5RsvXlkdkii2r+7gXUgB+NF0qb4LkQVJGjyHbmkfmklm/BrhfFOFS09m
dbiNl0s56/oOfRmSYlVbJybPQF5Eq3fENooESAOtIAgCc/pU6SC+dbFP2LMdXJsWkuUi3W0bjl/f
nOVdgsaoKQijWQyRJx05BxqCjO7A563DkK6W1qYnk7NpbHs7IW3dTQk9oopG9I55PppWwqqzFHRn
UNiPxG2YtP8O3a9BjKDaUJ8SNCWbOKwzBHoY7lWJ9d6rsb6Pq4URh+hWIJZhUBd/Q1o8HWtweCha
y+2ctjUigD48U+Shk8cafWM3QXsNsWceEsf9moRS3rqLWY1K6ckR+edwAjfOPNTexAXmBR+vTyLg
Rbe+96zz+iZTqXUOCxL1vIoKNKvH51IacelVtGWISlb6rEqaxeZoY/t1OJo/0dt7KWZHXPIFvcoY
Zqc8yV3G28MA3E/Gd8hJ9uOCvRlAiX+1+w7jyTgkZ/qPZNR0rL60BQsKZvfBs5KPLOMt4UqVuIfk
yAvoVScZgM40XXbXL66+p3XiJQgoEyaCCCwZ+zVmeKX7Vz96j2+Akyjzp4e3cyii6X2uZXzlvC9Z
xpF0W03X7ize/K3VLgJ1YYSmEMLaZVFbpbr+hMjDbCMZDI+WHk9iisRt11sGJTxpkrXrESca+/ep
UCS8FaAKwwXhHcwChCom+eYP2XKaxh7Hqi6eWpvkWmwGzyJS9SGVRrPcp4hP3BEzeBKe9NTUT+UC
KMFe4ykU0TPQk9E5D9mnQZrnppg+evYYPtEtQg9VZ879gMma9hCAmTk1iPlgMR5NRtWCtwlr3rBc
EiOWe6cHPNAWo/U6y/weJ1LvWf6vEIJti7bqK/WwtW2d7poQ35E2C13QLrNPLRjerVA8G/lqqsIB
ZmpMR4NnxqvEH3r0muAbdAAH59jlLcVjCefinFXEHChXS4wb0J3+EQEb4ASIRxmnYi7aeJCjz3B8
PjSus4t1XT6ixiaPOg7gJcf9YyAL/+vIC6YXbEF9DjAzQhz5VHtoblhNTkkELXGa+hSDOrDA1eBX
T0V8TtVnr7E4D5YGSXJtahvgK7gwUzfJKS7mh6hZKjKel/CzF6O2mTxg/OnwEA2Kdw62LflB7Mot
0u85iZ2HUJJb7054QEaZX2e81DrJ9Usg8Tgi77vtG0X/Ym4fXVObx2FAETnUJE6t9cPbczuiCb8Z
Wxgupkf52/tyeprGlg5OL/VHdh+9c2f08Bh99nMNkGBAH0s0AfxWPc7gQ6nzqLA/Kj2qi1WQdmwJ
pzzwyXya2tJlRsdqG6biptaoQ0vosI8rUqZuEcfP2aQANMnpGZI2a0g2HD2AvpwVvOA5D76EiwsA
xdbPI/iVf7givNbkHi4J2/o6LugdbE88bZgXq5AxIhj72ChCWsus3dA4Q3NVTqdCdOyT4GrxhBEh
jNd4V/WcB/JGArjIs+Wg8xG6QV6pK1vNDB/CQYBUl79oZegdUxVCj1tY8pYzzSdh44oIJ1fuU0R6
t7KSe8Q82f+wd17LjStbtv2XfkcHvHnoFxIASZDyrqQXhFQG3iR84ut7gLXPqX139L33BzoqAkFR
KlIGSKxca84xzxXDptPgbPRsgkkWhiyuRbIYYA6qD4mEuSjaw+Ah1VjUQTl0Ug6HJlafamYAZ0lD
+treWvv0ez0xw/Vwvu6qEQgxFmuWZt1+ZgT/PNfytlNwdZlUcLLucxyPFkbRPoVO2+H11A5Kqfb7
YWMZ9bn1mmV4cERf9kG8uZqw6vd3LXjcQ514+Kw098xCMh3wV7uhTvPLz8b+Ux9GAyQZcaZLiXJn
NyXbGlZL5UVFvpxY7AxsSUihq98yLFveSzJDchlWZWlT2i6BHc/I25O2Zr9V97fzMBSRNsQRoNnm
7IriKxmEQuoMCPHaZArWGMzDroikAf1sgGwLECW5YhktqFuYOGFt9d2DkVNIxnn3JVNP/o5EcLNp
18cV3k+duYudLaUPIGU4T8lgRFVm0TBrLCLAGje7WNUZGG5ys4h0DjEBeDvImgoScDAnNkNWK+V3
WKOi2tO3wG62ENHsdPYxi5fbBMHlcdH1X04nrZtKdS/SxRfRm3hShMwJOUeW6auK8WGiOA5sdhRs
mqZ1P/H7Ozrd6+yyNOgGt/Vxnh+vIChqI7CnrbfTILNdMRNIzbXbWBJ+K9LuRrHGZ4Fqcd8PXRW0
rh2zYc9GuLIaScMV2ebNcpmtJXLZQ0QtCLARZR0Jb3DGxtbuzk6u32kzOHT255yem0G2ym4nt4rc
wjPv8OWem7Ekf7o0k3v69/6UeyJwkoQEVQdZpVRScelEOxL4Je60dpRvY4imfNeqSXfXI0Q3ca05
09rfguc9J1PKXx48BIzi5mPu+MKr9dCa19pfRgJssQoRP4j6UuCq2BXu8CpG43nChozNSAI7MfdO
HoMJg0G0Z+X/qpQUD1qpi5uZ9zx5s/WqNN4HtcpOmG55wFZLmUtT41B2NQaaMr8R8HOvu8wOtPK1
yVS2tnGqHS3sNUavq8W9S926lt5U3go9peAdy6fY+KkB48IeLiRllXVURaO/uTHo0fErWfDMmM4c
B6le4o/U2PYvuuEG2Cw1P+6HJMTZdkxwxxSrAdt3gh2TeukNzsEf5kgh59AY2NmasHbxgCMIwTRu
Nf25MGiJadpo/yDTq/4gbCC5adKa3Y6rPXslyYqJ/W5M1nSnZ+WpU53ynIvqMenYeJmGCfclXh5m
SV527yhFMBS2S1pkC/d+0M/9mMignw3rc9IyK1CkdbKL2rhjL3rhlG/sfjkxp9J9JcNjfK3gGlZX
LWN6kaE65kfyELQBYXQgpsb4BQ+r6vxKNfpRuDIxeo/IAmbJtdqjWE2dLVcYOvrZ641vPef6Lk3k
cDJW8lPYEtaBp8qAZSILs2E+65IR6KQJQoc3EOQmIAP+tPh5rAJFN+hKLLlZ+o5F5z2WnJvTiM64
brCzFDQrq/zJszd7ZY9wELXvwRWm4qN/I5ZMiQcqZ8j9Tpzf4BrbkhLWGvQOFqF1XX46NnC+Vc1J
vyDlZfMKbgt6/6PNs+4ISwTr+bR+KQe4PDh+vFvw9HNkz/q8X4x08q/4LqgCsJMWZPuJPrTRrNOs
vYomGRQXkU3zcldYAF2sZCEFoKMLy7bOrdv+YM6U3SDte4tbkD2h560xlu+GiUBT6KTRNBSf42Bn
N5TyYtfZBvcu6qZT2gwP8+AZJ6N3uKVI9do0pZO3Pad28qJVWuIbVj2FyTy9kwA1hPNAakJR2PQ+
HacjXnlmo7dsFpVhRmiT9urxescfB0gSTTOFHbstYeAL45zEhgrUbimr+ZvdE45n4np21FtMtKq1
tKd6YWQmAQ4BXdkDN13ukXgSrdcxKVW7YBkJvYhZZEfX7s+rqj6spFzczh2AkLFTcGzPM9cOG1F3
2+yUQ/zVzVAT3G7kbBZANjag8071YKmboL/2q0vc0TZMVPHmsY2akdM34sD8xDi12IMI0qvRP60Y
q7RYfPA5zC/6SC5fpl36Wdzq82KfFIkBnF76vRc1d3uILTbdIrKpZ5wup7xQyczVWtfX7f6pLfX+
sexyUmvNgVaiUt135MRYJgkJyaVzm++qC424nUxxcBEn0Khwx5COr/YsuFWdaqYeTdfclxYst5m0
xjnmhoDB/ISkWT5mJXiLQrqbfiO7yR9L4Vqkppeaz/Jx79gSXMBMlpOes0SvqbQvVKKTvKOH7EPd
xtAG7fQBzSpDOmGTpmvPPVdjIe8MXG4Yh1uCslphPJCix2qh9+4xBjKzb0ccjeyVLUYR25kroMJg
9R0PwE8BdFl1wiC8N4nI7mE0tHNKNJXuhIU2cl9TdNrVXma/z/IHcd6Q64houM31pbxVu+oz9uqP
0aJpIsvnvtL1F31acZuifwTr0Z51a/rBnp9UgBoPiYH6l/Sm3jdtvb70gEpCA9c23Gf84sgoHzvL
ClYWzqeGxUimbmRRNIXpYn61Qmav6A2+uVobgPntflr0O5Pixa1d4zKOanpjsiBraMouhJ1hOqLd
crTq9eecNSnWhpLJlTGZr3H8zo7ouaJj9NgkheFnaXE3jCUxQCKT4ZqmGEznrDhS0F/mmna6ksfy
qWtVLp9BWni8xbiL43kLA6UnldpJ/4DH61WnBLox2ouiZyQ91oBxI5kWI9Mg8VpYI2GkRSfe3c2K
EM/tcidEoz7MWv0NP117L5v+Vz1CI9PnvDwUs+K8rVLfCHWrcttIvB/FvJqhztbr2I+EdzSG0t8m
y/0IBak5EIbqGw4xSC0ttj0EEtaqa6qANYji0qGejuJspQFI0uCKRQY/DzLZE0pOGl0e6O1Ur5/m
fHmLG2UJUxC6FzISzsbWGrEl4bITnl+/ajp5i45O3uosZb6ygEv3RvlSjIl5P0leeGfyrQkxU+2W
A0PoUUxPKZbNIxE7XBzbh7KNxyfVO5kQv+/KJj00TqO9JOkcOLpavXdMVw4lmIqwa7ThxRHVicLf
n2zc7rsgxqvM+QihBlSk8qm18n0GevKaetjAXc8Npsq3yqG4VCsyMq+yTs4AfYpdvGsP5yYdgQ/z
3jhAit02ks7xO4CvG+3g8Mi/nz/vyePa4X/nH/frAK3lAV7I2brV793n8s3+QTdYJ/ucPASCXcii
pS+c+wMVROYTaItFJ/BYhaEDyCN44+4yu3fZ/ISOvYVV3JEABIjTD4Lb4Pb9FmfZ7tPdaXuCqIIl
0EMrEqfsPrufXt1vxi+wN1S9LYHBgnbOHo8oH+aPgvRZi9FHUFSh+7UwrjqqJ5JR7ud7/bl/7xCt
4zPBE0UUKlmXKqhKHyeYMoTjfKCXj3sVJQgOEvU2lZXcW236nI5t2ANEwy3FoHJs3fYICHEivHc0
seJ33j43pHJy5/oW211z647p+0yKBxeqTbRAaXwVFAIkw9EgxazrHJO6uZTFNH82LTCAcVEaYm7G
7H6c1dc1qcN+nso3HuQok5qEGjMr3+gk760OCQLAeIG33DTfDPI20jWn3Mzrs4Hho+abeHrrAnuH
x0aG9+SV4ciM7gvAVfHTvfOAm1K0s+1bvRTR9SBMsiMFuM/fHzopkdhJi+sn34InnS2vMd5SGq8f
Xh8VPafGWFUXjXFaxOTroqSXis5tKPSlibyWkNDro3982DEdOa7W5OeuUUdN5UDySBPBUWNeFi6l
+3j9DBlD1j6zOjrEJFBGcW5cHAaE4fWTcTPVkZiSJtq+g3nWlb893xJDdDDx4NSzVkXXQ5LHFRc3
hz/PXR+BtdmWfe7ZJa5lbXvPnvRKcI8xYaDXb93KWvaVzHT3idZiwxnbKCbj8CCJyuvPaquPhwa8
22pZf71632f17/f5x3O5AOCkdSUZ3FX5stYiDTtHx8jUp+QUcUODCKWIOmLnU0c9ts6yztcDOkad
pUdPcQgxqNZL9e+H63OJ05W09Jqzsv3WrwfmsfROM6/guNhE5KYKEglDZdWfrAzKVjeQoLm90cx4
/7d28H/J/v8fsr9hqDrOh/872f/5Z13/7PufKN5/1jSe5enHf/3HX//rX2h/SPwWvhZH1+Du/Ob3
/0H7I9oAqq8j6jBcjv9G+xv2f9ouan4X6R4qNSwi/0b7G+Z/ot9EaQ432HI3Td1//APl//9C++sA
P/9PYd5GGUfe7Jk4b2wVbeg/9P6O7AwFe1J9SjVSvdbt8r+uAbNpDGBD8YxZHUZqvWUegYNtj0II
Dcn25PUz14NSScb0gzb/9eSipGQG//trrp+4PlfTmeeeWDK+cIhO3q5FIhObSE0SAmivH/9+6BqM
IuBRH2o7to8lYejXC9zZFo8/F/3IxLnYjSNtGeQFd9fFROt7BbDNthyRXeWtOA15eF1daKaTf6wZ
rb5ryJkMbToNUTorJ2FuAS1LQliNW7xaZS12omoXyk1aNOsZ9nKwVOTM0i8vyY2JcQMteq0Fjo0C
etWIfe/ZUWee2OW4jMIiTT61ZaD5t7QvncbebCic78qdYarvAB3TW6ljCk9pwxc0QY8p0tZ9NZrk
bLfl3aBO9wSJFAEivWYvSVRhA9LRsepAPyRw6ib4tGhWDqqeZEfL7GAfLdl5wEvrkcYJYjL91nbG
WS4JBnySHYBzrTdOUmZnxRgflpLpgwmizyTxZV0pvl6KdErDigbbOJNnos5UZJUJ+IDydh7IZorx
42YM+qsaUIxWVQ+yz4p977B5MpWWDav35CbaFOarjthJc7/VyJcxaiyBxTqPSMC7SGqhnVa5EAlk
Q5RsDz2jGT2IpzRLd0Q4BcNwyBt1fVHSx3nI30tgB/XW1TPLnk6KquErmrTQW8fZd8g3z9PNC+py
5xyJ99UT66lyUGKoGS1RN7sr4tEMHTbxu4S1uNS2eHrXq3dMHW7MviVB0tR+4bwHkcgAMxJle29Q
qz4A9rCmzgkkWhd4PghLEFWHbjVDRpM6Gln6GPtWWR/pdXRhCu5SkS7kjtI7JwN56ksHKWI0lvfN
u7HHuKKFC6BHcLT217y9ii1vyOX5VsdiOLbZhDfZXT+yWM/CLWn1eqGsT33ZVL7UFwiFLdYi8Liw
yCCiAB//ntCU3E2Gw5DN4bSJczapWa0fZNUdwJiU+0HHKGQWh26T3pAt88icDfeegFc1i60pT8OE
oXy4MFz1bVhrx4T8JHewifCAHmZ182klornt7OWSKUQmxg8eNE/LJYnKpSy2O+tJz6avcgR6LNfm
YRiw3mrrQqtE5/rR1JD6R55SUJ9aoQZa3AraFTqlYUZoYTePpGTgwGaqhObOwkTacyEOR1iVcEfZ
GqJTtvZs6kgbSYrnTkVCkZGBqa5HyqMfmU5/tCoq62g36kUbEqo6UyVtJ5skAPTmi7OjBqM9Q/HP
bHjgOOD9mvblDsS2bmAS5yz2s6z7NlljcjbLw/UGy3hzFxc1IAN6PuMAd1hDVrFrGsLXrU0noyMQ
090iwKR4yFbvWNKyIFWxOwCb90JOoAd2CjvaTt+AWiA3N5mIy+0bE3VDNq+RDIgCk55t9nOlwWxy
4jbUwsxS/VlUH3aPWbnG57vzcOHuSBS8MQznJ9vM4WjTVeXPgancBAvpd0X/VnKaHR1jInwdHumw
ksem1OoZ0BYshwqevneD34U/D23CaQCcZ+FIUpv2kHpsRenw56QizbDpZ+2HkKek6r4VyWjttdbI
jywgh9Lk0kgxfom0vrO3N2lERd3KLocW2ODH6o2KkB/YWmfdj6r5Y9NCNYxwx2y5X6ZsuJVYmfZT
1yXY6p/ixUte0f/CmpXZcly1+tRxjqmjtMO1ZHiQ6opg2JPIw0QNv3Y1U93C8+dJ/a4XfFSpyWei
7LsMFOFSZH7ckeVbkb4bp48yiZWDnrJyTuQbtJaTMW4Kkr7lbMRMw+rBrNm0X40FC9GSod1bkoQB
hVvrsEzhRiVjBQWDLDmndhp4PALTsu7u6bRmO5KUiR1hOFDPzs6iDxhMs/vTBEMcTszcj8y1kRYh
6puKj9KuT3QKdrXbVd8s85dSESWpKWAdhzI7xU0G2LL95Ta1jtUNBESnjcdkLp8X7NO7Rem6Q11M
JZVjat/jKtnnNY2aQolP60ZyGX+0Ilnp/RivJJXRoSs0ZQdBpfabmtE2Z/UU4ihIWlMDdSlPjkPl
ne47JR73+Bbo/lj0FHVXmU/1FkFWkex3WfOvdRuYF8ZgnWN4Y7b+wQDtw+gI8TTphqBvN4heKAiZ
8fL6a/HmT3IO22oLN1CWu2pqMVmoeJtT0Z8N7w7O7DayKcqTo8fsbJm1g+7mLoNQJq7SA2EnYKMH
wrxLYy2PSilj9s0pZCfQdETgVvfIOt0d6Ty7GI5JUNFOh6Rpj4zTuwgWa0902s5YYPV1af4gF/o8
/WtXTUTzUoPgGx4m9qnyALhziXDOoYOyvKPxO0cHL5nRQStn39YU6bOouBetOnTiUiWQsgB2Ahbv
l4UqKKiYNUJ/JhMuV0f91L9NJqw2jGntSIHtSnmw1/KNuCSGq2LE/O5s9QvTNM9G6mN1HRZqfGs1
N5Wkl3eyWJ/pSQxhYed0prfoVU0IvFqG+ZhoGeq11cIIsZ5Zp28zcAwhypjXjn3XQao2EbHh1JfL
QenVuyzvyOCdxBoYDdcEzIuNDGc/Kop1BGq3NboQ4VO+RI1EB5RAstbU203VyZXzjXaejETbLthO
0sijnvl9KCgkij53aUk8thaERrMQvpXOlA+TtbAOMNbIBYJHMTenavXUqNkOYL4/YLznvkr+KvMP
J7AKFvW1KB/Iz+PMS72PKa0Y7RQoNxPLOKD+WljrTOHussp6VmlooraQ7wjpc/jzZNa6W9hBq1Z6
kLj1Z5vlYzSaVF8TsbpUmVX1qMLzIwwtpxFhJ6estY4oQZBpN0TDej/oBInAIuKIDZOW7ZfZdXfU
E8dZUb5Y8/sQ2NJdMkxWmEBfjGzFxIs0E9dc2Cb3LI+2YydcVD4S41kJS0nP5CG3+gfy9XzmcOUJ
w7Jq0edUt/U7xyS767Zdsl5PImRf/Wh4GU3H656tmqZhF2eO4c8GpXVhPNq5lfgKTBVuEmzTCUBK
TjXv2SNOZni4SbIVrryDbc13Gb1ahyQ6jNQUsYx+nw1IkoyqspvZy5bIMXTSOvo8SuzUCueFXqPR
zJEEroYweCD/Ly/1I1qA/bB1A0xQSAQkuo81kPoT8UEyfd2il311nJr99duxvWFbYdOT41VZWE4x
4bxigeEdF1FOX6O2dQLJyXPdV4pGTejpZagM7XN+3ZtKKumQ1sfN6hXWqRr1mXUPUMy2dU/aNN2p
QNSgtZPSaSGfKio7PQmb0GNHbNQ6LWbjTrjhkE3CV7dceVRc+OhQCEUpvuSoij/AOb7kK8Vyb1aM
AsQrxuLHaqANMafqK6493JrJjuy9hr0wPcJREm9bOOZwzDFNr9OQhkNnfyPZicFk7cx+6oFc68pk
jRpwWQHkn48KDcZhLcnuVsY+cqijBhTAcEQ/6OZVuUuHlfUiVZtboNHKodFBKwvjZQEqSKzmcyYU
fT+1xhShOIShktufXobMcrXSOPJc/vJkvgg/m3G4NlxOWlK+rpgy+cYBn1TeN+rANPT0/ALyOANk
p4alPv2cilgJVponCdRdqaa/hqU8E2Vr4B59brE8nBgIy8jcNhFmg1HBJuSrJPcb/TZ5jLyMsyft
BTp7/WyZ5D3XKjWY2gL6qZfigTgFcbCqKcAuLI4KROQoLpt+T9HX7uGVylPlPRJx4ETtdpiT7yWK
qxMZ8FWoi/rVgOtQ7dQVIVgKnzZDKr5XkrQjKdrCAsTGzZxTI3TK9p2KglF0xWLjmGizTaizLRbO
rlphLSz1i2CxDW3DT1uw1pARniDal4dmdKaz4i57ubrYc8ajw7wi6rPhk+rhtRRNxmXVnwkFICgt
Jwa8CFWQoxFGTnVz2gkf3qIZjRL0lCiXY2+NS0BIEQKKqtQjpWick9O8kfm5BCVr+e+L2pyrB13o
GFIYaO3y7SzUO0VEtrnBhEqHMJGk0Zi1fzi54HRvKwA0qtLBNy0vNIFYOmwFNaWnN7uk2sB1bo76
ZuBXFA8EnJPXg40LvVg1gsllZ3WTxTO40PvKKkcwMbwc+KXnRiZ2OORDeh6r1T4N61by5WoU23kV
eqnzmsDVYD6JsG6RnCSWQK235pGoaQVnvPfYmmhBkZ0lUJt3Te+9CpzCu0QjfOp6msuUJBAWniLw
7Hcn0z9SVG37SbYXKFln2zDGwOjWc5lYFEIWYvkWHkW+rlbUqZTUjgU0up0voiinU2p+VLUHWqqp
Jl+4v0hoUaLrQVVTKjDcFw9ztXKObntXRNd/Hcp2fKXvvoSzYv31lLCxsTCSbIPrIbadbleXwB/w
YV6L9ACZ5AM3UrjVIhkig74onV/xacEdJRkhgw6h0LVXVwsvVo3rObPNMUJNhVS8sMm5piVhM/1i
BgCEsFTEFA5vGYtRFINmjQCRW78fwcgHRiBYrbkP1bRse8g4NXLKGnwQNQmpL0Myj6jXzWBgBhgJ
TB5ejcNAtckoWAHyO5v9a9o+9+dwfa7MyedLlKUNvO1LINrEEQldj7VmIzqWTREZ2YNuVpJ3jOV3
k+bKXo6uFeUkgwFKsL1boSTJIbVV7sweaIhB6NWu7oYhMjuCEcyi+TZrxcC9gXnFDBaMIbj6sz22
sQEFkl5BVbhQcoh64GR23Qe2YiKiBUUOxHZA6MoEIqXape+JdWg74OBZj/Wo+0YP99PaHEHL5iu6
HpT1AX+GveXLqL+fuT6tD5ToXENy8yip22EdW4DeJlpQFyEoIOPPGOF0qIG9OK8OJxUTCxGsnKPH
pGpO61rM59qeqiYc8Vaj7i3RHdll6NUTJEoFqbpHDPqicnehPWqklXl/PVSK+oXV6MkaMMQOnvZC
LN3IjTMOss5DpwUtn5ymCk/L0B66Hj4BRemhZzblKGK9STnz9qaWwPYqNPOi5g6ijfy1kEbyvtSP
JCAzzLK36gvpp6Nln+Y0bjxCqz/Tfn4gytJ5altKAxVxeQpKrK9j6z72MtbVtPwxdGDGvcmNsnZc
9sJciaaAsYjWBJ7/QBXxPKbG2XISBDLIjfxFJ4uv0z9grJ5QuozvyKQmwid2IJiMt77NdcahSEgW
I8NhCz17rJNiP+f9vB9dFeG1af1kBvicqpV3tEZVhovhHNKZ7RnZHAvsgey01vVnXFXa91o0EU2B
N6lXxmNXQoC1ckTveqKn0YwInM3Tcttm4gfqrXXzZ0JZHPAu0NiZznPD9GnQnZtJHZrQq3DHV0jO
Lln7peHmOrd3jN/NR3YgOoLQag67DMx/yorYyLU95To736TVqv2ajFOQJNQTkJb1sJud8cDuFqhm
LY5F3DF5ipf4kpj5ozV/yiUtPnQTLaM62EG+wJ/27E/3rUxQO3BXTPzrFDu1FNi1nn5a2i2ILq3l
ZSjXPoRGhq9LkuNA9h5qcKLQ9h22Ki+pmHSlS9S2FoiBtpAHx/hFcst6skntQz0CAXs2XCUo+/i5
YaIZYHeYGE2ZC7odUJzGYE9gBecvBv39nVX3b2njmvtU226422hmJAFqm6dQB243YWWb1MisQHuj
9mFsjAzPIAcgnmP5LyZ7jZATDKA/8+frU9RCMtoCFkf6WhykHKcon0lxKvFY++PWpZ223uywHRQ0
KV7PZM31+tCQG3ZJ4wQsYVmGuZkw6GTl7iZvRvmT4txkUuNtB6l3QAaT+fdT+rXpivX1BRJZgsYO
b8X1oG6PXFsQ1SbKPSoFbvXpfZ818nT9PPPpNiLwsQJsiDSNOyeiaZw0FNf2GmOVT6jjrgd96X2g
63QNVLyyKDe6CoE23rxr0RP3/NDXR6WWlyH0vtfrTqdhW+NUqXZYFq0+Lpwotqb9QJWdHtqsOhFu
j2vabr2zjh4acQgNQ6y4+1jTabfIOj+SQs58dCltqlxvPPLj0RQZD1ww9c6OU9YP5X7RoBmQ4IOO
mn4Bihn750QS7FmCiHBduP51vCJUmMegbB7TBKumNk8Rrw5jPi5AMBubx5TucabjTDRirSCkQ9zl
gveaBPBA/lz3iZ7EwRTbpFLJOb7hbIWHgOiAXY/up4FSEDDiIjZwhwAuOGJHQ5wTtyRjhCY77aPZ
J86MpSa5Hw3nPkdrG4xF4pdC109O7jwWSf6LplZx4O9dLETApghckJCn4AWnlyKH8WpuWXnuyGzP
omdAwGS36xRZBJms9cDtNRl2+UuZGT9HiUgVI1uzmxNMY5sXFIlQ4ZFqlJLnFXYgenSaiyyPU4ht
1d47/YKEGKa0ZhAJpJJRqGAPNax42ZnjMkegOFjLXVn7Lb5lssVF5Tt9Qei2kY2hYe3MeUtzAIVH
VNlXXXikt5WXCokzIw1+fG99s2YnykESome/QwBAjw7ckt/2hGOpjd/S5PV5Z4ob3DmnASb8rlnX
8wg1+AAA4GnRGGpSvOZBjotx3xvJDm1te9HRG+4dJdfuGklCDlZgVUWIafDLsTWTpdzW55Bxxi4p
PHFj0ystlfznQvZgOnvisjAP2Btd9ZHNnnXUq1hi0yv9dVhvtV45S8M1dmJQnmj0P2E3Yf7Sat+m
nrbvVsbW86fK7pq5rto/Vmv2LaEqemQEODOiyemeDxUNZ8rBrEye2Ajkxs0gK7RiWfrUryjEzJg7
HoPNPRafZ1tPbhxq4qkf0ptl+0MLaYqLk6PxSewdEpbvjnDX0Ble6024RxzlC6OfV8vstSAdTfPg
DOXN7NAK8TbMO+3mW5Eg4x6R/3DL0JCyxQ6qQU0nlFC7KXPuZvWGFB4hu3fLG+ps56RoEpdbCd9F
ej76JHqPU3cRE+5jOc7HwsBTzzCtDUeCUlOkKsfSsh91SLi7bPLiQCXwfNXsG5tWXN+TplRWbYcd
Gk5CVcbbtHyUCiI5vQOVy9REBULhS9vEwAGEGdIbMkKrmPaqNiDvZdRTwVTxdeOn4g0/DD291VES
4XtrSgrj9yS9x3sWn2QyAXVxcTNTHiCzBZcfWw7NY1vueW+EawYw2h7JRzWjcelWwS8L8wOCYVfp
PqzO/LV8r5kSAvipbxSpWpcqSd/q/Ds71ZTm3bBJHzm7h9JXbZ0tGwqazDB2K8RzjJEh9qL2uQeV
rTjrk7BUl/0SLuDErM9j9tGMA1fabMdwMb/l2jzTHjDCoYeGDf2g88fSjtrC9tW2kSEBfBl3YACo
6M7Qr9Fm6QQ/SpVjUPiGH4lxf2G8mIP+lRlgOsVM4Gq6Nq81ASx78ok3Mmd6RtzahMOCCL6gm1hL
7ZkIEdHJMIm55trRfI4zDzGiMyFgLp4LczQh8qKjxcpA/IHnhmkuUxaK+jPRiOhDx0ZHqlv3BpMT
nDWPDo2RmaqnR/4YkjjVoMV9KUzGQ1l7XOtm8l1HeVTVeHhKTf2NDIf3usCzyDeHWYklvU/tWz3O
fiWEwsKVTYwdyOttg5YzM6q5G6VUUHnSAwd3q4mrn9qjlylZicwUAr1QTuNM35jsVS2wjSaD/WV1
u1nzNjMrwnyk11+90pP2Gfut1idhDt80cBbNDJDqZztnOlB/fOdi99NO5c9YA4BNVZ3NdYoZSL8z
qvOkcaUJXBrsz3Y2mSGHRmVY0SfaK4LE7MCe+bS67SWprZOJwJ0GXtH4YGEvxByR71fCjpd3PWJ/
pAr2XjWwC9odVtyi5RdRPInW+KV3KwgpHAaKM7/PKP53MfKiUyXKm/QZ8j+r4RmAPhMgAczUQVNJ
g6UVNzES3V4pP1RE1zCMhjeGCIjEDP0upzl4Ign0LCx8CSZ0nL2BN6EshzvgyMSNTmuFbqIBdRm0
FmbY1tQVn6u+61IbYX9tBAvxYgqSsXAqve9DTLRYurb2DaFxp2m7oHp6RDGJJeCldo5o2Q5YgHgL
7hO93QgmNiwulp5A68NoKSTKPrNQncC1XR+eHgRam5kDhPOxdD7obn4XGKxCM2t3aOIdeI3PWUNO
mVo67CEoEhPjeyaHcyEb9cRa469LdbJVZkTYwQP3h4MADsteuclNAFbRMkJ+XJFkmapovvT8kwkb
UW0DjFm695ZvKvlTR8rADint4yQ5xeALenucIoY/rLIOoKoUeMcxu6JhfjadJoLTlIeuWBZ/SZlA
ppg4K2TzXF0pi6pDSIslsbC7+5W5UZR0Tlg64OJxk0TQcUHVLNWR6vebKEkOKnVgvWLSbjIGnHNZ
f5rfc6s0bvV2elfGLtt1VkOWD4DwdXbsAEmCDZgb8jIQAxu9a/+LNcbZCxWZVr1MZ6hbDFZYMw7a
ROc1XcfArbyvhhYV3MolyOeObo97yyzXDrWtddhMZlO6h2Ey08NVg/TncFUo/REnXT/xR7V0/VBZ
yegm67xOQMj1GtqioiGay0iQyWwPM7VBUUAXQewZ4bSooGH9buGcTWRsOpm/fT1IKebfaHja63+/
fs3fHv5+ue01m62ZYOtcHldNj2uMd9qqrUzxtjfcDtf/++fD39/En/f720v/48t/vx+UBjVINCjj
Swzo8vof562bgxGbdqaVo2y4vjVpQhrBMwg0q0R/UVcjOziJWpOIMnynKSaP6CoLWEBuc6yprqFg
299tWRyn6S0TDXfDv0fulqJ+z9dZfqR4SLHSORdXH62joq90rLZdiTd7VEP/fFiLqo+EywZnGMcP
Mhz5wm37cj3kro0i5PoQ1YGnBdeHYIQFY57tq7DRE5aDLTGezFODaX578m+fv76eU9Ox/v0q5fZu
1y+6Hmw9/9cr/X7SXKktbQIrWu7Bf77uz7f1+7X+fPw/fc3/9Jz53+ydx3bjSrZtvwhnIODRpTci
ZVMpqYOhdPAIePf1bwZ0qpQ3X11T/epwgCQAOhCI2HutubTWwyS6/5TTDZQacQ1O5ofiLlKauuaf
YrtlaXnMVnq85e5ys+zg8+7y7B/b/nF3WTnvSMNLTH4L9HIbjUYbdSX6BiGflgNc3f+XD5plzZzj
83mpNoo/N1ruL087KA/DzjsOqnVQdxzS9KtZDKQ7/b24PLXc2PGGEhl5sGp3n3tflj4fM3W0oou0
6j8qtP9FheYh0fmfRGibn9n78F7/Fw3axzZ/S9Bc+y/d8qm+O2DXKC854M7+lqDxlAsK0AarjB7A
UWq3QtZthIrN/4tTugEJ1rQA4ZuK4tkwSFRPeX+hjhG2zv4gJhu6+e8o0Cz3T4CRr4P+JosKXIDv
8fb+gOfRyosSMfvVoU+ls/GoF8yCPhrXac54NEzoEjbb0MIxRktaNda03tkOMbRS0Q/jJq9QkkF2
hT4mcqqTytOVkD9NGQPkS0qSnk0pc7XTXYj8pIuHhG5HsNgplZWA8DcD1KJzk9frLI1uuoa+iRa+
eRi+N63dOuvGcTqyqcMQDUurb0TFfBag6B7503Wwp5zuI0gNx6J7i5goImjAnr2QKbH8mcp83lsN
DhmPj7hOyT/ui+aFOO6rLPlYsOfqLnuzcLpuAqujRFG1UFexN6l6/oQ9aJtGwZW5o7al5JJua4Px
CwFK5XoOdCqN9h62gv0ok+yMWU15leCT9QFdZIcIoGK29qUbV5da2CQ8ev7Ky8ejByuTvKy2UoT5
OyMM35wgE49eTAk7BdaQ5FwdCD5Z69NTJ5l+ay7BPm3EBACpUgVCwHXBLUORmEP9ddabFX4laPuG
/Yhwt9yOVpo+BqH7GiNnzy5m7ZTHoQVcU1vi50y/bZ24JYAzQxAX79OrQGNg5BMQxyZ+6+Q2DjWg
O2lNiyIXtHoYMW2dYZtDp+ManTMEbnccQ7/SQUomArSm66R9LEPYhY7gt99BGnvODSg7gJKh3czh
OXIIofPCH1CNI2LCseyJyLivewOPS9esfQXsGsgxYvooV7vbKDVI9CLiQQ/TX5PFVMA9zb3OfF/I
/NLFySq3nKcgKEgCaJwK1+x0Ju1r3mGt/iGkTQWhmtxN6jjlmiTOu4gXchCfrGK3vbSyQkRvGPeF
Fq4m070J+u4isJRggy4eEc7E6zigQkzdnsY13KQsLXpETM0x9cJ7A3afnPIbW/9Wl/ldWaWnEYkx
1q8gJbaVHyWdwjfm3sepdK7KACZx/5vmfTqlb3D5kpUr5WOX5nQ5i+w57cnZXM15C8PTjKJNkOpg
rFztQHWrp1hXrMvgNuwqmsoBEXUJCBqwSLxjaARUdNdN19E6E2KX9zSYKJIjIdTDbo0uxgy1Unlq
1nXHZLlvQwbD/MdXZT8e5ADzQHVEOuoyjAaG8diTjU1xP1qL0Sz2ZoHDza3Q/ZT6dCQE6ckRmNJJ
/QTMoOe/Eu/BpxHWDB5YJl/cBpZ2alEBrbradS6T99jVzXDr1PkNMIy9O5ePDulTD1pAkwC2QyHq
6NkktH0c4l/CoKWfF8dssA+BR6iTh3/ktqEsmEyP04TRMRtFy9TBowB/cUERbTMKFhKlH1PIcsAp
RJesyZMbKh7uNlSBQ2BOCt5/hb6OYI4m5VSTAl88lt/qzA7ubJLKo/YEsufqctIB0sW5TYtnbSWx
emwC8XXCtr4L9f4hj12NYgcDV5dspm6iPNDStaYTA2ZhEziyZCIxNNvBqe6rKRuJOhvhj8FypGg0
hdvILBCixKW1zyVKOYGDiszCB6/yrUMe6wh7JkrKKQpVt2vnnRXpt6DkfVQUq6HqcAxSJ5IRUpMs
Kh6pCiFwbfNfWRIIYB94GqZIfHfjk5bP4jQ8Et0FUonuNh4bxEmhL+7cSmR4OIZrP90bZnJuiVWB
Kswcr8yDjRfo35O4jymb2c8zfpw4BIINVMxd213gnCnKuOdk7MWxcKYtpt6QZMMRdf8ou3Np0HhG
V/TdrNoajJtRn3ESUSXR5h99imQhwOcyjc+JsD3ODUmKVN7bI8RrD1MX37tjM0LgpUggA4/rBi7o
M1Sv8EgzbOPmz7U68Rti7M46jNqtzJAn5rpOGrtqVsaZWKcB7srFbWRjmBXhFB0zj8JrOtj7zhtG
TjqcRyc/JkGVueW6CIx+Barjl+E2IOCCWTszQtTOcdbY+7A37rTCts8FoU3rFG0q4UFkFZMghLsp
4eWQjCQH8sevbUIpm8TpizlOIIdFbhMDlW+GcIxWEWbhG2bPX/1uTvYm2Onz1FflAV7sRSZUN5Ni
SrZRbTmbuLWcj3dBvqmmbOPM1udfEcXg03Inb2G/cKB9vMsiSsdz2lFxIB0wn0vj1E8VxcOPRWq4
R6zOti+BzjrmE2mUeG7JZp2EQ6vGMu5HpQDIBgoHqXlyXCIrl6XCEOYJrhfm0AQxjZz7XzkZLDs5
wTwxkpc+49HAyfbww0DNGQRG6xMhewX168mfL1mLvys0i+IosnDdde64H7T5Uo04bP8zAF1cC//L
ABRUpgqA+O9tENef/fuP9989EH9v8vcAVAjrL900Qb4LAKCYDMAV/z0AFQajvb+HnJbxF5VxrA2W
hcKEugHD3n8MORnCMkrkURwRhmcL598Zcgrb+mPMqTvCBddvgMDnwDf+Pwhq1Fpjj9HRvESUbZO+
trdYeuFZ0tpaka9Kp0obAM8x3Cij946/0rpNIxtOACpQCsdfAslVt8f3vHO0YF+0Rr1VHA7+lLuW
xLx1W0NIk0bdIOUa30XUg6PiNN11VCpUwBbjJnnstfmQdaLY4f/7UlP5J6cMQJEvSPhspL0X3qlO
w+bSTw5CCngUc11OGKljMC76TNcsQjjC4MfsRhAGtgURJRQ4wGmwiBpvuT707pYs9yMoDv0kSpsU
325sntuwfrLN7rnOdPnV9IedWYxX3wuao98NZLszqsZpmMiTZ5FJgo5zRZJ5hvyJc73mh1uGPsE6
HlxxDgzrlOkdok2sri7y5Y1vdN65c2hcEcl6j4gQoUteb8g8/Nq57o6B/tm3swMXuvJVyuYu1qfL
jDAMqW8lVkYxnAhgT0AJhc121Of7dHi1wScxtieYs5qHZjXM4sEPyYNbtnBCxF5Mb+a14QEJdu2O
i26U5TSUOOG3o0P8cYJqPUjv7DmGTSLzZgsUBz64QPQDhMziyy5/dZ04oVbtAB82qP7jYjebBDj5
1g+HOMM1MaTrLDKd85BCm4ol6KTzPDX27aADBC3SW6tqO6TeExQAf/jlNsPraOeoqIJwG9LU2PgF
kWEdMpmECLVNjcYX1EjWoJ6yYMPq1coukDS7bjqvbElu3IBMNrM6fy1pUdDG2RXocgzSv059R446
uHzG461OBtNsdpteE3dlPaQXc6oTSsv+BdsryGo3NbdZ6Nvrvj8Fd2GixRccivVGfTdyTrSnlrp0
xjxklnlJaGbP/8Cbuj0W/ZTAXTgQjDHRlduyvXEfPQPNUtjIHAbyL7vusR0K+a2IMRsg8kB9nPj0
hLyIykGpfw0t2EqhN1h8PQHeeGCM5TAxTAytVd/3BBs0aJLzsMaaCSh3HsyvaentyFU7xLWdnkds
NQR2m+fETIjUCpQ00yom+P/hF98ZejidJodtq5cM4PSrEY3NPmqMfBuIsb/U/IpDDD0vipFCkpc4
Ii+E76ib2RF7u74KmtrDX9EfPIerMjJsFY4Wpmq8/VXGSXPjSVnQ5XtirNa9Qvl+pC/zRddJoZZc
kw6oL/GYjuexH9BhCI1+XETFdYgDlONimJ8dPAYrG4rFu2bGFzE0wybTwaaUgnOIh/5baMBKIPZf
6xiXKldfd+fF+Vf4NPKSGx4tSYk/xMUAv8+CyLx6uXdDGyM/qNNVgQlCBXOFs/aqZ+LS6l73s+pK
eePqwc3M7HbHoMFeRSJgoKzzHUxGJDe61soLjVd9HwXy1bDL4BxW8bgdSN1b201anQKvZSZFO2wz
a2N2G/hpc3BcwFgMIpnOZbhsu4Jqflg3/cZuNeSCTUMDupcdWeYRo+kaEbDWjyiuhC32SAeCTZIP
IUm6wTNav+Spy+VaVh6TMgPeAhpQD+WlxrCime/4nORK8k0YE7XsXjX/kvwmosP3cZMlyaWwYa+7
Fn83fnLgJM1KAN+59c3xJ15N+zENY2uTJy2xZ8gHu2LEagkEoNKdt0ljKEyoyZlzv1wDDwZtKuBu
UbtHPqZuTHXTkXhFcfmf95elwlQlzcBDEfrx/DRR8lzuL89/3v1Yc3nQrVXpdHnqt8XlqZHW4K4Z
xd2yi2WV5fE/9tiZlH7N1PjiveNsKk+dUH7ceY5puSl/6MeiJllc7i9Ly0rLzec2KVZlCoJqRcII
2fzzqc9tPh9btl6ecOEMr4IOPubkZgzClgf/9TvQlve1rPDxcsteflv82Gx5lY9F00/O/N3JkVzM
rurd/bbrzzf2Lz/rx5p/fM5lm7HGADwySVp/7vdzvabuHyfkvPjJ/vk9Lpt9fMDPj/65ybL05+rL
g799umUfv73Tz80/tvxt98tX4IbosH97hyUebYrKNDJx+PNNL9svN5ZTEWa57P+3N7E8tTy4LJW+
dSwzG0CpGF9Duzc+NvhYa2S0j+0EsROARgcIMHpbI7AvBJCJtQxRHnsRUopqLO9RdsuTOyG/ScqM
DPax8Dhclkc/n2prI9s7AbJOtfbn48uSrTZe9vD57MdeGnIh8TB/7lH1gpMS9eZYpdV5AOSrU0+P
e4/q9bKoVZTRP+5PMfkdEeHVm98eLIK0P6bodpdNlieW7YKI+N5RH26DNPY5D2gORfPcl2JbTDOn
/ggLneefqxQHNv03yupqqbYQO5qdCUu4zRJKU6D05mvsB+P+8y9aLqeC0rgarWHwjwT94SM/yFJ+
M8bAxdFr/HXT9D/d5idncmIHi+ktAyNC+8ZFyD+rm2mRUakb8hblv7z7ud6yGb8GAnM4RaXrdnCw
y/PYNO7RUiZBffxWRH5N/7RBS+VDVV5b5vAa5M6jDLjMx06DPFe5FBzlum2V63a5W+Emt5y2OEzD
3mSIc/JgQ5x0X3MwhiRIocaugz8aDooKOZxAJjBGk2nIzA/XzcGSIV8MCrPFSqKrpeVu2c4ClLQ8
aiP0heVmkNDOwomruewFydxcgYtzkznw6dRPaqm23HLjzuYKV45LMYHe1yJnXm66WPtVCiiopSwl
pIiAtheRqXf10MQoZWZjPYG2Wo+wbZws0A7ZCEAcaM3RsgjvhnRsU3tTPaJ+ZrDZmsApKjX9dNVs
VCMxRTVs9c3iNMDrkDOCRq/m9NWroPFcMyLhcsb3lowPuSCkJCqjzNiaKdVmHIwBwEEqb7oJTJBy
iK+g+8I6uxYyf5corE2imniJErQtS4MD1tQ05SFSj49GD4ca1d12cViAize4YmnGaVnynYhBlrQv
i6tg+Q04snFNUp3L1gwAwIApKw/Sm/4Es1EcK6o8SkCnKwGeq/Upl67MhPjVDPvlPUyqFZq6RP2s
BrW43M/mgqEBw7xOkQtwiigheeApygy6iziGv9wqHoIPzfa3G0ofhPsSvHwdtAL5sG2BLFu0gvbk
gSfQjak/JOR80F7//QBcDsU/HptQpWI3CWe0GJwNfRdVsRbuPjSCi1xwEQ7+dt9xo5jGP8m3BQB7
YK3qc398nH+qB5eP7Jf04/OZXLjlcFo+3nLAUfBW3Irld1CHnBccrcjVj7qiQCwfeFn6vFkea1NK
1YNnvgTKlR4pKMUijdTQARGd9s8HsdQjIWybarP865ZDaFn6vFm+g+UuVxOGq4l1sFWrYzESLS6l
5ebz7pTpr4OyMRaTfgfN2J7Xi0z7Y9G0RvLUPFBzi3Vm8SsszoVP+8LnXdlglTDDYL/oQRd56OcN
eDyGO0oyGhpehTYQTfhgjijnB+Nnq09UF82gPS03UdRQ/w/4vZqqCrBYF8Ceu18I9ixssxxPy/fX
q+NnWVoe+7wLxuvUIMo6BmAU9p3t7IC/cxjNVJKmgTKU0znGaixh1SeDUdGQtkWzn7jmLZ/P4i9t
SwH9XulDi4ZJIPIAg4hrDQp2JurxZGgWmtZ60+vGrRdgPTF6l5xD3FKwgYxuk0Z6RpRMchPGydMw
tLFykWZbUWNQWd5sRxGedCB1QieV47B8io+/ggYEvujLFdLhFkdvGJ6pRK3qcNIOy9HRmrhRxih7
WoxcH7+0x0Xg82Bw4WmdrMdiRDpZY5LbjGpuZGXvo5Dmya8L++yqG43JoFa16dqW6ILb5aqGBOxE
yRzaJeEyDK0PsR7t+qh77kpf22FyDTdVZgboPZRq1hD2DTjAcT9HAxVZq+j2blPeVymmFWsGAsHg
kBAyoqU3U9UBWydyfq15nEF6VxbbZjbSQ6THB0KUjmZidEwIBlIe1MmixWZwsgIdncJynyxBe0V/
Jd34iotcFHqPht6r1r7HMFpXA+xRjaIJGmWm2mnPJsqzwuivKML7rdv4d15CK8ir66fB2ZtMe1Es
qr2jb1JztYCkBvW6w0zsM6EBObBc8CkAGUZ6CRA5iQKTqGT0kJhoru4NFFjUtzT5YhA3pdB1cC3q
seXZOYnGdd20sIG4hs5z+CUIsmCX0L04N9a3mTLlyUB4dUal68bsbixSooiq/outNQbungKpY9ZC
ayLzjJhh3ljhJc2+S40b6cvbmrrAVp9dRuG/IqAz56jqX5CFTSQwtICeBmPXeyAnRholoTpTLjeF
poUI0PSfVsN/0av79dzoj15QxQcIPhKDR6ZuliVSFdoT6vAWe1LnHN3+1vVGFKtRhIWdE8qWsCHs
iMsK/HuPqfPu9nWHsWiwV70ekBeAG0lHZv3x2aKyd9c6DsoVwi++PnXT5wU3FFk2WcdpZpoR1tXP
odbOTLbRDsyu4Otx0uc2crLtlAaAatyYXK+WxAizdNdey9Vh+XbySZ13rZhg5hnm5TpXPkEmm/lp
WfK8GKvS54O+ekZrpjNWjmi/PG6os+yy9HmzrOZ8brvcX/aaxnjbS8EPqF7ot/WWRd1w0i0hkb8+
tl0eg7t5jPHJrQv7e6rngOwz4s4HOJHIw4Ex0t19BNY1X/xZpA8TlfRDMjwkta9tAU7BeXNVCU2j
ExGYDTQJmCKT/y0c8ue5RDmzZHd0Y08hfkZ7PuMRWhP4hY4OqLdHYLZJ9EcdocStC6hx0FYDPOvj
eciJwgPnOIO09N8wCxGhMlFTCvoKk0rTDSsKqVC19XQ8Df2sPcxG9F0k+9EzrbeGfKYVTqXg1oVz
dQlQY62LNJ7eXcj48yidLwa1rwMlpm4nert/I6V3eR5L9LAFfp2d+qAOHivRfXHGeXy3IhSqcR64
qH3L5koyfLGUXN4xYT4QO6jfhJmEZ93ENsY19LWqHvNOIAndlfS98dNs1830iZPQLb7U0Xxd9sq3
xqEe29bFj+VwixaBYZZ6udbTXqPEyh8HQBMn26L3mU9lt8IMMN9JGuNkqM+vlRjdXVHYHTRyf34e
yui4fIiJhOW1bGLzpmwqccfshz8E4/U7zwFz3Uy4QAK9Du5x0olzN0YT1TXe7UxNYfad9CWHUr53
x1bsRdZFL3ZAwVG9q26K6DkljnEe3MyjtezFH2/XCqMWWV5s3vXhJG4Kcwo/djm51qEfbeMZJ0B7
kJP0d2C4htcccNqyS3whgFEa0zw1qAQfu358Wx7XM1LD8zAYb42J7J7ZIfjAUu9BRHDKMr36QmVQ
HpuxzpHaOeG7PXz8wFbF4YS31Tn2g949xen8sOxwKO18TXesvUaqcQxJOPr4AW2v+GLoUcO0MM22
9HtBHNsJCnH1lejN2Y+M4W12PHzthhkcDPLGvsxGdrPsdcYGtV4OMXp5we1y2C0bWpX+nWq0QarF
FJ8j7Eub5e0XguGl4crnGLGnwAqym6rSOkau9O+TkAKrP5nF96KzyBKJjK8jeoQdE+XwhD55vA+x
+X2s0YXF0Xa05EWLLRg4U12dSk5I9w1JH/wHc/k9Hi3iFOIJEmHh0yWtZpXdS5lOOgefoOKP/eRT
txutLHpltIUoAQT9SZDNfTe1iCmW/aBcRdmo9cChqYRpLvhlGtjRHdwLEjLVK4W53NDJDV4bQsa3
aZkPZyYG4pYycY4Cgs9TjyTUyal9gzDDzx0YXOi9vLrVA/wwyz7AGjJtt723uXL9zViK5AbNRXDN
orn/WKPrsTzPc/PuNbYJQcJqb/Ip1q920NBQUK8ycg7wE+89k964KUbNvGmcqLy6TW1/7MLvD04D
X31ZQS+RZbjkUV3gCvkXLhGIwNXHccGaJ5P7re9IKPJp410gHM8cgmj7BxAF37O/35AkQnK0BvNi
WoO8ZLwWWXOD+EZd8+P9VKgcOk2Lrmh4g5s4brtNZVrZt1w7L68kAFNgXZXttexr/aYLiBwI5sx4
762vywrNNE7rWq+sayswqVpNTnBF2OpX2fHz9D1laq2sfzAkpxQ5tPqDG0Yl17a5QTlZ9A+zh3q5
F071o8nIVnQ6670yydbNYvZRcXyeC97jtk9i7Vlrw4ePvfnRY+lJ+znQMk2pYtOzKzTrysHkc6zD
Uvb4sZZVUxClwM3j6gElbX+QaYAsQkr7QTo0NJZVCkmUEMXZd7jLyaZMq/pqCGs4Yy01t0ZfVl/1
rCKEgY/Bv+ep02tarFwyd6CEMYnOXnSLu85i5FM030ySBOAx1T9MJrXIZBztXkyTcWDwpO1nx0we
3ZCSdIHr60fOUan7vfaWaPgecAFpTXiN3NFCx+uN2zjn72XN1nX5egCYPfd6HT9bpGTuxnAUJzT5
9e3YaPqahqwaGX1d1py7AEB3L8T9GADRGyZlWujr89hV3ePgIptcVpvCbCstf3rTEmRWfdfal0EP
o5ux0+mRBW70MnfpZfksfum/kMpnfnEjrd/NhdeeUh1FNayyYR1Ttvku+svyBVXM5FbhPNf3qMNT
Ygz6aY/J2n6Me7zSyyqBE+482lWIVTlXe4Y/XFxDkzeBhdXBjpv2BbzweVmVSt17HBVcJ/NBnt0g
y/dCG4nnKnzv3gGhSfHVtL53eb01/Fp7TTuTBKSW8NTCFtHVToDUMIhsv+XePQACm/8flOLed6GA
5Qj8y8qKdnAPu6+E116WfUWt/ksj4fmJ/oK7b0aCbjpcrxy2SLN41/b3PvYP4xSIFx8Vx3Z2ovGM
XSK8zRupU0Xk/Sw3y90u9LUreJLhLNSpadlMbb+sYYan//TG/0+9cVoYKCP/+974JSYsCLn8f+mO
f2z0D0Kg/5fu277lGo69KDD/bo37aDNdn/Qkz/2UZVr6X44QwtENd1Feqhf/R4/coUducYVlBdro
/y4Y0FCd+N8Te8nHVNBC5rCoSV1ijf8AA9bCSaquCqOTQQi7Z4X3pSjafbqUVCIDI3makX6dAs9R
95YbVOnkGugwpKa0PPbix0L0W248WOKAodWsRq8hqesY3NIYupgVkW6BGeeQePKt5aIHBqiobwTs
5sjMfzqNXNOOrS9UrpS/a9hNOYCHGl8Xmyc3wRiCjDCg5XYIwfIK/AExaTeUdzG/D8yJQUFsoegx
icTE10+4+Upl61P+Pkc5/bDc2qtKuf+ICKyUG7BRvsB6cQgqr2CaIkB0T5XyEOrjCZYYFmrMhVQz
j3TCvzWl42xCSdfNXzXKjegoX6KjHIpSeRUN5Vr0Fv+icjIaytMYBCX/SQ3JQRv65iE69jXsk0E5
Ib1q2Bla7K9MZh2xcktmyjfZY6AUGClHDJVCOStBABaUOvWfpvEEP3raJcqF2Sg/Jld2MHjKozl7
TB2k8m1mGDhnjJylnkMPCux6S4ttp5JfTZwCnHZ+OcoEqtygnDU3sfKHthhFMwyjXjkdW5GMGM+I
TAOGu7agPQmj6/fevG2U6xS84BbimvKiggM6V8qd6iif6qAcq5HyriaVe+dqrlA6PrhkaXNba066
iQkuWhHYhYlH+WBTDLGzcsbGyiMbY5bN5QPklvm9MbCKDj9H5mXHPNDlSgAiI/Yl2zSZbmOtzR7t
AceghzFAFg1+l7aLVn4YKfiHHLezCzLfq5Ngl7c1Yk+lO4y07DSP98QCR4esZGoMKObJz2v6ei0x
Vb13yWvyqvhqzly9xBmA0U+cS/RAldsXnoK51mztLu6VlwFl24SFVefT1VnWH1wG2jsfaAnWzz45
BDQGMLKTW4JybjoOcoq3aS3u55lESpkY0ZOnufQmimZtqJjkKtNbhn2tdqsbfJlpGh5tvX8dO3sC
uYVKOFOaSOEUW/J6jYF2rGeZaEG1TO7JK4lORVP8iLP7KWJ4E6Y66cmDhcBBs7/0qCY3g2Gf9IRR
qERpvOnH9qghym1Ns35wwgTQpAE+qOV/5tUD37gNzr102nXnQXujpvUWNcemss+dlZ8sXMEr0ac3
lpiNles9hXPxKooO72AcQ1OOg3nXyAf6sfFOWg1DbK6slQZ32XAsReXbJxHpEzbSsH2OWALVwKaK
GM63eh9t/EgGK4p4OxF15z7GIRtn5VVShCHoBW3y1Gh7UJl9ve/m8A422M6geEgBZF7nmItWbUGB
nhAMfd/mGLpdA1MuLkf8U8RAkhaxHmpi/tCM9B1ppoYJriCL0osh4ltjLOUWO2FsDtd8+tI22ry3
yxpenIdXVwsfTVa/JF5yRbr06vbesRmAWAjNvZFwJ8acAznP6T6Vhv2NngpsBCh8DsyuNfyDPkE5
3hRITnWf3Okv8dBQTEvraBeSFReIjgSaeR2GUP3wf7Rr5Aq4hzstQ/edcmzYdxOD/tu+aV60Pvqa
WCmOV0tO27mp5LEOvB0i+A0j2W812l0B0RPanrc1wllhRJwOJKKOtRLhOJEzyEFXVjCE2waFZ0Qb
ofPLH0E6BVeDRgJqGyh4sL2iVT26qDenOdoYuuatgsly1hXRXyuSDIjnRiKOt23Tlh6Sene4tBqU
0jlxd1aGZmZ2bs04KPfSwQiJ+vqblWtyJ33/Z1xZL12VgH0tYsQxRnmLQzUmyQGvXWToJVFmNZmZ
6LELTm1wQpxjlJDCOU3T+4QZhzR76Hi92xyYp/TAH6OLGZrnoQ9NrkTjjUQhilVsaHdemp+MGqg8
XJy72tjWzFwTV5f7sg0xVhL7SdDFdFVa1/mZMXELTpwYQcTBPwZKEtLgEgGW9SYaqruKKskhkSTh
9fH3hGrfOaDuupIaepho+uq2Kb7LyUs2NsPqeiIny7Ln9zqu+b/UdAka4fj7UtMxIxipvaJ9gcNZ
H35No5RbkVqXofEnipXkECW0tvpi1kD91dWRS8u9bj1WTCh+uANqk+yldZHeDzH8LN/mqkmKabjO
9OFn6+f9fZH0D2RCeKTGjdOqMP0zdVz830J/iwFneOklKYKTLjEXAgesx3zedAENLMC4rWo7ZkHo
b1xBiArEw5Ikj/57bn8N8zB81KPiIJuGs0p+nXzD3OvKPzD60Lia+44Yh61D4Q4YW0d7IJzmlf8N
2OlK+MD1EAj1+yk2H3WZp4h4lAq/Sg9tSfEGfissBbgMEKBgGsrqTSNCamtiXUS0PwQ7HfzGGtK3
uY2c8YsTzS+xVYKPiOONGDDicny8SbhYW0RUr61Dcurs4GNvBS4Emrtk5cgdWWAFf36nQWJG+K+I
kOZOTAWQ4cUvpmskZyoJPyiNpNvUZnoCGHHeWJ7br22/IthlAvxCXKzisSGRG/qjR4P9ToohP4ZU
u1duBQu+cGBXJDBbndKA6NL0VK3mZOv2Cd7o0nb2Oc2KrEq5UjQ6jRiR3OK8PIHuIpgRI+NJN7Kj
1pnDZgz98qZUFe7Ybg5VHRJ9gnd750pIzXr/YsY6lxC4tAidgL+kEHBkan6Ppn7j1PZVa6BAoePa
F6XIyIzjfA5f/eh22oPjwR3mMEIGdNbrhr9x3GjfATUwgdeefD25DU3C1uhvXHWQuu2Mgj2Op20U
Y/BvpvklLfnzWgbzvjBMQKFideGqY+8KqqKb0eNi5trAVWsdoXs7g202aa5y2gxvZRivGgp4AVme
J60ebYAMAjNnNux0rWggbZZHqiRvBPvF63pCcF7b4mfcMs4g84Yk8CrZQ8bZEXWG3rrx9KMd5vPW
ziXOaewpaxc/0x0BdRTe7ezLCOx1N7spxSlDD671UMzb1kcD7rpzegPPP8UEEcBYf9GE+cK7nNZU
EDlXCw2KKfkcW9ffW/C29h2CIKdGJ1a6egRvyE5O/L1woOpgvmw5H/UMqaTN1XrT5DlnMII7rDwg
7CaNuQqW4BsxyzMiHYz0XiKpVohOLFIUAnNcFTNZN7XvOAhMtyhH7UPTm+LA7OKa+LFx1scg2wy2
9aP2fEnxBsKszYils584Po2tHMBoTA7OCktSNu9zj/p6J45cvBUWqKX3HbZbPFkFQ7OD2evR2Tdn
2vod6s1aM34SFdJsFazWaomyH2ugQ/Q7jlU4bsKiR0o+WKBAUzK3LRi7oxbaW6R6zTbm+5wkjJZQ
nTrR8MGxaW7N0nobDY6V2KrPsw9LIE/tt8LLWlIpm/6JkqW+MXCL7Je7VV/APUn4N7YVvSbb9+8S
fDNQL6gh8+fYdAlV5iSTj3ptFbvcjecbigicvzMfwJJV9nvXqWkXDfKhgg/SGlSZ076vnvOQppNT
2lsbiwSDY5LpdL2gPcGA3bajZj1Vm6q6B50MYKVwI/SZ6BFipim4fRKoau6dYI6xpm4VQyhh5Jdw
5s7LOOAglM99lTuXOYiZ589fSw1QoaRAdBbDJjQgYjTy4A0GGAjHxuGf0NUP4BP6xAfe0Ff7Niaz
UpqizySaLd9kvnG2ROuQt1fe+lHfbIVPmcvx6bZ32Q7XFkiR2Jhvm+omHJ1qmzbmHgAC8w9wsMw5
mq8zaYMrEgrOGBEYFOjyUSo7j4gIfW2H4kwyunMzpPO4bdKaGCd2bpMU4hkPo9G9NrF/NCL3dZKY
c8DAmrAEUVFIA8fEwGl0FEg6fLKqewJVsSFHvNML2X3pVRd8EA+Xvx3OHGb/j73zao4bZ/f8V9k6
18tTzGGrzsV2jgotS5Z8w7ItD3PO/PT7A9ozbeudM+/u/VbNwAQIslvNAOB5/qFp1nPwBUG/6VC3
S2RvwH+482vtmvG2AR6w1Nt+y6vxO+6c5mOqAdHLECpjvrQ32jFb1mVuH0yr3AWHsHH8LcDt7xY6
ZYRso24pXDTjyfSfUI15T72GMJWF8HekXPqgbl9Cy862UfjeKKO6wdBrPM04TKaKjkPXYTbHapF0
bx7ah/csZfA+js5ONYBSIUDI3BUhwBrEYzW/ki62vk4xiixjkv8RrBFAO3PNp6Wtat3Wq+b7ElO5
ZRe6cBd6Xd+k4xyRNth0w5pbCWsWdSgWaa0H6B9Hu9JFhJELjldb4H7XgZIvBoVcmG/zZsS+8Jls
SryzylWg8ZCiIIYMycR9NHuw/7tTHuAPg1Mo44DjQsjVpi3G0RfUcwohVmh+zWJrXcRw6mIlf9dj
vAN7jUe7rCpmuAgozxlPMmvgdTAkd+M0noIguq9bPf2ENRcvaIu/v9SU+mCM2BUpur9PFcNa17nK
XJnfZanzdK9mtYwWM35x2wTajjo196U9PHUE4MRyP9iqan/yE1wQG9QKllOBAsQwvxll9jCqenfq
zV7fRHrLfBZDprTIxcSqwYuNwKTFmIwGSTQiGwR/qDfIY6jpS4Z1yMZmcT+aur2pralFxrHfj31p
byLTGrddhgaMbeufUQdK1kDvh72SCq1F7Tve5CnPKSSypNqEaJ+etb6/h9CQMMtMoJDFerPHmPyT
l2j2sTaFNEfCGI862ipgXnDK9YHJGNIYS4Oc3h4rl3NZNj9KW7HXBRRTK3WeIoRs4GwrKbJa+EBP
JREAL0cwo4pDaH31S00odu3xHiC/YANHVxFicFFTarEM6isPxTf4P4hLYsBsQhxsos+1XUfLWYFl
oKj6UyiU5preOUwodqxmNCdIXzDFcmBABnw3LlsPGFZ7bsbA3DvIkdTBUfUxim5LljCIDABoCFdp
z8uk9Dr4SnpyIaF51M2pAsTcZGtiEO3S9ifYkmNeHNUEIdSpU8ltozoQFVq1VJKJka/VIQOSJSqi
H7PO6TIDF2aioct0TL8x8/2q69j0tn57Ir8NcKLgaUNzDl3hujTvUEqB8odDz+TYi5zJW+V0PA4O
f0Ie+MiCVOpnhCpQG0EuEy3KpVXV94r7KRoSax0DlQVs3T1IyJRES/GecpA9hPqBriC4iatcraiW
GRhWHKpcu4FQqTxWNarFEqQlC8RPtUMhClnl5Q0FVh8A2AhtUCkQGqaDyXBUh3e2bcdbFOGhP6Xe
A8Q/NLrFpzUCsCWL0qiaA7nz25dQW0AIFnZra6mD2P8llPh3VTAJiyJXmr0jUGRSJrFxvhZqru1l
RTaPwoUUOP8PtdbQxXJUlt4CeSa/sdwy+ugew0EFSV7fgKEh9kI0hBIRBftU/CoSXSZ/JANFv6Wm
a8nS7GL3YLddz1wEhy3Qzg+t0Gh1WhwQJgUKXFfn64oXz6EQhdzyiM9dt2ouk+zRMgHQ13rtRyt7
AGPDbLY9SA1Kowk64AZY3itkroAMxEN3MMRx49iwAOUymb6n7kDHoG6OZOc8hD+LEctUlLn+auwZ
UbhLUB1nrfug1AAyfDBvTCPZ8kRxa8uZraNiFmN76g8HiDo/i1Tp6w352k/IihNuc7RLIIShpaZz
HyKBXXZwFHVwXIdboQnnHibZAMs9LJlcNYCbQmpnr4He8FolKXcSfJUKHU2HOTo3dAkCrgZClWeA
fJh4ddeqkuBv4XUQ3qTWWZzZGDPzJO41+02CLlV0ThCgiE5S3bkX4gyy/YrDTKIe6qg7W8uizcUM
+C84ptT/85QEpeU5e9PiM4aJHepuVtrgPoGutuK4MbakAyiYoIRZ+leR6iOZFnsaISflj7Kdz48P
GMfG6ozx7U03tsyhoRCtw2th0kq4I87BsBAXwmK9W2aN3aK99WeRiw9tMJQFTiwaHwwhsCx1W6WC
K/iBFoHeFD0pWUdeDuBK6tRLvy4+Ia7EXNXEXkEZMbRyeE06QkyLtBgIWxUHvADebNi+eDCnl7gl
8U7XzC89vHpUrgbiIjPWvRXRWSc29kOinP2+2bu1Ey4UH1nKGVT0Apb4vByKqiEh7r+5TvGIhvG2
V5EL72LtqTK8z1OWD2vMaTFqxMutih+iCctlU6vaM8wyLMxt+z1WnrCCqfCNAfZoW+4LePOTgdvn
huwk2FXE3zbZ9J7h5rt1eY4zVI6QcUvvUsW0NjE6Yrshx8Y+Z9Gwg6igr6BJKOgDrgsjfSFJly/M
lihqmm3azutYX8BkM+v0qSgxVg+y9g+mdN0e1P6Wv+gFDB6k7Zj3pbrt0wn9IYtb0BbhcjID8H/8
foMydXcfF5zWVZA/nwPBMFXyJZLvySauc8g9A6nU1l6MnfHeQhpOkVHlPQKcJ9aVN1PlviiENnSL
pLeBFueqH6C7C91NJX1pMmdeWbWNk0DKgkvHi6SzE2VTDKgXebF1AOqFERoiVWcnr/foQrwg6Uru
uZgOKNkwlecvW6RN1T00HYbBivFc4eVWdEyWcVX/XBj5J4R4562LDV9NrIyMnY8wYI/9F5bBxVvv
Ze3CgIWWHrK8/hyhr3wgdk9sQ0ECUdPeOtK5IJd0Z13ko74PhpcYHd9PRLIWiPihX4i6mZeSD6z8
9BExe2eF9+3GchjfKk8b147W4SriMt2rCEC19lcSNuk3u0ec1YH/rznht3Z2UBlFXHQxDVwMJehQ
WBjyb/zgn/UU7laKjU+rgxg2CsEJfu+z/ika8MhBmyAI/IfZdyaMhol7epq1BUm1hCDbCFOwaFvj
QJNkpssbHARQFxcedpz2fT7sfHVEO6331a1ROMnWw591WQc1Rh9j8MNI8K+HZYIvRiiia/3jXEFN
1PRkOVcdKzu1RPEIuTvEECq0fr1nVggj5kYsMZEpsKPmC7GCL8MYm6vAGovlQISRVAhDSRgVDxOJ
NqIcjbozXLIhU/jc1yCjGqcmUEV8FQeD8JhpD/Vl1vnDE3c4MwV/mw1QJXY5aSxIewKhFTCbQtii
JPHa0vtuWZ95tLi7LPMunrIOOKj1ZmJMgSLxpchwoh6N8UXVMnMT9O0XXwFWrFhqytqe26yJQyIX
UKs6IZQe5m8BF4Z1uLUqghCUaKsStmHF2Ljxvs4roMXTDMe7EkmozP8EXBS/GBSPN5oTx+hhhmce
roVIZaQw6bHBmdJlnzl7w0gh1qEWv3CyLr6YDyW2fyvDgWlGaCskFmMc1Mr9GriFeiIfjBCBb92X
elksrNjHzI5Q32QrwbGKvyAnqkCtw6gJHj8AEzBXYao9ar76asfJFwLbCGsHRQYmbF+6WnDk3brO
i3bLJA7KNyq4ysjSLrRLDWX1Ed+sPtgiz4bzil5/CkmssDR5VxT+hW+Gy9CoWOAZq1WjGvbGTZXv
lpnNiNapf9QD3L151F6KaJg3oe4lmKAjIDkMIVm1nkiBn3Rrx/TsTeaPKqa6xJ89XsPMp/GjJNC9
wHkZ5V9lkebToQzt5yFp9QcV8ex1U3Dn4Rpk7WGI4qKk2F8RHnvOccRNnLZdJcA0NoFb7SrLRN08
wX0QBVKS5bzY9TSI13ngro2A4TQaeIOj7LFx2+mkG9YdLyxMECMWN7rR8dmEJllc3oXpi9VHFt5G
1Ys+x/5BMfpN5QUt8dkI7Bg8hhXAHEEcsfa41GNPahCi1TclBo27VItOZuS9JGWE+STAu60G4ot4
SAYzIjr3CRp0NdNPM0X7L5y+BUozbzG1BsDa25+YeH5WQ0MhjDVuHY8MYRHW675te4QrgzMswmat
ep87f8Iqsk3RmxuHl9AviSY7B2SWWIyUnoZUsfM0YP0yT+rW1IWsI/kYFnxWyVK5+Fqk/eeKzAHS
J8licPqvQOpAJ9bapRlx9W11BWcP2HDIRAynXu3uYZH8IBho9sjuCUg8cobAbn3iuE3h4yIs2uQO
WUQC3p0JwGscpC/ENeMNepDDQRZVxeS046XrZiFhsSnHHMCGKgDnH9GwS4Y85jawlpCrD2lfd1u7
YGYgC4B43XVrgsMCxkGL/E3ja6tyXKNhgQS9TmqlU/rj5JvBFqkjrG7mPbZwKPAQkyRNZ/or0p/V
wiflF+CEdnDMZtylfnLOUgYezyvvw5Fh3Is1FxjkAEy8TM09IJOJGT4WG1jeVLxeS30lYbYMkgDi
BczWBserx/C4ZXsFNAlIas2i3n2sCN+v5470ZJRcBr+1N6qReQe470yse4yprQjyTUekEDYCwZ8s
3jsCEG030MbTFoZLrhSY9ahquZ7UNDsas5seZ63L0MrHMIKVJ0SaCIbUYLfeogpwzPJscjMoJ8dr
E1LIwRaF3JIFFrssqeRmLthGqCqGanLMIwJDY2Jo5Ie1H0hyQoVyebZTkwncpEVYzAbNeyAYWRJp
LjHnsspSD5Si0u7qCb9tebUciNrXq+X087A1Y1RbR6cSQBuUaOo4QY7TmQjY4x7nsfhbRuKjzDEn
do44yczPEQfDo5pFCsoVdobxuwWyE2rYrTByJP4bPSKUKzflngllRVTf1V2ShChmtGD0+zy6y8Py
TcKMJ3XE/jOJ6rOCjdPml7bWhl6voZQxTaz87BmTe4g4JFS5u6XQntwiH93uu/xliG0DkuVoHGA+
8SRAThB4BilKJQtpnDjPJlB5LIBXnpERmxGcqw/+qUAodUirqLc0grqk98o2zolTR3FtLAzieaCc
tzm+pAcEUonlGRjv6WXlEm0WBB/cULHkdWruMTHVl4UD2XmjB84dFk76ART3DxQ0QrTqi71Dar4z
QqbhTOEQmES9RkzDIR86LFtGwgYC00HCThDzBBWog1+21CABQ8gH630rPFdNd5qg5ucYJi/4XbP1
DCnLFCreNzE47y9ROqOCfG443KNWG7qbMeruEsEXuaJFugotHbvcraZwdlTsyVV919rmshc+BZlY
LXoWphZTQBxXXggpg5hKsk5TO4iFkb4m8tEOJPGZkpcFCiiuIElUhnZsSQERoMxG0G+Cx4NwKPFU
r9yFTkvmLYBeve0mc9cJQkpW+hff8/KN/JxBikVe9RabBoq+bwyPrTsLOjb6yJlfEPg1W75sb+5c
XA8HsYwpFctZI2L22giSmCGhLpj3LSX5TLpQigH+IK0oZdXEnmFreNhsClJdDx9k5RuqisSByYvS
EGgRL6wiRo6OFUgzkxkKSTy5PUFho/tm69MlxikYRx9WoY5waUiTAFFAWR+DnphnHfFbwM0+OmmF
ABFhBQnBGTEo/+m3WYj7s27wzyF7sJJfPaxeMVSo9/KbFinB4aWht2en4RL20tVIeuZV6YrkrAe/
BOcEdTL2ob2TZ0deh1tJbspCTTATEJ9Nqqo6yEJvRr7orY4gQIMp1PyodMmXMDC29hAistZP3Ga6
uLu4Q9DVCGf4NKN4uYi22rSxbyYLsZJ/sel0OZ524ndABe51hmiyiscRPW1+nvCEexNUP0FubFEe
KIbEuD6b8iuiZQMmc6rI04lleZ253/ypeMZnhIBOhZoa1sL3suZP0Xs/YpPjCJqZT/oQX0a/QZGp
51ERX0s+L7Iqi1nsQF8MmQaPmLv85iNS0xvD0E9eY90FJhqpFVc3lmw8C83j0tgk6F4t+qHb91mW
HGyDRx4wKTC/6ZURTFnEdpZuy6R+VNJNWpWogLhIpyfdnZZrLB+EsjZrmtVIrGXRevW5j9QHZhAE
I3lz6Sky0njQ62Rbg2lh2ISvKy3kGVQOesGvqpf995K45qLwsotb6q9xa7/ZKfqtpeatWFGaW69E
5smxrFOKCcy2jGOGc7U9WCVkGad8szp4W2jEXhTLRDnJAZWDaxSOGNmXwNPhNvdoNaRoa+QhAiMR
kcXecNEsjcznbjoalX8uUpaTuoVwht7dxUP6pWhSXrbmuRuyHONt0Mi21Vx6YpV9CtkKrP4l9dVd
y3zMDfDeY1a4dyqlXTku1BZ8KzAt7GAU+cbCedQcf1yXZjIxuEdYUDAzjso2X7uTuTZ0FsZMUpmo
tMO+rIvvPJHzwleYlOkoPDAyNyNrCGQV3Ab4A9mC/Igako3zQ76f8qr7VqgPluODyPSxhWR9wihf
MEft8axyB/UlMBUEC1DYj7UkQZGi/UPzmNdXYf84Vo0BIFzxNvJhJOjc7WIUqce8VrcD0oPyLeLV
eiyoaLxQkjHQ99g4AkPgvTa12r2WYq3jhbl3GDNojP8f6/l/g/XUVBOI5H8P9fzf6dcm+U0G6XrE
nypIuvefnqOjReM6hmqCNvhTBUlzdBQ1VU31dEsXiE8smn9qIjnafxp49KroJrmWYWm/GEFb7AIX
xF6cQE1VN/6fjKAN53e4p/g+BHctU7M1UMEqyHXgoN+/XqI8aP7rP7T/CaIBiWSsPH+Q4f+jHqfg
FM5WdNd3uBF4tTZ/jYT+n9bG7xWWPyzfNOOxjpt4rznImBc1cgvhAAsj7Gd0jrJx7VlW8UTmDAxI
pEOxScsnWQTgvRHdziwWJlP5FFQlT7TlPjjwxvCp69GuaxIVwRpxRKC406Ezx0bQ8dIlogDlxogE
DoH1N0IJ51vhlH1xdsM2JDQRKfDvMVZd3XbLLdlHbvW9o5wQqr41Q1QiL5N1iCgrwwogqPZKKPiO
hEP3Q0P7jERD9zbVYw5WzrLv0iBJwaIbGWuXNnoy1X5eVA6TR2cW0yy1ID6h+9WZyVq58wv/+dYk
22Vxa2NytwZO5x1kuwIu7DR0j3ioIdnP632EjECBMdJ4lFXutHTn1dm/tIPuwBm5KFNQSqK3LK51
PHfZJ0/E1Htfp5hVObK/dT0qz8d9jjTUAuginniAeh4DgSIyoQEvs9TMjkrfWcUiTPoMJfQA6v7H
TT/KWKSUmCR6TPwSkoXEc+w8IysstmZEALDPbEi6i71yR1uhIZBbrbtRYwV8GUbMb9FMxNPv+4AX
fuC+gvNBuqF883wSiiMxbsfrxrtwBIc/TAw2mgb9Iq/N5ujGnfmi6WA+hrJ6G3U73zkkv5jX0W2I
1MeiMI0LWpbDL4dXQW8uFQOnLhaqhPVyRYsOrls9XKssWMw7pC6glfo2WeqcNM/CdO/JMPo8IGXP
HVEpq8r03Hv8T717SxS4rh/DDgWAW3sXgrFy9OBRNskCiL93b6LKtIoIYl7PgfcRujfBmG2ILw4n
bK7EmtzCrpUoMUEc7q8PO2SXW1sTEacxQtTaS9T8jo2BxLrWVJ9lrZtNROPl5sc6cFh2QWF1jinm
HjhamQZrd04hi7zO9JAwov6zLhujdlr7FfEsqKPtRRZq2hKLVFiLYIl16UqtPdZ59FiR0H/vteYO
78LsKyYO2oLQRfA8NfgqIbav3+tlOG9t8Dl40Q7l0cHZfGsVXgcjqFSG57Dt/HrtA7y8C1GcWqD1
oe3GfoqwHBZFmienPNUOvzSJdsXFLM1KAm992xH1XvTwTgIt/Hms6JjFDTDlPMVeXCeMVrWVy/js
fer5gy6yMHWuM95D5vrWBrj15MWKcc66sb3UZoo1natcD/KZxLH+YroyFbp5QpQxPyWEhUQliueI
TORtM5wa84ShsLsOauPnnkHsJrgOLo5Z5rieDM1Z1I0a3rlTgDxdZZ7jjvceE+vwrhXtyLTR7gPY
J2bJNO3ar5v9n/shQ78bmXaY+rDdKqQrLk2dThdnJbevBUK+UPeB51VVol1kG+jplxqTrVMhmka4
zifwhq+3g5AIxpLu95P61xMUQX9fkTDiMob5g0D8zGT+z/5M7doEEnQDnkSw2WhLtSZ/8DAbu/W9
tRM/ajaZovRLg2carWIIm7OJGNkQ6x5wUSv7TrROUdL5GyH4igxjlpwJx9LB+jkq/PsOVrwqSiu4
Kkh+H/9X8KN4KFK8xPP/kSN3V0R5K0ZN9eMg66meoWu2y/8WDuAfB9kCakHRNrP1w/ZQcCGrqpLS
q7WTbnk9ID5krrZV1j4DxCbJnpklGHwQMFuEfrVL5yo4p+sWirxcNK23ij0mVCZeteyUbWEAl9Vh
bU6+NLLOGmGlzKwTd5/H8bcU99ElIvvQH4KvCT7Qn1JQ4o9AE+BuUpMF+EWIcNnPShmd1HCOHtoQ
BKDV4sqrel53kj1LIBbLPK9J1IijVfQQsd0QmTU3v0+hQx6MeVLWZarGQJCqhyDM4ndNjV4T/Bmf
yZMaGxZkzmbS3FMWEmUskV55QNrQwQ/aiA5+AySCcHO5tjGveNbyUnhHjcl2SqNuBRQsOehD3i7C
vjcvZJHNC4KSImTqIH5MJoJqn95lc3CSNdnNReWHaCkfPaEfdrl223fQKTAgN7isTOa3ox0rW6+N
nGd00e+BkPXfMFzVyHB588Nc4YDZeQHStdlYfPPvUEHs1lpGJGVGDHh8bBP77pdJ5N/cNIhS/kbE
MbkVHHI5jmm5lm24HuKXv83MnFgfM7QegvfBIU9MiDQB1aTNjwb64LFOlLfqPZKXLUxBd8o2mKS1
APHG7JNaZi1isF0AQjUeWVOl3AGz6R95nyhH5qLeAjtjbVUVvX+87ZBbsk32k9UPbbdjP+z4u863
NmaYWKmPzh7kNc6NYHXOrMCUvWa5/jbpzf4hUyp3GZqK+To53ZNnDCa5BkEdN4LvXZhpaEIHhnUa
hIisJWR7hlp1yXiIesgUAZCDaL1uyla7tZqtTu782l10lO2ePoxQiDBpJawXEwpQG9zbyUmAZiNJ
lBjeqwtWadIK/wem8diaVCUOuHa21LxBvUv1bl4PMV5xTY/8YNpmMB/kJn6U93Fpw5QW/WTT5NsY
p2Qxw1ziZAwN1jfUrrxTa/Csob0YkvPojbUfq8kjmFmQ3WWr0sasoMZm9tGANv3oEhTaJpFTYdRM
m+xnKpWyy1wspmVVFqhiK4cungT69s9uY5+doddg+WwiFlwPOiDzJAbdhY1TUpfLbLTtoyxMoyK3
jVwK4QPG/dsOuSXbmqiDKf93u7s6QaFFxwj1w3GtHiA/Bb/4K4oH9cn2gh8mutp3mIxZ2BiBITSC
6BMA7OEpnIo1wDXlUqpQM0sPySGtDbVvNmx5P3D1z86cWZuwD9I9LknqE4PLd9kBgOeP0rKaJw/T
lz1gJnVTKobyue7crVlCPfZQ1yaQ5Q33doJhEqMPSG6xI90GebINgC8RgjLsZeHPwRlwU3iebB3f
cyvU90OjB3dMjcOnym8foiJUz5Vph09oiSAV7vQhMF92yqJX6oep1tSzrN16VOAjn+RRf51D9iBg
JBgInKONUcccdKzPK78iL+OicHK4bsYFerAKGvz54pfN8QHjFmXrEN9dVxYCKtAPQO6rprVDHlZ5
QZcXoIDLaCD32vW4AvOhPIVJrlyGrNtaohe0gmr7715bv7+18IwQy0mPkLClobHrwVT8dT3pIxcd
KUma/0h0r38odMRxhthvvpVJeOyTGlxZcqdFGYnsPuhPcevoz25XmIc2VpB6FMDRCNH8lV+mSKGL
EQ8BGhBWsJkQg4P+To52mASMW/D4CP7+89cXq/Ff2I8mX98ghEuC0tJcXrquGMl/WQ5PIPy8GZzQ
uzLE58rLi5cRtFuXIvfUGGW3z4cAlTHDMF9jlRVr31csKFgwf8K6F1XX0nwl2x3tosJw17Lqd8V7
ajT1A96gyqNjBU/Xo8Hfb8w2DLfy3GD/Hhv1bJJJyYcv0Qi8KshKgcjXJ3Rpxea1jontdSuxqhLq
VDk1x7bocIqY8OkqiiLu7/HwWjYWFIC4s/gSZoeJgNXXi7FPXFTHHedaxKOAm8n6ELs4W5Xwx/tM
Ia0jRj8TDVtcGNxXE3IE6ZFi3HtFWT/xDL3LDiBGg4UDF+gyz6mD4XudoGvpNYgiAEUAhvO1acJk
k4y84qy51Z/xBlMRtC2Ntdrbv1bNyQ4W4CafMscMzrEGh0duySJEIHLhum6HivBvO6I5yK585v92
pmYjSf3x8rPmNZAohfwKQEXs/+Xya0Ywqd4Y2+9949b2nQVjP+jt+jxm6n0D7eFC2J7C8bBxjLCP
skRV7kjxtY91e7p2Cxq4c2GQElyGcOpp6h4OAtiXR7KpeBHWoXeE2o3ntes/miiTPQKhSrYW0vnL
Pi1wXlTzwVgmdhxt5RGy4xwEn3lhW0d5hGy3gZxxVtmQB6Yrzypr8gh51kwLdfxR+FzZFk61sYyt
KtrKfnBKD1WAB6xRWQcSMIm5vG6KutySxeCG1mGwmf8v5GZHVkWtDWvXJUm++eeHUNP/9TIQ+DI1
TGiIZxiEz36/DMgMpGTVLf09LZsaZ4wquc/q9OKRqjo4ZZDcy0Kweu/jyIiXgJ/KjWyTfeVW3TrG
etC8HoYYR9x2wCZt9304vX5on8Y6uSuHpw/Nifh0PYhPbTGFx9tpZLdGARWup4Zy/XTZdi2MHkJu
1wL2/+v7/jwin3d6m/Ho/L4jb4LkHLC+ubXfPkwBYefmmnKUO2V7ZLbZIXTrdCvdza9QSYmSvNY/
bsoOQMyBUX7cnG99Q6OoAGYOAnd5a5X1VimVlV1iat/BBcTSNIV0IracDDmIbjxjuPMUjZAjg9o9
VUWDd+TQ4U4XthPx8yJ0T3KPTRjyJKsT8alNi6cPXnaEsEHgDs+Nrn2evSa4EIEa75zCUReOMqtv
aeaRbOkT7TQHbv4Jg9CjbGcxHW+QPix3WRhpb7p9mfS+fsUJx96XWq2sZK+/OauWV/Pqn29c3f7X
4cPTsEZysUhiDOF99vuNGxeFlgxkON4JenCFbZJW4G1095wM9ab16wQGOjVB+0VwUs8wI5kCyLWi
8Zc9Q7yD5FNdm9pJjdSVqbseU1BzWN06j3PgXfs0ZZKdptjHscfvtioS2As96baRNrZ32jy4j+gN
MP8hv+s5ufcom/I2b6BWJMiH5IAXdFGUs11vMjDlK9km+yWtgA9ii7GVbUMaHDPGYwCUZFxzGHdH
uXUrZJsNumrDKxqZdqlhh3KfoBRziCw+HOfcdlsgNneKx2I28s2P5/9w2N+dqmoYEidMmf7mm3nI
2hxSfiOEyUflVDi5cpJbUdS89IlFyvj39lFUb21GzQzYK0wxNSGOfDv+Q7/BDMplPaD0+WFHUVRo
8coTNkHerVy+Lf7TfzXKM9qEyHBDdu7CzjKPfjKYKM8ROZ29YwBZp8E9lna50x2BNywyI7Ku/W5H
EH179H3QLLem22HynKG5jfwnorsqabO8W6tKO7y0uvVmiNB3AnKwJc7w1e5j9LissMKt0fQeRkRc
atutvrgTnu/pVLPC6CrnBDvHWimmb795BGrkst9OUbRSEFd8GvUh2TkVcld5jOZ/Wvn3OpJppeuU
L0rTBPdl2r6RXq9e4iApT+AokdARVegkzj5Lan157Zt1+rbGl2GdiL1DvYdxnUXYfoZ5NzwYI1TE
SbVJS1pK9DQUhLRzJ3XeVe8tdtFbSiuNlARQeKxwZnffA4wl7myIEb2bLyUmZoBla2Un26wYYfIp
guosDpBNBPu7TR5W3Qqu43yRO/zAePTKIjzLHv0IJ24gxLUOfLhEtodpbj+BuVxd33ijNYIm8IkC
TVrFUp43pSzk3tub8bYjYWyx4KQfbk2DPMnthXr7pFub7K39dXp/p+3luI1SDuM4+FFhx8MIf62L
wX3SLHIamn++Nd2Gf+1vZgOy321y8OF0t2P5CdKfn2ZqQ/hvJgsG9iC/T9ksw3YtrMcdTUWvRCTr
fp2yKVqgOEXqGN8DQznCykQOCOnRfpdkII2vdS8KMZ+vyEePcQtlUnZysak+jzP2pO2UuIswNMKH
WZ1trNiIjchD2gQyW13M5pK1c3xfmRlWuMzIV4Zix/eyTRZ26tnbBmXIhdxhib0ObK9tD4UeWsw/
jzKGmP1co4z79//6D9Yo+KRYtvgP7Tsyix8UWmBWNzipw5kz6wAlhag8paWvgz7GXxy1EnVjVU15
um4G3ue2VCAMYTHyPVD8Twgw2S+wANW1P1qwwT2p5VWinF8j4lEnVXh0Og0IUGP353k0vE92BlEr
VN1XPJzyXY/VC1SW0Httze5r6Tf2AyJ/6WPgBW+E9R//+W8VOdCPf6smVHJcpoOqZn+MnGpe4uqj
rubf7Xg0IbCM9gXaDZD90H6QNZjEOpgpjJJSZapArdsg9zUurdybDXZ9SPWsRvwSw9tEELESf/aP
41T5R7lVGsN9rwLDkDUynjaAFdFFFtbUrGzAlVgzC0g9ablDBW3k2CYtiHoEOO/DaGSSQRTikxtW
WBF5UK0hyuBR3rhIS6MQFpwCm4JIKhpnYku2zaYe7zsojbemWzfZt0t6yCWyUanFuaKovwP/Vz0z
7bQ2jivsSuJKecHbHQti028Osmoa2mfgvNa9rKnAMcYZcsSoGg9dNSOHl8e7f75M2sc0Mvekxw3J
hEhlNq8jVfT7U+grmjqWtaV8ixSgp12ufDHSPn+UhW+NKQma+IGv6RHWiTL1HKmgIiY7f4ysOH+s
uyC7TxAj9JTKR3nAD+yHyIVs2MM07zqEDBX/Xp5LE2d1zY5UglljqPbnZ1gR19RliinPJ9uVqH4O
YEi1iT4/dmXQcfl979j5lnYs0HjYpL6tXxDIAVA99MPXodV2GVbff7jpsM1TG+OFwUZCxfKCpyme
202v5T6EOKdd9zXejaZd3N3SQeZc8VUBv/+aIqrtiweW7SRTRJOXd+dUq/72oKhrUduNOMARB8jz
Ku7YncWntOC9U7Q3kl8/wVKqh8gahmVZFS1o2qo7oy9xFyVqe5FNPBTTugqNZC2rWu8VGLelcGWw
xXbsEy4YP/B7KR4GI/IeR8N9GniqXmu7mSGOMd7jlm2/VmF37nsvfhqzML2vBxd3PtHeZyPG5ZOb
7nMfKlacpNGKyF1xNKd0gzKlcr4VoWr/rNbt+IxuPzH2pxBe55E49s9C903jmHaoKwBmb8x9aiHh
LNpkl6nNjCNyo9o2UYkV1HHRfda/105vfMbTcjpnFZoLsqoo5bipjQklmDoyPtdMCRZDnwd3P48p
gsq8aEFob8MhrHDZrGCf8md8b6BvqyWyGFkBvFbpT2CSiyd7IryhxvmXakJ/x4oU8+AM7fQM+GGX
kXP5YpB9WStGku0L4G+vSAkzvaN/FmqYnMelyZSSKuoc4uC3HMuyHYHcbvlvnkBNVz+OhDx1SCmI
MdBzdQimH0ZCKxiQqOnq/8PXeS25rSxZ9IsQAW9e6Zret9MLQhbee3z9LBR1DnU1d+YFgTJAS90k
UJW5c+3smw3hFJNM2zwp06EY4RvXiRyuRF+H/yLJRESXpc174jnPt/NuB/l4X3RavbMJ/swaTOtf
vKFx3ltKa0OMWb6GTjLBtm1vr2fusNUQW+HdWZ5Tw+SFlEIf9oPqLLpwfXFeWqNSZs8+MWCMJl/g
uD24LleC2MJ3PMmUlSGrbAYTDdkF6QIYdr6tk3hGRyKanpeHlDMhPd49TkWvaVaqO/9jgjjNc3I+
YdhvRKue7vaYPV3tlOU4oxjd3LW6RKBUcvOb3vvBuopsVg5DKl+90qS6bLRqzDwtKFtV5u/FwWXi
fsgB3pDISBfPPnFmT6P/Z58WddEOL83nLDGVHNkwt+XWoT6jwgwvb7DSkQo5nOuxVcwa01U3xrQ9
c6fNm5nXkxgeicrUBbEwO2HEuNCmluiq2jTekpigmE51w7Nqdbz22YhqWTV8FlDB17qnFasmN4dP
P/BxgXaLuxtHOmk/rZiLafxhDGjnUXDsUle7tqV+Ff2oYbqpBMHbiKbKni6kxtAIbQoEILWGWbQL
jaqatYPv3+vp0Cok4J369ujxE23mxT3KTMAkpyhN8p1v1DuV2ib+BBwknb9NDKJ8Oypmeat8T96W
IW4/YhT0KeoGecg3kg2ubQi94IhMBSfuHv5VnUbNVcV0asYW3f2GU8Icu0P3p2kW7+S0y3fsmIyF
PF0EZ6qag4UJV7EXNIjuy4itoTi1UnaJj4NEHn4uTjXZdVE7lggOB7/QFqqh22ShoJ7odSS/5B4+
kbaUrEVuJ23JOBronF5E4kemcHCDAAYDnsh7ZxERz/vRiQ+ub483QrhI1gldeG5qLKNawktstMOt
0Y/W2ddrZw/JcSNaRZ5ZZ3Fmy9T6y5kJ9jcgK2H3K0BfLgTS6cFrU5e4rtXgUzx3jdR1fg+IdjL2
i3HI1d1fz+fA0K5dA4QlCYOcd1TiLn0n6y4YMYCyLdXgNXZI9OLr5n/qmfnDAqz+vadIr7UTRKpO
d6GCksqliIZZt+5RHOzCTPaha8KIawFIiD5JMtwjAOaPYNRIZosBqXHUY160L07qUBE1jBzsRNmL
pl3HI5iYqV1WJtp6Kz8/5k1dj1HR5ushPy4R8/iIncWt+io+BWWcLRQ/1Ck7ltubOCCUdZB9XU3K
X25uiLK5M6FhiDEv87NDrrSvotW4aXsryvAbjDB5rmgEPXPbcE/i4BRhtbCRoSyffVON46lzkUlT
8bp/9luRNe1a25/8JOmkygV7Tp7lyXzoDWUlOsVkChkpQQvTY2Rl9QYhSPwxaM66NhJyXwSVz00T
fhPd4eTEFiV1sxLNlg/6LORhdjJT175TkrwQ/bVtYY8RB9FCVez4I+p9JPZR0K1slP3j2cyUL5lE
pXKW8yBIwfOf8zRBUoYFyFc3Ig2PfMe7oH1CtqB1mEJhgbbSByqkewSyO3GIVFPLZ892L43p3MMX
YdFOcxIx7IV5g2s29ttKbsWbJlalZQGq4mw5UjKvSin4gTuS1df9d3K8FNhSX3LKwsoks9rwDoti
6w15/0XMDFT5Lewc+9UAeruSYjdGOy//dS/P1iOC6fnZwkVw18WKVazEqd5H2iQlp7fXqQPEA3Yj
6zYw2PY7voXWrHLMFo6CWVBzqtTYy3QB7O6xfJXdoKbKMjJXLFvL14zymZXtV8pSjDpJx3vfxcJU
jFp2GW0qk0J70aRmV97qCmJu0fRbOd03LesU0Uz5g1mxbl69sfAJzbX+T8dBneWiS57JLsEa27a+
hG7qQSay09tYVdLScBWX70abbSXb99adMqc6QYkj0OxD7i87J1PvelrjfmPlw9eqlndNqUlfqDaH
TaJ5dxON/3nUhiW7T8x/Min6dM0qOahUd9wzOWiXRqN78BX1dEMKdthlBm8YLKnFQSHf9zgTzUax
kn03HZ5TJNfsl4qBqTXFNsNKScOljLxzJw5Evuud7oekumo4Dbs6saUXqdSbtUbA4CQOCNKDTZvW
X59d4myUSmWlA6ZYS0kC+kXXhi+J6pwQ4kT3Gh/0nej3pv5Qlk7QK259W2q7DsnOovQwdfYH+OkE
lDMw6JzJVNgc43b4PTpMTdEnRp0YKUznliNyfBzZ1UHG19nsq0NJymsu5VXxrS2pe8rN5HPwmnKF
N2G7MfJCveWa91UdWQEjF137Tl1STxiWR3FGrZS1YJOND4DKRmQm2QyLEdsMSed5kDtF8zkgLh4q
A0dIa0hfxIDoe9zBUIObxRKNssBq7/AaQ6EbnNDXkW8uqMgVzaHyukfTJVRPYVe+pxTO3WYj7uZ1
3hVEhKzoDEG0IwIt809nuzwzm55i7NoKF5ECkh6kgPaa2kZBTDKZYHb/0ZRKs1u5gGH3yVfXprJz
ViTaXQYc8tlqej9PUhTFmG6ZYD5rfYf6H758MwQvsS3nF+QaGuXIJgHwwM9e+ObGp9bR31LcGTba
1BJdyJnjEyW4MB6asFyB/5d1fi0MJ35ULG1l+sWWxcHOTf8KYXR8qU1LXiFpbj79hBrF0WzuStBa
+1yOs7maFO1nbWGH0jdBfwhUc7xBwTg4id18qmmWUNKkIh6ZLke/Q5V2Gl4KKXwRiXsCFDa+HOTt
xcGaBPniTAxkIsP/nKPj8rhIjWKpSI1+UyHXt3Fbv8d8P3cJciuIOH79Hmpdjuu1RCXONMqfkmLm
osNIfhqFAz5PtcS+63XhnkHVonQd5EMmuyFSrMw9k5YND5lJ/npqiS5xSNPPoTe1E9BMaswlJ99E
kE3kCE/VQk2yjVtU1ZuaGPqsTkprJ5owIr7WQ2ccRQt367UsF+FVtGxp6Vl9c5MTExIOFaAalfb7
aujM/ZSja2dQdH+3RWfQ9djTlFW8fE4UA381GwvMCoatf9xPTPtvc//bPeuCHKhMNQ7rkNg4NaoX
rLUywKCBwEq0jFk3zzENSJZy9D5gOPSjbvla6VoAu6WoTgXOOJ+VY5TzUdO8azd9WttOHnZDnBN5
zzplpQxyRI0Sce4eO8edkZOOL3mKfPGM8FR6Un4X/YEf/O5PlfhksE66qu3XOgn8c9ETdsvzvvwG
6Oxohb33BsefxXrKHqwa7OGtJP4gJkgmpteBovenYAiVvTk2GMIHXvUtNYJZjzbtSyKZOIjAVt4q
8Guwe6BcXVxqh+EPT03yG4RFbaM3FsXufMY/R+xnxQStlFxKVcecZKRuHXMNUXU6/au6GKQrhd8z
UpvgiEK04EIFLg5C/y2k4uLsOfDXvL+aYnIR+NHcNiE6P28lzv663/NnQDAE06mOOf52crQysqGn
gnyoP+1yBVw9+lKZGhLYmD8T9b3RF4I88xaCArFQbUTDURRLMS3B4NYhiHLHaTzAzUoCulQPgOs7
fKcC2Ee7Z7Od+iJbaljgTKei/Zj47yXPPmoSOxCMEwLxv0z2sVhYl0aAqAxDOwrU+BSojnJvqvC7
nxvpQZ9aAESNeYTH17qWqF2SAl5Z/iyrE2suAkr8eoyFAWTzj5CT3VP5F5j+I8g0UQnZjQbvjwjS
84JHOwQwUE2T5TEHV9UZ/lZqKQaj4G1CscJDEWdTHwSq4peu5UA5B2evmRbbkukgms9D5iF8r4E0
TrPE4a9ZUNeM+QjiEZlbAxooq67RpI0b0BIh56vB1ExNpcazSx9wCHG6NL2bWAaiu5I+KQfDk0gb
nXmQYX8rKZG8wEEo/YyLcutHrvlj6K03zYThkXqmsdTLSt2FFEMdmqCQIUYPiCLzhGo3K0Gh7SoQ
HjRTOpl6+/vQ67o969i1vJg4y5/FQC119UmG8D3NGqCyWDCVym5F0G4LwmSeYq090zw5+okDU+47
8a828H8Gsk12S4Ijjrx9PPgk47bl2CUvo93lV6SJPp5JevYNYBYzuIg10rnOHfNDrsDdOqkxnBoT
IbnW60slKPESd6qFL431twLK7KR4DgrbotS1CI7mpOpTKMsZsjG76FLczVQ9VQGPSCe/jtxXpQ70
F0PWWb9GSvmq2+61Ss38S29h3QI692rhMHmVLZuFAvZDL6IpBqQS5wxqMo6iS7LwIyb5fa61d3bL
6B6U/IcSVe84mVPsYlX1SnO8fiuPEYjiaf0eBn36Xc929hgVP5K2IEntKNEFp8Ziwz+9enFImN/9
OoSPOU2pBiy/aqX7pJQDwnphTYh11d53vO4WTTvWn0abrMXPJSDOB5U16jWHMLOsUrc79ub4+5Ah
79rBx6Gc4p9+x+5DgkkhCn8qDiOg8f9Mfs4ZOtIFGex4mMzGJXDl8AUGr//GUk+GQOBToC6adgWL
2+c/IZqjApc9dOMRm0gmGxHI3LaSnR3BNJpT6XGhROVBjAa1+0FA2jryKA3e2AYfAd8258eNSLTD
142u4kJFM2duVyeXZujnj/d2QgoLiBEktemlLfqaLiRrWpqHZ5foRyQHiWff1qa3YcMX1ldAUP4L
cs2vCijfmtdxDFM4Hr8jHB7XjVwlp6zgi1JkGsnXAUevKKqcHwNJZnXIEK0UWnVsiCR/CVIjncuA
Yq6uO20EJaS2pks9pEPwArOttL4QVZfnMoLTRTza7gKoHFqeAq117hjhVRycJt7IKKGOj1aAHQmk
oI05xtFjgo2R54sWwn2x4BNPZbkSEJqDOLhqHQ8zcTo4H+0YrsbKc98ynER2XUVRmR6NzlugDlTI
T0BPdWoCELbmfLycjRgttfhHnur2UVxqxO2skQmXEfjIr1psPCaZVMLucw2TdnFN5pnxGpYXIMja
W7o6SxMQ69CUs8FRVkNugX/i6TTTwspW2BUG1R42I1VpYghHOGUm5mviT4CHlbLw4kSdVyyETkpj
t9tQSy6ilRleDeTzz35Z7QaDtR99GLV3Yq7mq9VjGprVP+4h+kVXHwzdnlDVayYnS7EZIoulLtuG
HLqlJsF7P8aPfvyXgBVnWblxpv7/nC/62zLL7iCIMeHW3F3TNqjIpzM1QV6uxtTqSBHBcoqdxzWk
OB5M/y46DZ3kxtgVO9FlW7ZzFh/Z0gUeRbC2yAsJCkrZvf+fyzsxoNbGz7xSfNZF/7GefC4bm6jD
iNZosNAzPwiadJ9EwNu1a4TO0pqaftCdiI+yEIpD9eBVpHpEvxY5fLDLkfeXbKb3lnV+yX7DU7VX
yU8Cityg4kqJjPmLKn0p3da4aI4W4RVcshGY+k2bhRxb85yAltMu1aw1t53suFs+egS6/63bqBQr
nsfRMNm5InRlvSGdXSjjoiVqP/JQLldjp8LrnGYkloF3XAjeR4E0hRgFjnlfGrcwtvKF4ZTFC79e
40bQXN4VpjbBDiT9Jqb8e0GPnJOtcohE05GTew+YcFSt4AJHg/qPkmciWJJ7KHWgnCoLw7+RsF1a
9+4xsRKXMiP4nQbcCHQO2zSO610LWpv1Q30AAxedxEGdNl6RYX24HaA10RVOGzR/OpgEteYoPiMS
NKTwpNHFr0LyBmeRZo2yhR92eDRFrBAgySHITRUwISHFclR5oNpgVskTvrAIcm/igKTzHQOAgrIC
x72NEfhQFu/WspyaIHScvZ5LX/Sohijn5fmK1dVwFnOzYELbjY30uJsWTHFnKzSoJS2km6a26m38
3neyiWP8kMkzUw/abV93xgpCh7nRwzfYyPov2aVWxTHqD7ymvIWVmj/AY2E0GiZsr4OoJomhm7Bx
w+pSpnp5wdLg0ZWmLfvxaUbd19ZRDIppU5cNiZ3ajnzNHg8JHeXA9t4y4QTB3QtucilnaxY04CnU
Seghhh8zC2UcQQBMbtbPK8Ukw/N+RF0DZZSw2hX+wyXR9eFjlNnqEz5qV6JJvcCXmIfXuQrGxyyl
JqZm18jOAzaK04E1DR/GsUU4/G9f6qX+hgxpQRljrUszOR7hPaLt7UOWpR3ME3eyhRZNcRgzD7Qf
ktdZIbydRacSS76/EqcRGhxzLk7FlfWK/Ga+rkEyr2O4yBAbKdAvdKv9gTSKE7X9BvcBMUCpVafa
bbqtp/B6cjsTaSHGV6QmWpi46taNlEsSyzIozKTxQHobpNBxllrYaQnVC1wkLmHNeNY6uQNmmWqv
LRUMCdS1s5HK2is41z1OOPJZjHVU3IgxeZo5jeVlpDzG/vd1YkyZNND/Xqc7uJC0fgTgDmbaHLwE
GbXBbTaozLsXXgP5LdMcuAyTnAkw2EwnJhiaAMKTQP/WoYuaDU2inqWxzHYdXi1LBT3Ml4K1WT5q
3xpv+pND1CWXG0RHZKbqXAwomj+HAhF9waRtXJaVr20Do+YDWli8Cqd7x2GH+4wUvPkKYRO1U7K1
ggXyHhFTxKJXN7ZhkRjbKm5/n/Vmtnalzl9rWTIJf6Ypz1Fx9rzM13OZejI3PLJcn/WFZn54ljpA
uIj6l96J3Y8+UfB+15OvvKbqpapMVAwez3d+TWeTB9/M8914VoRje3dLH3Fa1MgrZ5DauxRGPZFz
oMJitJUr6hEJR2jphHmHyT3vGi26GpTX3qmTJxAs6yPEtX/uVFno1bOpOVnIUJ5W7kr4ZvvEcbS5
14bSHGd3mpXFH3864OIK6UOcPiZOnVCE3xQ+SS/PeeKsGL0LajtK7fPyjcd+9aucYg5UNvxgyYtz
dODE99yEb2/4Tb6v+kDe6UEYznOpP0al1V9aKxkufVyyJEIoILrEwcAxQvWr5iRaRLD7y2NUXOCX
rBBauZ4/71E6PL7jot8+7xGAssPmsXwTXQmPkqOSd4iEplJgBOrWrp3Khevp8GxijfIeyHXwghsN
FcViAF2/XK/0qXpYtMWhwu+HYqUCPwZu8Pdd/2hDrL0Wqm5TkG5gR46IeKFYkvymq8gwzFppX1yv
Vt5aEH1Ib3oDdzwl3gxTcN1TUSr5aZCt4tRPXn3LGV/AwADBM9P4NUwLdYNhEtz3To5fWyPy92aq
lQAap6ZPlZLqZK+iVUiod50CgPnoRMWuDLViJ86eBymwSZGIdkguC8uJaSa822IX1lgDB3mjLE2p
ubvwxjHxrLvXoAqrbdnb0Vw0Q9OId6ma4lkjJ/1r5oNicHWdetBpstVL9r7tweLEptG9doFtHEBK
fE+nVkq44xiGw5sYq/F8PjlBfhYXRp6rnQfP34mxWA+MS2FJKzGW5bl1dT1IA9NdnJQ3Xp3+FEO9
7kevCk8jLwyGeRitUyvR72JeOjSzsCQiKn42HJ4FaXZ74TcVjIbGTF/dDodhg1Ql1QLZ6+gTn8yc
6ijG7BAZsBr20V4M8jVP5olThlsxKllBttBZUa9FE0c8kGg98HY9xNqwzO1d6ubBIf/Pw4BXq9wp
e9E9NmVOhFoff08LFeKwIBwWjReo1ULMgTfAnLEex3WslpffTXGhGBdXh00or1wf9DMRGWebm528
ZTlAzIlXNpIeI9b2wHd6YJ4aFu+u5vCnmjq7onTRnYpJNlZnujwSXOzU8fA8jL0nH1SwsFsUfhtl
aolB0R8NxL+pEHfKlwkJBSGN4VShih2yIbd5XJwFwbIqm2lBI/1qc9RtpHxR6kJaXmS9iVHZdPA9
hOHtQ/sojnZTJ4+hpEivwWBNPI5/54hTSQqTvcUvO7OG/hRZE6U/8AAe62H1FhS83XvH8IjH0CzV
4jpGcngWLR3Y5qi1w43VC1uNbB95BaiGssgWrkqCPBglbXpi6Re/iIbVEIDFCcGGhXOWOukCYlW2
inQ+c3NonT1eq+TNHm2ldE5+Yo/7RFf1i7iPnfMCT7XzON0vC4P6iEcmknN+hOii4GrEra7+Jboe
/WMMs8TXq7n4R4g+II+U9bZes/RbjGEUp9NZNfGMjEavOnkj1aK6qx3wnKpO5XQQ/dJkBanI2kFM
1YsOI21+U4++5zRx1b9zRX9iD8UeyGoyb/Jg+OLiMyApmfzRB1a97hunXoXU9ol+zzXHD7sc67Uh
Y8rs6ABJWaj4e70IsbIpCh3kfdteByvprr6y9u1av4geVijqmjinhLua48bzMIUvJtlGtZE8q73q
iPjOCvv/xyiCIIqPAojF4mI/iX62SIkXJsDDt6YvNn2aqBecJyIKC00KV3hQKElgv/pfRWcV2M2t
BHsuLkh7whWZWe/EmMl6/+RIw7sY8wjXHlQV86umDtSr3Rpv3lj+UAEa3cPCM2+g/Cupduo5t3uV
HFc66NOYGVcYiEdZvRZTYaZhxlxWFQ8LRpPRdfb/3kcdKnGfEIvacxdQOlwp6kmbdkbFtFvKU+2m
hJ12EC1ProkF1X23lDI2S7jMlcdpvhjMpvlyZfw9n/httxSDrjaWR2vQT1biI1qK3RDzvR7cYw5Y
Ku9y/cpLSr+CK8A4ZXCyDRx545oqqnca8mAtBsU0X+n1ReURjn9eZXS3jGK1i7hGzbXmZYwGcKXT
HcWsXimvtquGB9FypczGPIgfrE8z/vrBoumF4T4qg1fTbJVTaeDtgrmH+wYu5ZdTauNPX7tnkhZT
eU3lsWKr42cdeA1qFQ3xEa+ZVVEa4y7KXAJrEpugDIXkJbCGet5ZtvHm5skajxjwD31yq6ZD6XXU
nEA6f0mzOLk5NgsJNTAwMqYlZlhFZc0cR6834iqnxd2xxCzd0i0DprCVsWWOChzgdKvbUA2cz9TI
j46t3aubxGpPKCKALJfiGLiOd1DkTzHj0UXpJQZT0xUFWSaUcfJOmbpEvzmyOUnDAovDrGlPmYaX
WRhHxedYaeWikJVhW1Wa+w4N2k7U/BMCurvu2rrBNjYqiEHGFMVEY8UjFE/cwsnzazYddLeWZ/7o
5xvRpykKAV+2QY3tXSnEy64uQVjUHVk7E2NiVg7ogcKM4mB0rXbSpoORGu28M2po01OzwnjwBExC
O1m+dWHjom6fXYXW6MdAuagV64KZuBxMLf5RXjLnG01JzY/RjIy9OEi2Q6hLnGZtwWmme8MiYXeE
V9Y/k/Ci/T2dfK/BCvSfpu81m57M7EZ3w+88NzBn9Eh29uO4V1w/4BuctTcKfi3S+bL7NTUtPCw1
6ZfROivJk4tvg2lqs6ROjNvgR85ylCxzH2qVsg3gKU2yau8CcmEbGh46LWOh9ZX16ceJvVJCbD6U
qYlNBYI203i3NdfahK3iLTNsLG+ZD5IiHl1tbeBa8g5h9JUSQ+Os9ml4H8muiu4q8kMMudN+Lpqe
hp170ib6/3sRjpnp3BhL1FsEp3PF/2b6hrrI61rj2zB4Jy+FuVdr+Qf7SrDoqGpa3TCuReHuRXep
UJcwlJB9myAuPtLI7Gd535kkmPvgjUzM42rQ7IQRraQ5x3ay7UnGfBKKgeCBTmgV54P3qQ3+2e3Q
5Ek8Rk+E8QuQOvRDu1EWfDGm4KbnfxbjqguN/MPHLpKFxhgu/KwHIdsCDEZvuZdhtd9adozAUNVg
Lk3Z7bIjBDS0WnhAORvdeb3g6kmauwzgKY92bbyI5Dj1bfOOBM9bjep9N+SltxDTNKp/qHsr05MO
yeMyDMaHuG2RRckSBBJSpumnNEu7cYvPKoZHZZl1uBSZ9XZ0P8lsd8Q+q4on6ljMxE3HXAoW2Dbp
m2r4ZrQyNmOKNtxCfInWObnJ7MVXbX+NuVm9Hw3yCFFTOy9y7euUNdRtfawnr5k+7HYEVxXI4o++
DJtzD1OJqWXobbtiPRxtJHOQdmWewdHqEuceFIN0MvB9Fa1I08f7xDyZhmwwjbssgy5PgIJqIkr0
9hnms+SFqF90Mdnl05X5H4ntfM9bQ/rhwoskWYHPYc1Cx+7K4TuV1vAwg854gx2DYUYMdbiUe1i0
QV/eRqkfQGkVICemZktl8tnBdmFQlJrwtoZaM6VgYelrrnvMVbu9eUireJBfg76j0SXFItKAHIgx
yc/7g68XFGky6FcRMyLlR+QM0T6ipGDFzyWpFWm4w7XsL8Yi0U95IysPEZjaF79SeUjgB5BUs1jg
4oSKOExp+1XKpv9dKat8rekGmrdeMz/LjJBrVX3lW9wvY59ych6tv1TXH6iLgUoMy6HUFhXE8RTb
bBZBvbUVB8o3EGSKUyZyKswFigGHgb/H/5j6vF6rGzxMnm1x+aNZ1sQLilS9gAeHFJ9H7VdLRhaC
DeQEJrAL2BIItf1T4Ej+V9UDWF+0unMvCyq+UcLIJ8LjyotDbSwEtrLaSWHlzzB6i7dlYrgXkFPt
i+/ggYSRhnsRfV2DqQ+fZcyyJrMKKhj4HMbwd9J8LF4aJM8fQ2l+tSEsnUtKGG5por34PCDYreJl
Go0mSmSee+ay6QkSoWJo9q5adfZhyJExYCmxMGDlEqQt3GuNSGIt+2q2RncjXf2O7xBebfWrFimA
6rUKOzrqUN/HHEKqahrRwZiakiPNCjsLXkH+IDFtravortPe2UR54i9c1grvvONdRPlauxajtmP8
oizXOYpB0SWaddbtsLusX3scn9ZOhxem3jXKJxGxQ9O6xk1NFe9g+dU96m1rlsm45CJy4IerSog3
ce8s1amJxq5cl26Kk93UpDBB2koumXAAV8EroF3vqPjE9SXjM838d9kYjHtVpSq+okm2rPgF3DV3
UtJapT9vK8m42yQnjnoevsZdBTS+7vqVVGr7xrCaWzspPFMANQh8w2g3TCJRaFLeZoxxZBajYl5Y
Y0bIAvAiWt2gwoNIkFzahXNBJJxv0dmZZx8pAJ/bqv+uYAxrtynu8zrmA6ztWd6otnxsckPFNoMZ
OVQ5KQu/10St5pVNPt4dUXVYpaViIga2qWosHMLGI74de7es0g8rVHzUYlGzNTQ3+ejwfuh4Db02
ltkeu9wnh8Av4qONDXfJSlR9gVePL6ZHfATolzcDKW7+yFp/GRd8zAOVMjdL16RjiLJz2+e8Zvj+
G3fVU7CQKvL8osd+uE40STo4nfL7IMfF1YDJsXn21ygvY72vYaF2KhUIff8pjdmpQeP8C+/aRWnK
8Xfg49NmHrETVZfRqm3YJ8q93O3MkR8sQxi/1rnqzlTALd+sXF2FqjH80jx3OxCN+VKpWTmXB8/Z
GwaoXCnCU1WmvPot0NJwC5pnwLCOZunjoIhmhSzd1FQjiBx+4hor9GnlG4nbbGEplr0eplFTJWBk
6gXBnWmUxRB1yzV/CYngxNuoKvDP8ugi7pQ31CBkVXdHpjPcBw3b1OkaVVPTtZtn5qnp+68Iuppf
rr3R5br6STI4wZRTyV9NymmW1aCnh0QhuG/4SfoyEOe9yMgl54NvZF8ju1xTo1f/SnBC6Ai0fAl9
r5ynQTleIjWgqFtK6m2a+8NBlyNY4G6jvmpTqtamWPWn2cxZ/9W/eAT8SMxIfqtjzNpQR2d84qiJ
jym+fekhN5wNBwWwikOvUfF7RMbfbqX0jmhUCTaFVZfYndQVMa3BCkmR6FG5Ewcx9GyaaoCoyoZb
9sc1aUxVhVI40prXR3Ysp0OF5mShlF27gFSZHYkvIWETw0plR3+MBOzpWLEzR4xS1fLqsJOo+01m
8y5+HIzMY3WEq2/RxehVp4GucBFmpJX6CTDL3TSiWYahDYUQweo0RTZG/IojtyX5ogQ7MuJ4C4vT
wVOm0zGtXvDEOT5GitYNdm3rFv5KnP4x37dPAwGWi4PRY0B05H2UtfRAThFJ2dQMaq9aQ3omXOm2
3rvcqNqCoMm4FqO8qQvMd5ruIEZJqkPukuSbMRTFbbplXyvSm7hl0IyYSkxNccuO7NdCND2WN49b
iiZ0iBdDL6w130F5W9VEqzzKsYCUycHs2SfOusmEzOhKGPCi/TyI655NcfbsY8Gyrpz6QIZHBybw
WucJBeFaa58bz7LPNrVcsZmN+2e/3kO8T2I0E2IG+1v7HE+qxJpILBmqfy5VS341qtliXzNN6be6
RlKW53P00vmNfSinM8UOf5+JPrZKv0f/mvffRhEl2I/7ZbF3cKG5RpFqbeueCkJIRFTI2o6uw6Cf
TnV9ZNUhTh8TxFySeerMt3E5EU1xKMX14vSPi0iXWNtcMWoI91ZCoYBUroMWoW4Sl955xDyZmg2F
ZWWJTKdIHZKP/w4MkeUdKZ+fi2nPfieCMcvzArk9oWp7JoZrXT2gKu52z3lSqAbbKhg+esOwNjV2
aiurkvutGjn9tsU5BVTa1MZZYtgGcubqy+e4nqeMi6mi8zH/0VZ1T0UXiAgU6tMslE+pnY5fvcws
l9jd1ls/CLqbqtQfot8tcyw/hr5SKc1nmRernndJKkU6pzYENT7s9aKsTIllh69Va1KP8O+9Hujs
WNTmDpXlY7a4hMWlc4ryu2iQ++OqzoB0TYrrIPrEQYvRFiPh5akiwxZv7WoKnk5VsjOMJXWCPJHD
NyuVtm0XUZrqDa+449WXXFaLS5xHb5hIDx8wE6ATrgps4l/r19K12tfKbTXOVWxkX4XW+fe5qQGe
TLzxRJm2PQ/NTF11Wq6yvwIUhWTpZ6k11l4N4v6O8XfOC5vdU4ADzJ2lrrduWIEvxKhUZfGhGp1v
YjAuNIUl0g5dQvw/nJ1Hk9yw1p5/EauYw7ZzT+fJow1LYcScCaZf74doXc21/NkLb1BEIDqSBM55
g1hGU73RjOBijB2IRrPyTrLIBEnuheWP7bZTMEy917/65ZFTiR1WVPqDEIkqtliy+6syJ7rqxWV3
sDpiFVi7KOIg687cKI/+aXNTadrltSzE8NFC7AW8j2tEx7Zzgotw+z+FhT3hcoinavNPB4QBdK4q
V118dRDfCy6Zmccn/i/Lf9rlnH5YPI1odexlbbD1/lj7BJJnbpBk+0xYaewts4Cr9R/aj2y32KRB
RfsiEjFmbzDuq+l+5MIe+ppOtsk5/46VTf/MrofBQbOrZmcOU6LAZkasw/IFGvxZXMJEQMXejPqi
2HduMh9Sl0c5SqkLI42Oelhy93F844yEl3k29SlAQ2hcaZ1Snu3RR4hYi3JtFStxDuh+7jVZP/Sd
t2gm/ihglfl09Ri9jTp/o9xECV9Wc98qVoi3VHtww/GbocWf+gxtkp2J9chV4rwwxr+SYLxWmhK9
gWX0HuwOOUM5KBiqmttVpYNuYH4ua6yAMJc9yMFD6J9q0tE317bJpyGvIJubzKqRpbWj+5vSTfZy
yrc79KHMP6rETq4S0sAapbnRAoMnvX4hHcCg/9NSaB9x0iVXwMLNHS/xf5/n/jqN9f41Rz9AFoOu
/CByfEEXBJrDQ636o70EQA80bC5gNrarfEq5T+SlgK6oiPiYQVg9yqNWNuIbyOZcb0N2bvMg2R81
evtn/H2UPCHJyKgjdQY0959JZPf9pNgJk6N4wIPCPSSeaLad8J4J8CqH0Bys+iQPoz4PYFjROHJB
ctOA1ADaD19nU4HoyP8gwlkTlzDlEBEdwRPzPHi/WtePV3MYESfsOeko04//c1JSdgEI+JOeVIxw
g91d/mB6AwIpEFQrfUaT1uzP7zJs9/rf7kbtlf78tzpE6FQvpDabhv5Rs0qTYdlXVnIYtLgNtl9K
bq2BC9D8ArFFluX8t3qfAQWjAbmcrIfUOfU37cO2LOMmi9rWxSk2Q+D2IXevLmyUfeTUGb+dMG55
k5q3pApgjCiYRX21edyDV03ikHidp5IdhVNjO6GTYfxqU1X73Uum9iBnku3cV1cN+HFoRJxpaEV8
VZz6/nqyCQPrnPSseJTnxA6E267V9xF7LMj75XA0Wu5Xne9hKNZX8SJHsEPwwn1MqdYWya55wOgH
K6WMh4dgPrGUg+ShH5B41GK3WX+txjA3VB++qv8szr46vhZs/+8hTdK0CwBdYjN0bHwm8A2BCOqL
D5wZteG5sPtrMFrDg+AxbwFMo60qnFcisOZe1pykri+5oVUXx6t+DVYFqvpvkxwx6rh+ChR9d6OF
FHHSlcoJldXZbK4b39IJOuUg/PYR33MbYxDFP3ltp+1MDdcPHQHnI37hwdYo2vqKRWa/ivH6e5mm
ik0zpouvqRg6HO9U8FEkSFxgmhRBNmTHsjpoeeQddT+gE6ngP51yhK6P8dHUw4XKxlhNrfhazInF
OIqds2t3a1mThcJd4CE12l/dGCQxMNSo35YePqEwjO1VY6fm7J9a4RIdKltznNznTqnZtOb6obXA
FJLSvnrRGceUBPlHioSn8a1FujdznfYia/f2wHtgL6gcSUBMM9eu+ebbkYVxDuPVNE1vLuLLC1LX
1s50AjVYQtAAktDU4fZrdjVDCLTPSZx/tRVNqqwnI81Wcho5oagEvuGxxiea35Q1F0OetPsyDPEq
l2/BUw3WBrb2bDbTGCxxiDdwOu22X+9Z2EZ+LQif/u+frh9GBGQyQPPz25bD0WG/f7qvpr+f8Osd
xKZLSiQO7N39JXO2GwBVWD58vWaMmxhsdzJwX6/aRYq/hgr35xPKCeso//MJ799WFLpI/c6f7j63
bgWsd/h0crScX37CBuG0rzfZz58wa++/3/1r6TFRrJPhz6eTZ6uO9aAELqio+YuQZxdZ/i3WawuH
Jprub5+042KolXgFDK96Anc0813V8lTawn0kVfbU6I73AfkGjb3cB2Cp+dVboWG3bSvZudA9jMEn
rARap7hwY7Kecp2IXDjh4lpFCVnP1NSPimZ8l52yqABjGJY33sfXHaT5lgDoRuZD+zgUR7dMfn2N
9zTihzzzWXC66koYCmu9apZpz4Zh1cSu9oivoP6IJNbRHVrlFM+1sXIw/Yv5amWnHGb7SNaz2g7R
wWSI34bIUbhIHs9zyEJv8fPLOqf8rzY/aTae7TSX+6uMcUPM38e8cZ5DntViOkrmqsweZHXQxuYM
uPlek2cNLXJGlV0hR/r3/YbYwEeT5l5lU4zgww4xiWL59X7RDP9dqGlzkCPSNg5Pjt7cX1M2oe1O
HHRIQrJ9/3kzxkcSdOL+lQD2L7dqnAHjN74N3snw8/zcKBoE1jGILvLISjOoU31d7mTVsVKU3Csd
BEJktvHqn9Feog77Grbj1wRyhCx4BT8f/7zCV7OdYEbq/X2Fr460En9epYCEgn486yG1QyNZDbM1
UGZC2yw6NrqlGFDqg2TPch4x68kbDmSdXdLtdXX2PKwSBjVsbwboghX5HPtZCTHp7Yx8eLcafEC1
wRh/xEV7qt3O/+1N5GrycGBN2JFVZmmG06Grsz5Rw5+OqX22TqC8h5nnokcm8hcdXg9WrZ55g7rE
1tQw1DNvV9vaYeccHKVz917u1vtB4Z+Lqa20YWHlpfk/ubjGI1CtUiwaWWos+Vujy/ayZzC8mXGU
k0vGWiwbj/dWx/AWAw+CNYiKnJ+g5VfOl1HTEu9XNGybNZYnyyqfk9XaLU8a87FCf2gbNeU+qrWI
mKkXXFQPPAj4YgUByi5dJnrWnqbGVh9jtXmR7W6QGKt4qrHXBqIGp9JY5aWjfIBn1Tae7tskkjl9
6E+FLhDd7c1wz6WhrWUzO8RDXw3qc3yzptCFBmanGDJ7HjzLDctEgpBkfNNDP2Aq1jRlC0d5Ppx0
VCtcS3votaAgvohjt9uV+Afm2Ytnkz4TA+YIrmOnL6WCrYJdgO+Q1U5AuYoL9besTUrropDuneSZ
aL5Yj6ikL9FG5lk8F26+A1nS4pBLpU/KLcrt7U2em8XTixlE6lnW+CQoEfthfJRD0x4QoCBUvyd8
oDxn7D/3XAqlujDLJiJWT2EMWrRUndzAdDD60zZl8LlQuG4ACluE/eRA7BX/0z0PtMVUPmDnBt74
b3tpzYGGTk24kU6vCW4rwKqr9K1TRh35f578smqUxDyx7Q6wDzTTN9YAr6qF4zd09elVWCs5SMu9
9GLgmCZrrh7DZ7I1VgLzKalrkc5XfFAC8/yjxs2xdyb3JHsn8t/gkIKXEXTVzTLac92m2ZupudFh
avGTlScV3VRsbDAWG3mSVaoKKN+IzQMOKwfU+/1NkEDDlEUsfXm8CB+edLbskY0GWEKio0jBTEFd
P8WEtcZE6DeRGDVqy1GyLviGN7KzH13/Qp7xXpNNtegDfNhHLqH5dI+U9kFrMRw1hpIEJEKoL4oI
YrYJzEQg2NvHkAtAMP/WrOYHyg7AfqKZJm465RUrcmtr+9PMmRuQPVR4ZHvCbp5a3fQWSHuX3xsH
+hSm98FCE5hFAV36afsV5tBZob7gFkyqxdR1Atmmt+tRiNp7yjTjScpojZZs8dKkbM34U/Y/ia+t
7jNVeYIJYWd+T0yYCjbE8CfREvVqsWc+GWpB5g4ntV2kOv4ldIxi5WpJ9hbZyq/McazPdLjd58H0
6qZgtfIhrL4FfNUpNw/Vh5U/Tbg0DenLhK3VMw6l5XPX4ASVOPmjbIobc1rA2gBZPXdWIqs2BeH0
tezl3pgcO4y5eTzRW6Kn/NwevuYiHzdHtZL2KPsdL8vWAnfVQPnIPdE9j122qhBwfhOWqwG/iIyF
rBql5WzsUFRId7fNGzsxrJySAfrEPNjI/A2Jj+5J87P6EWrVvXmws/CQFzM6eh6VFlxz0EeG7agK
69ArLV6yltKfZn2KldqE/dK0p+Ek22QBFGE4pXMx4Ry4wtKJIfMZPdK9I9hVemRdV5Fo/eqWbbIX
OTjQU7l9UJs0Xop+8s+NHTintnCG5Ygh7ndCcA/B4E+v5YSBQ+E31RZOZvQemBPeEqn7XYHQjJ/5
hNdOp8XXnPQNtF7d+Z7H45uG+URAZgOn1rwH19hH16/Caf1Tw0LnAJmxcvEk95L9pNgh7n+MSyPn
z+AgQnXZVPNTYkNtWtiE6haV1TZc/7LO7mJTZXw9kZWP1wZBs4epB8oj2QGYW/6sJ5SVJHOgpQak
J0TNCVbB6EU/VVtEZ8kOmPvaeeT/x3lyFtMa9q5WRxd1giqgNCTifSvxHkOr9x7dBviIa99ky6gS
9EEmp13JPtlm48Q+eO10kTWcEpNd06NcFmICly9tv7ki0zuc4nmywtfdzQTmO9It+zHEYwUJzYyN
idHaj3oxubfUAeZCn2xpbEtZ+/DZcVduUG2McXc3yqI4aaCy3bqOl3Gc1K9akf85km3QrMTTOJRL
MBTRN6//bdhF/e6UNn6PENzWstkPooPnCJNkL3crrGOQMsj66Fs8qT+h7He3MBHFeTRGZyHHN7mB
VETh9GeMGbObr5ufst3ySp91QGUjW8N15rnVUbZzb23RzszEPray4D02Sc7Pb0fplXSbIsG2lVXe
nfX33fW9O6yL+V2gMHOohPPn3XUspZa9jrk1Uipx1ReflaNdiMgW71NcWCs7GdST33rVocJ7aNP3
UfIydUAUCKMUn7DBl0k7mBdh6NlKmIaP1GWACch89FVkQhnxMU2Oni3+u12ONVUTU0o3fOk686Cl
tv7uDxU6ZHkSnipNQI9Xcb3VM995G/T04keu9is2ikdQcdmbEfCx+rpQDrEx9SfUKWCOmmHzAVZ+
H7D2/qX55TesucwXtVbyjVsSfDeiVj33wRTNopn+t0QJ1nIockg4Onll81zA/t50pggeVKjsF9Sj
hqWujVzEo9khPj76oNom09kbsbdjg5FIsaC3CVtdPHTH9JtVRj/KrPF/EEk4Fwh0fFb6tFa57YcL
rzshelLEC2EjfwNjZAH1Y2MWWf3pheoVMzXxw+iiz6kLrZ1ie/1GxXnkyQe8V5RPyEUUT11dsQEd
fW0j27rJrC8Qx3Z50Rf3EcgVBksvNQlj4DA3FtFjmMfepYwsUMzzEUz8ZiXSIlq3LnIi6xDFMX4B
71DrJKV5vLJvtKrk8d7b+vCSYreN1omDeBHpbsE8/znl3sa3ej9Fzh9qhbaOh6jdpG6HaaySKhff
7fVDOgKUwy24/t7Fr+CPnR9pLfwlYuPaiR/MPpkILS/ruUOMP/FDTr7Hdh+vg5p9AEa5ybVUe+TV
ktj5MZkljAwRvpd90m0iN1b3Smnh2BFjMixHDJ39bMDBfIlyM9ihD+oC3rPrF5FpT3IAkkTZAlE/
IGdNU291JdL5CsgXAcUEXte8O2Cyd0qalZsaIxhHJOEriv/6PjW9fu0OqvXNHsUqcvLxza+H2ZUZ
3xDZXqs/2iFKPwR2blsB/GireZH9Lc0y65vhElEYUtXZVqJPP8b0h+xL4Dhv2FbjEGxE09toNCvZ
rllsVOMm04l5DeErAeWdfAniO84qUqKtYafKsrZCrM7YSxzkUTlXv9pkhxnW/8eQHmtb+BTCXP1z
7gDS/gEdexwtkfiTRR2DU66iEqPYv2151hcX3kS8JVOAF9HfjnTuwJ/ARWfb+vVPu95CuQ2D9vRP
u4/X2UmA+O8Se1w2sJaXfd+/5VZT36qZueii4XP42wTrvblhTnNvIstWE0SCFauwrQ3NUVuVOOrd
gsIy1q05IHjSed6mNMzy5LHT28GKHQ5qy+9JWtzfB7ZXHrIi7HYNKp8ny0dRp01KMhgKLn4JWsjX
MG7QBPDr4CnTOhRiYxajsa6egQEUl9o21I2tdXgg55bPxvr+XajjDo0Edqa2nV9kmzzyU896gBl0
ljXDiwOkjLKwOjUkpKK0zy/3trjOsBDM1HQVjqP6BBk8eGgnHNsz3xwr9nrhEgB0f5O9VtpWKyfC
HlRWjcTtj+VY/CjqTH1qzFqcEVs8poGvvLZ6HJHRtZKdrJqm1i/yMvbvvVE/bU0v8R/JngbPrS5W
cpQ7sX6pTdbxKmxFgF9ozYzWRJ6w9+NjWJvta2TWy2Q0kGN2iBROZifWsira5Bfc+PHqZl1yy9l7
Wm0KSNQzjXVpVy26l5yU4VZVkDHZqQX+rs7stFy7RIHNNDoJFUPEpLWiU8fDX/bJIujbei30sF7b
tjalAKHF1bRsdRuAINnnkZ9dZKGZVbJSKxtDO6PI721RO2WwlYIQF1AbOOM8WLbJIxic9U4VJDi/
2nwl9FeovWgLkIfltMYEmtzIrMGTeSJ7iCE1bVPqV85Dzq4TghuU9+Lphv87Sh94YLifceX/1sWg
vma1MgFLasJLWzTuDkX4CK1F2zz3Gvzd0iirVy0uI/IbVfcJltcyDO+3UcfP8TO+zCZPqNG+F23m
oFDXZbcqKbA0/d/bu7nznzZiGziuiEVqhb8rK2j0sweeGUqGOq1NgAWnYjI0sJHxJwLnI6ou43iQ
R1+FY2nZVsP8W3qtebPHW8g6BNbjfBgb9XOnkyH+MnqT7boCT1+23Qf/HSd7vwYPtVatU9X0dwps
tC1mqyNoIzt60zVFQTtQtfZxE0RvYZJ9j2yvufDgjt7MOQueNq+B7wyEhrMnecpUNfoDKcN+KQel
7GBBfsH2IArLM2XksTH1MIuswTFe7NjUVlkyNpdU09OdplYZ+AXDPlZxmm7CetAe8diGHACd5KOf
nEeC7DOQn+UXSauFD5M98lmGhKZRL6E7to9mwxMkqzT1qKFV+5C7SrCbKnW6lGE+rkaMTF/7nl1y
+c49JzuaVkkKIG76BQEuNVkBb02PwUyT8gRUyIWsywJIXgzCQUx4NCb/6ZFzyOFyzP0cWdcVFFv7
7mNszOwWztLX2tAXxyGvLrIpnptAIFinuG+3skkWvamLC7GChTznq10e6bMK9r2NEfehf+dHGmx7
n1DNiNNlSXNxw7w4yvHqFCkb35oagFiGt7UIbB2mKq4e2qL3CMGL8OQ2hrEB35Zc0cV3V2xcxqdi
tFoSxkY1P3NLzJkM3M0FvDMzMbUDii2IGGSzWohWt8lGNsZa7lb3QzdAodknmjYe1FEHgqaxny4C
0Tx1fQoS3PQJVmdqtlVFjzDiUJr7MaurfT5HJmMUGTeTV6fXUpGhbD14NtUiW9pqU73jIxyiE0po
sUOYFDZnzlJ53PrzJmoBsHDd9RVSY37hbB13XFgz4KOrlOiBDTh+b3PVCYW/gC+hHOM0617/DhMO
6EJ3gDFThMafYX5j+5iWMcxjNtkuZ7PnYeBa/nsYqxAbnMCUHpO2rbdK6pLcT0b9KbLt+hZyB7fb
0KqWvg4poEOR4KH2Uv3JsXN9VwQWTP55sIu5zVMOtWceapZZsdTAuu3kUE1t0wehANeWVdNpMbz0
Kn3XO6SEkA1Sn7IQZU3Ls5LXMmDXIybdfm9jFsP8/Nr3ZEJKImy1X0reseZKEdomVrFwCXPFi6De
ss3AdBU8zbpJsuqmKI25bARU8zru0GgSGaFDkgDfIZGfilAQt4jdXVAX7m/ycy/+EFcfZWaVS0ep
zEcDlNymRUf1ZMeJsRdjZuywYOjOckakfnJEuXxUs7sh/F4XrE55ds2x4/uMVQZ6Z57R7LxyOc4i
hSawqL3c4/xPu6B/2siIVQ9hRmh7snYhJMW4MIcch50xW2foD6HSrRhldovasnipRPVS9IZ+Hv0u
f+FdFoAbLSIyc+ekFEjduUb9IHsd0cTod1rdTvaS9ahQd/Jt/Dk5lzCstWmIdQ+NOIOhqcC/G+mH
G6lHa3ZdsR22J4HvveemPcuNRuLsxQ3AzE7z2Z63EMKSqls0htN+Ths/UMrPOk0HACJIYqll/wG1
wzv6Sv2naEUzrtMiNRb/dPxTteuG3RbkSNk+RQXaIR4WgtlkesewJQyN+Dqb1thih19Fwy9WZAgy
D/1vlA9fMRQP370MnWB4Rf0lTgdr18DLgevilpeMhPAKmW17a5ujt+Txxtc+FwKCwcHWXHTkBgN7
cdlY4IqKsfSYkJm2fJ5fU7SIzMA89k3jP/tBP18oeosxI9Ws8+p1LSwsL+bBuATY28kwkduYq6Hw
0HHGDPk+lVN64hwq4kWeOrErfkTwaOnMQ+1W9EuWPtEmZT8BLzKYklWZsvEsDGUw3kTG7adZsW8Y
wgWQ5AHnhwjRAWtVJmP/qZbaU06W8bvf2c1Cd2zvFQezcYnnbvakCjVaIzx98DIHncBwRLM1nor9
ABIH5RNNKZZt3T2w1HDBs9OrOWa6VSw3XRWJnz9lczGSWSDTcJMtqh8cPWfaq3SdwtD2TrpWWBO+
3dCnVdvPVkCEenUl++uRiHDRoVfcCP8UE5dfVubgLvJQfU4c2Fd2w+8+kn7a2H5eL6WykBQOimcC
bFuUs3U8sFZ1avBXSfVXx+TjuYl+kTWVEDrI62c8VZurhubwQ13k9SrIHetj7IpfTmZlt9JrlDPy
0CS9rZ7rCJ+HORp5I5vc/MhC8cviO/vg4SLwvgQWEBsiWqLYfMVtvj8XkJjWkeuCJPYcLDO1vtnX
AXRrH73JEbcgDIbU6cjV8k2buEHiA4LjXdsFG9sDYYneW/TL44cxakXbJVqs7AgA/hhrhM0zEwHy
Cj30P1wWFCJzvXTezNH0t1id5Fu7KsUttMtT6o86NmQGW/86+6m2KLsQdA6vTlzdeiWM98MQ2QdE
vFGEnAsrvQTl96IK22AR9PBFi6j73esb1VC3Q1R572Hh9+vWUOuDywbiEvAWl7FgkWWg4LDBddu8
1JMIlj2xSNhCVYxStBcmi1YkDrRP9WJoYvquzRariKfkC98pS/5R46ZQ3bcQrd0frhuhrNJDOOOB
Em/tGmUUX7X6N88GrlWbYfczsMZtHVQk7oTx3OWmB0tPuQV2vmtNxBZGB9GRMdGXbYvJdJ+F7jZB
k/xQDM2ws13lwZ+KfK2N3mFKm26hEvQgECOGTRcZ9qbwxXvo5C0O7260aPIx+oEu09W1Kuez5OJB
yhkPWGTQN57Stg9Ivz548JvPDJjNzGEonPMRXHoCDGQIwvgmCwTKtIOSoEo/NyWKgqxY5lprcjva
qXdG7aT25fvgltfKzonGF/Uz9PH0grCz+lIo2isqhc5Zj8vmNFr1tY+B8pRZHB8i7zNWRX5UEZ3w
4mHcBw4KKMD7C/OonH0BUzG0s48eVMYWbDrSTHNVGe3LHNl6tPWuPwu7hbiuAGozlTha1aoID7on
TlorXDTrZ8ThDEwMPY5YIvxKyhCM1Ih8gWyXBWQs8PRyiKx7YfONRX++6vzxZcBN6VKl8UurFc2Z
QCtX0tST4eub7lV183gBySLb1lH3yyUTcsMm2DgNgwO10QyjJauN4sjRTXYiGt/fusEBrjwlPwjr
M6LXrHHvRUm5uNcj3RkWY6OngOrybl0ObvVaGbFYY4NZbmXVNmweP56GvmwwwX/zynHZt9BAibIZ
+eF+6LBrPfgmTL/lDKo4JIH5SCpYWYY9touh95A347UaY+viZqBa+3ZtesYv9nXVQo3bH71pddep
zUg7Fch81tHHVHMdxoq+HEXc/O7Np951UPlJQu9YkWZaoELVrYYE8oyIsSKPFOHvsMYj4MTlfM1Q
8rzm8xFp6GumpxUkTppkZ1dAlOp77pWyqupmdla0+kcCqqfA6ey5TtSOZxCyULLqRMF0Gl2CZTzn
nsF89o+ZKJbQIOznslCzRQRMgMT58N9uctNcTRODp25of/+fzOTkCNnh8XjYGyOv/tezzkEpe4zS
35Vfug9DhfajK/C3gXWT7SIThhX8TJjJNdpkbLnHjVEa1WVyaweypSqI4QRXr62KXcFS/ZC75OVC
Lv8dzxCScwVSCggeThdEmYu1H0Xqo5gSB5ehXn0u01tdswCd7XpvXRfHu87EET4OvPYyRnPyxUvr
D93PT2rFlZ6kA27rwJmIchlL28Fy3RCWuRP+pO7ASuNkXugp6uBOtddsZgPcPT8y+orMNOtSCMlr
Xa3tT7fMnrQRm6CmUFVsa5R1b8Xlb3Z555B74UfQ8Q77MCmQaIrErh7bs8ultE10t98OljteVccN
VmhA628qCUrdzuLfuX0ikwV0nIv5ag+t8+GE6JxWndY8kmASmyptC7AuNdhowlisuZpr0ZhimTdO
8qMqhmVY1OmnGtaYIORR+mIDDdx0SJ8cpslApcUCyxt6vUZOfzzprek+u56nccveEOWqvkehBb3T
VasH3+wd8IT9pxYk3ChdByi+1dgA4UV8QIo4XhO5Gc+ZZ5eLzrJ+xFoZPENFHHcawqlbRE+9F/bo
SEXmwU9kLAAQ5tn4OGZmD+2nVjd13ok3dFEf5IjIbidYa8Tn9L4ptmJodqoTpHs0Iey9Rv7hyG+Z
kPpr7QvSE94qQsh/LQaC7qMejcecsO9iiDz/2TJNwkH18DBjT3oDheBqAC04tOkpAqgHo6Zu17WF
TXXAd7mycfzc83BRXkU8hQu3c0l/z72NcHGcscxnVZ21SP2CRVHLg7QGUmGYXb8Xguj15Gr5h5c6
nz1I02vlxea1MMJfmLXnEKC9RQmOegmPD4UFT7X3mEiN26FL8sdAnyPXhWh+2ohnZZHQPtnlfFZq
5LxUSD+tNS35cMe6XJH39K7ZXIBZRkmV3NHOtxVdQd+j0VZTDWYp9GvvKgd6ng00PyaJ/dVWKoNN
9JcbyzyLHJYSV7q697nvk6U25jriMnQ9wWYlCNduUeYnJWgwIJhShJ86Iz2CuvjmAJg8RYa1LsLm
CQnqaKlP+nFqvIOZEcd1PFc7lZi6L6cx1FZW2w47L230PT4k46Wci2iXj4RcQBlEuzLwopVpC/3N
HtHTr4fhN2S4KezZsSNr9VITb180rVesewSSuF2mwfRABmEZmoqFUVRp7NQREFta2RqxmsDZ+YmS
L/nLc71q6Xvo6cjAuJjAGGo5HifIqsvMIB0d28aw6q2ECL06OlDqhOgWSSueEAvKdrLtq4AV9p8h
jav3697pjQWrkZNJquDNbXrCMI4Zvc5qlKsus4xr4oXeJoSc7WfWlozUdIRglO8CC8ebXq9Q/Ina
U18b2ROKCqyrcdkDe2UOe9mmZUBfUJcFDqq4V7YCzqemE4aaZjsy9zEwWCXjNvFdVZTxITSL6QE8
Nt+OTwYjgtR/FGCPWAgm70pD2qGHhLvuEGDeZdXg3lQMTVVH79j04DQP75VYacQeJ4zEMg2y6Ahm
ON9HEwELF5jHqnImfWWEno+4S/8YEA33LJsU/hQr9qkFoejDV7spRVDcWEvPbGdsIyabVVMAevfF
xggAc8OQRR5CXC+4fBFET8xn/j82GJ0lCu/51RWzk7J4cSAjX4l8ZveiIi+9qlAIW4/zKNkRV41/
bsufsoK1q7omYZqsHKeerihMeQtDaweyLMZ0vbeplr3VU9cE/8oQ2cFuwbxYQCTnlrKPk6VqYeDe
KqI+Dp5THYVI/xylSC2g0I0MI6LXgJTlmPshdyL+V6nabVKehKfaws9YUa1ym2meD6uSgr+Btxet
Q/w+n05WbfMAyOJbWykJlz+3RVawDh64KHRjbAKFpLacm2xr3YJAY4NsaezqbJManyQdUV1Qf9tJ
zfNVUY1ngRzQVUXZYGn4YXALeddbQnMp2cIe1fxgurqAiY5cdE2vrdAVNHlM++bBK/Vs28bmRxd2
ySnsfhEEr8+pGMuN5/qoxUQ4EDU+opvyCE1lZHLk4VfROuehGkZCp9iPDLZqYzThoFetpB8+Giff
LOwtFpaptK/c77VlG/vBU+XWOLXFtX+xVf4UUYJoT5QcbIEbsS4sHi1zVRY9oh6wIL1iKBaySx+I
W+f9SulT/Wo0j5EUZ1LtFHsevuC7dpNKOG4PK4z0xQSphF2vPof6MHCTAkuyqEKNZUFoi40WqMZd
wKluBfarg46+0CzhJMf1+FqhF20fkwIdgTIO0pVwNPOhjeDre4C5nrXQbh7ZTi/UISueUX5cA5NU
bvNC3ReN9makXnWss8i/V60yy5bx2McbBFzwWMm7QVlj16psU2C6j41Z/IQ6AUYs7/sHrrVo0ZOp
ullFAl7OS6et5fkArmrlNcTb6rEfs6Up6uY5GMf6ucjca4mY8LkMlPrZM3pr2Y2j4A5L1XX/F2vn
1Vy3rkTpX8Qq5vC6c5RkBYfzwrJ9fZhz5q+fD9i2qKOxb6gZP6CA7ga4LW2RBHr1Wpq/J0URb/zW
v7OKcrj25eTf5cjLw88ZfwqyuD5GalhSuBEkn+yEs0nOIaOD9CbUUYORJ1Umvb6CcFWeKE+qa6qP
PD8O0jw6fX5JwwJkExtNAJJzCHkDGUzLaNIN9RD2i5UmEHjrcIdTUWW/ZA1n3wDN1I0rhtakavuy
4PGuJI71klGlBCRUS7dyru71wR6G7257m9uBHOZpb8DwSzBveM2umP0AnjSWSvoxgrSd+i851BGp
3MLMr+5kcD6ASTehHb151SDJOboJy/1t7jj6Gwh/1L0MNiim2NSh69+8qd10G4cy+4MMVqMB0FMv
0rDyunOorM22TfbgRg+W4/X3fTA5uyyay4ubnAtO6J5R++o1dXgWlTTPWT1+JD/nXQuYBQ4wPMCu
b4zDfdemR0ravbNjKLCxSFurfa1mKrNupt4YkjsTpIKvlnoEdWlunsmOnNwBfW0Zn9dRumH/HCHY
jrqJkw+84kXkidU4RbaO3EWmjd/z0uq/lmWoI4xuWPfUpceHCN6olnTYQ2clL52KVJjt5fqJM/V+
HXtj8Knm6HhnwHOwk16tQfYDtj/URYS3MIH0NUX/EESu8bH72lRZcNDDAtLygWO7OLPrTaNU9R40
M88tN5ink4dMhbWNLedXNxVdU8sqff0m4E3XzLRyl4hqr8B6RNw2+Gjz36Noedoo0AB9NPi2ffBT
hIjESLEG8z4Opkc5iue8uKtA58kRGCvrYqDQs4oEY/pcQ/LkjiN852JVBDqNnWDX2sS2YtxPvvqz
MZWjo1ByuJh54S9PqQ+YUgQt9tSEczGcInv9zlEEsbqq/GzaL8EyhPMI9jo2XPOvl/N7NoxWrWkv
CBPsqO+evriz7W/m1hsuk5arV1XnuKvTAQ7G7JHDCbKJSOgIyaYSskKylxqW4MFAGHZ2UBSSNu21
lxYiydwjT/vOIYOlF9ZeRD/EynIamr8BPAoQWWxnQNS3VRvOloE9kZTqViCZN8k056eiiX421Abm
J06+85PsLY4lbnG8i/svQpblgZtBeC/XX+bJ4RKzXOm/CHm31DL3j5/yj1dbPsES8m75JlB+ffw/
XmlZZgl5t8wS8r/9PP64zL+/kpwmfx5aP6HvGEaP0rR8jGX4x0v8MWRxvPuR/+9LLf+Nd0v97pO+
C/nd1d7Z/j9+0j8u9e8/qRuENW+HRoFo78SrXST+DGXzb8ZvXEkTMisnR3ibdRt3ZlK8Hd8mvJn2
2ytIo1zqtsp/il+uunxqdUCFZrt43q70n9b7T9dnM8PWezBj3s6XK95Wff9zeGv9f73u7Ypv/yfy
6u00P1jV0O+W/+3yqd7ZluH7D/rHKdLx5qMvS0hPKn7l72zS8V/Y/ouQ/30p16uhzq2Nr5NiRedO
6QVDImCzc/raSE8yTdVJNx6kWVpkr5ETlljbr+OzdNckkI5eiiybMQSPhdGZ66CxqK1qLeVDEaUQ
qLXjM7tgiGzFKC2pJOzBtwi/nDNHpn0i+/639Eu7D0/Ubq5hxJI22TQjbBm2CQishWz/Al30PaQe
6X3lKulxcD0EnwfqfF07uTUwVKbXMoeBVEQZSYKSnPRGjgKcLVAvN5t064n5owdAxclZB7WMXKoM
R+qcS13d3gJ9WCU3jRW58CRb1JcUMxI77OzBYSKmugsTtFxd+G4s6ueH6t7k0IC8fUx1jxhOkVPd
V1pa3WtaZ+wDswK6Lmf3RjMd/Apkw5vZzugBTM67L5ALsqKc2NglskRW+2FZSy4dDkbDoWZwvq0X
ZVV3ifMUWt5fl5Rh+TiMV50Xi1uYObNFc/SDp9YjRczoBQVC0/4mVg89MiXqb4TrO5X6q3ka9ha/
tzOg3OASNkLL3reYJI1y+uKuwIl4imeesqEDVeGWFUWnOUwfhXMsKye8DTwt8kDDCHsJHBeCKw6v
bjOkcZmmOHOyJunRbt/MuUU2U70d0iw/v584a1N47GLlw7u15NAq7Csn3dZRayy06lOE1mZ1CO6i
LgvuZA+wV4Buax3sfSCz5LXxLg4ZN3hzcp2pLBWhy8zbQkb/6LpJyrlpZJ5kM3N0dkIZ2TzJHoJp
0zFTspV0Zq9hcuibZpBTcMKMguJoxGaVVe+pwMtQGwshHusq/a5XFO1OWnvE5LZgao21dNy8Ilz2
hlnlyFsPLjJ2iSDjZO+UEkoP8Bo/YxdvooVPiAzpHNj+w2nMhXkwdffrYrfBE+rwaeUFWR5f3UvP
cjEPDUNQdQMUJuJTv36u2zCnVI9SQ3crP4TlBDo/kTqDYcv1T7KxigLF+lu7WIfExlpQE8JpoYjN
QLYgfD2hfDeng/JmAbMqOTBIh1S5LXib9GbBeoTrVYGhYaPDjH42RRPHZXeWQ9lbmnc26vSgjWUj
tl4c/9MCy7TbNfTR2xVQ2+VsfOrxkrFFRAFZzx5CNcwfYitndxUjKCEdnLclaFAjUiu0KuGldU+U
Asz5So7Bnv40Olb4jNCCupN20GPeaZmxxNZS2FIuI+cuMe+GZTBSjeG1x1lNvihdTiajtGByM+Pk
KQKgdnQdDg1UvmGfqt44yAgKuDz23F744AgYe15QXVfaaQ2kyoHCX8BJegEn6SZAPeVc2qQeRVca
W+GRvSVGTmnGnTMi37SESvPvhpGEqCwrpep85/ft9GH2rAezzYbnig33qTT1ejvVaf41MC1SSgCs
ODqbIHkTKSg18T9XFsDVpIJ+LW5bf6W001GCjSUKWTZt4/pry/Ky7WKTsOWcqrptBn5rLR03eLLv
+fHecPnqvwE9B22fHGFe/HYL7KjibiIYcxG48k9e5Xkndq5mvpJd2cDFbgEhaNC0v1lryrTHSrd2
xhIJ2amPDKeIIW+ETKxo5HS3aiMAlhwLlHYzwhiaQ6iuzkGLbE7U3NUlvM+yJ5tyyqi2zU1QHX7z
05G89tIAkANMzuZeBquGgRx0EsKJ2jrN/ZinH2PfcyAfToGcKumEbsgvW0wq6146QtH7kz0b84/p
6xpJ/8yxZXlpvTK5wv2fXLva2TQeR5+Qev00SedcDTN4kkYrj5DQXtTZnYaVjGkGENTkPVGGz72E
+kCxVta3TbSX3bSzfriRXuzf2OSl4r9LeMEvsq9wZDqORgbRnemdMtGMtgYj5TKWPXSC0SWxm8N7
u9J7p9/ZRiv0TwqiT2i6i5jbqtIqx3KObPqJ0pO19FTVpB7IKveWrT2YZlh+bDlvDlWA7HYami+c
erR2V34MglxFQX0A168WHzUk5O+twX6SM+LSTa91yUtjaXJaa3fcaExKrs9hHvpn2cuG8q8pcO2d
HA1T5Z+DBkgyD/dfIfFrb7ENwEwRGPFRnxDexXGbLNeRK767XEu1ziZvM8GJ/495S/DPuZGKCoUT
7dQwKvbVbAYfFLWGhb7y0s+c3n2xRlP7G3FtzzJJ/bpB/JQ6SfvF6xNSOnEfPoaxyz3TipWz3drp
+d06HaRf53Co4bvhS3zR1MY5DkrJ+RO0A6sW8ZxLhLzEdO1gBdz1MdBLsAh2/SlOFG+bwta1cjgo
J2GaJVt4x7pLJxqSdW+bxSZDNFXbJrWrHBe7nLAMZZi05aVhH+bEQ6vtH0ta5fz2Cst8IyYd0WbZ
g29ZFEKliDs4sJLv5TBVy+zOy9I7ALZJue5y1CyCELWt0Gjh+RpR4NKMaFxBqjWQOP9HU6DXi96r
Bbf3SrriQYPHWnbLIEMFtuJY7Y3Rrwp7awwxKDev6XaRlmii5CB8kk1nQiCB1v0HOQoqCHCWiEGE
DUREzvwrgrcm8I8a8t5alTcb0o7BtZYkSVWb8truF+NWGqHODK+TJERKRZA0/jlmmbPENIJ2STri
2AgOKlg9GIRK4wWukMTXype+QYnu1+CXp1IqZZdTHUUxjLjvGUGxjaFyWMvb4HJXLCaYcUPhWGy3
+6hwmJPPQbq4rcpmWWpxLNOWpZbgAsEmzmuznPt6Oz9R6z+uXDLupzlBL0bPnIBcKyVFqeN31bqB
qyTs9MdROCHGcNedBjJbxo6KbZ2jRujdFkZfkVaJzm6tR/fSG5X8RvIMGnM5dMjM35nBKISE1Kd6
2vbUxzQg6YAsCLlztzA2fmeHxxyhi0vmwMLFnqhMNrILsfjUrNwCZCdlqPWunfKxWVWG+jP05l+m
yt4QCQ6Gib2KHHLKTjXTCAgvUYpHl2rjO781tOeJpOfaSBzzCGpKew5rx4XtPvBRnC6hClPNYW2L
7KuF5OvRMqrv1ay6bFeFDUxjAAisq4+zyMPKxgw08xi17Xc56kTOVsZGlO78NlasuUyXPbmuVij1
EZau9DwmQ0X9Ou9TGj+He7MGMCNtvUa1Zuv53n6uCuWupE53O7U9anNjUK7HJtNOs2zSBoBTIeQE
V9LwxiX8BVwfpyDrf/ZkyJtoI4k+54VaH0Dv1CddhVjyVW1QSg7KYREVZ9Ii4VmaWqlK2GSkzmw1
FxT8v/QJZXBtUzmnjDrQYyQL38wYtfJs2U5wvi0gPcsqcw7d9eb1Y0x9Q6J8DtK1FZU/SKWWT2Sg
qidFSf8i199fTDHSVGs8AJlEykpElJVePRVRt4H6fH6Q8Vo1I0Q8UiIlnYplNx/0lqN7MV1O8v1U
A3CE1vftAm6aXbPcorbfKMv1wFHJyk684iyDQRHMR32iUkheH4UI9Ti5pCUhrnZ641PX1MbVUYDH
yqETQKo8t1TlyGHlOc1KNRPnmgeK+unnnL7XjKuSwTPuV57xaZnDS2z8oOuo/YVwWkZO+i0Dg3Nf
iIYUpnYf6pm1HYV66WKTjsws0ElIUPmRQ9nIkNCMnkbQiafFJHvUjI42hzPLOuQO3ZOfQ/n7erlb
pE6tuT96YF3FR5DN6JgwqOfhfvCV9myx9yxhG9Dbsz7WB3sIpoOrtS30tJhS3TaoWpFj2ZXW2xw5
3W5IIgLFrZptOIN/7triNxMKlZrPJFIOWscWQjZpH/igrsS4URX9ZqTc5ad7CXxnm8WMzu68n5Ol
2zRSfa+By3+/tJV6boa25z+WLSl9ORgT/I3wgqSbBMWZz1rnDTxpTUQ67aD4rLkvkCI7HyE6q69N
jGSgM6b559yfyq0bUF7OFhui51pdOYWqbTyBzEcKOj9bArkpe9I2A0QHViw8silee3IITRpuz0qh
5RnEg7cYjirvzBd4qbsHLcz6B12z/M0woHiz2Gy1Cq5N6e+laaDoEpZZQelqTO54lEbZxBBD7G0A
HYLnuntYGvspbv3iAXSmw1bRooizaGoPwD0XrGJbvWYWaDZKTDcx9JqHkmz1x67hJ9TEFpLDQomZ
+l+qq/2uPZtiOLQgWKkQ9i/Sa7vh12Hypjs5FQTsfVbr1YP0uWa570w7fZS+SGlXIHDSZ83TvJcB
+WEYXjxbeY5gynsAsNmcCx9EqhhlUBvcep2XIkKg9c1ROkYrqB+82u0OMGnxPiKCF0cXKkdVMzsE
LwiTseDYgl0XAExZYuXqiMhVSRjeZt98YQ0cQzG0rRIE/s4bQngI0qC4l41qIQ01twjoyiGCxj8d
TdlATaOqwW4JzoUXyYlhEyYl1HOvqySjVtwHoe5th65EIOjVIWdYA6d2seJAxmQqOxum7SPXsY+5
hmqMIKdUhYAeslxoBUtay2W8uBEuhPBSjqe2rQ6NSfFymMz7gvw/LE9B/+AbOt830TOSa4wG4D05
5Z+W2C8GcerDL0gGCEdftjUVDIBJOS3e+kpKnX7swRMIAe1x8FrnYRINVbmoANecjqVa5DyEmeU8
WJrv7NsxcVaLzdQU7UKF01ma5FQZC43Nqs31EIwiq0mnFgTR7TKLbbmM11Nx3MNNc/ZCpz9SmE1x
elrOn2xeuTeZ2XEeKYYubFSU7Zsfxl5pnhLT2QeqPoM16YNzCsJ0Hcmh6STbtAuag/RG1fg19kWq
HnTOS8W3V0bBrQLxPRtCRCtYumq0fActR7SXwzmuQFFqoXeVQ60G8ankn3Ij7O54UqW3SeizwDwM
U8NWRpWGpazqGjy/HOYOhJ06gttmxdfWLguUFqADOjalk++56RpPJBu4k0Mk8K/Ihn4bQvxvcASO
awep7/t3sSY8AWixEJunqLzz+riheNfbtOpsnHvRyJ5sIqSozk4V+hUc6HgU4Far3khaCDcZJnXz
aHht/GlIWi9+LvOu/VSq3Q+ti3auU1UfykHVnylLBx5ZN7wpRqHxPIL22ATW4O+lNzLZ76NaYgDA
IHhC+fuc+MCkEhFcc4b4QAn4STrl/Lj6nrrshqQlLOMvQa3AcC2ilRJi/xliedWy1E3Kn9qjbCi+
Uq3wcbD68pFizpmzJBWyy9lP0rWbsl3NTRNi1Nf4ti/2RmhZd7qj//AzBMnGQUvvh4I7Ja+TsOOD
RrzvRCMdY57bx2DMXlq7+mUSE/LcLa+1Ha9v8Z0dnOJwvnaSolSQz8ve0rS/sU2Z9Z/ilmlxzPe/
UNpxY6ZBAlbah3FnMqkYFjWnehPqMAbRyF5fkidZyfE7N1jQ6BBG/kXabyvIKe/iFtubmBKujh1/
Dz80tdJ5yeDCb660TJG9958mNzkbGnmtW/0xUK64rC3jjFCxthV3FZi60QhYDy6s0nxrk3JnCW5p
OYbaJAI8DKBxsQ2jgYbRm7GY2EmjnLM0tevEp7IclA8AB62nvsm/K4U1XOSII1d9x97M2vR8b54Q
DjlESTFe8s7VUMmhUmOyYx1901y/lzbZ9LkFyaWrF1s5LJUZ7G7Vz0fObPn+d3X4ETR0RIWa1qEV
WOQ705u6a5I0HnUqUXBSBPMri3JwDUAonOsADHoQ3suepfO0KbQOduR/OlAZ4/TYtz5Juz1nMTQU
IkRL/24GEklyjaxwQ8ghRp3bnGKjIEtt6G1hGVtPJAz87ynCJOesTYuzM8YfItPK9vGrSdoruw7L
1fvuSEU7Vn7Qt9nS/ybodTVp+/OSpe/9Wr0tgz0gJ3erDV5+bdKoh2iBSoOSGpNVZPfhjxyYJ0VE
f/Ob+WzAjfVp1op242tuel8UMAlC7qcfJrvS7m3e0TZ235VrSvc9kg/tfAlN4Nm7OqSUyGmccfPG
KLuyMQIA6n1r+MC1wGyD7dbny+KeoLjvVp3Pjwnd5K+LI4IeFiU2NC/VrHjkacvtGDpSOaJSwjw3
xfxFjmQzlKb40gz1Vm+m4lHa1AgimHp2+ePG5COaTao22kqfKUzQn+j7WTG69WLLstZdTT1g9WWh
Mfnma2iX31alHOxEmVy8kmtIW+7BLeunY7yTNl6OonWlR+0BnpH7opyQ+EBm6bH37PEKb+Y1FiPK
5KvHCRb+HaRp80YOZcMZ/g+A8jGnk4SljeXd+2S85SRpaqm23sNs0K9riKGpEx4nkGQ+0oxjqd+n
oOPNco7uWjGSdj20zTPvDic5ctXZBKWoT9XeQXJrJY23plH1e19HKszoYJqTtnBQjTtzildNVsdb
21Oqu6i0yM5CzXtIHc244//tAnh2tJfeJoGi9mb4r6nU1hlkKBRz9+YpN6Pia1hRuOrCSgXZkaJs
k7lyLiYMJSevUc29w6HIQ0895AYKFvWTVUTfyHDVfzvxHkWNYMd9pt47VM89dJ5ur4sqwGZ3nbcq
eDe/dK13kl5bSWC8Tye+4miN2gcVLOQxReJmY+i1faFs/geUCiEFFBqS3sK0NIvNhqP9UKgd9eZE
SLsyTmUPl/WvadRu/r8s97urSpv4hOy79G0AUr4W6ctWNJ3IvMqGYqNNDOD3sphkRKBP2q7TVX6h
Ilba5Hw5pBD0Eby7dZSjZV2qZHK4QPYF5VKnDli5kFnOnqs+pVjU+Qsqe+++IcM2NXl1KHQ1usuH
lupfy7A/cBqE8pTnQ66EDukKWQzrr9HqnoaEb7AyNmtrIMfJLv9841d9Q7Uqu5OX6du6MimVEcyq
umHRyJ5oZMgs2Fk7cWodzdnfs15O99zRoLkew/4bxSqnirLKTwHkRnvqy/tDFfkxMjbqN4vv2CF3
Heh3Cqf4OFKAtPfcedrKYTO2/Rahpnwvh/48xBvVMuKjHHq6IL9C6OI8cav8GMBkRbkR1FuVqipX
9J/BNefQr1Wqq7+MWv5zWIvzVjn0Es+Hiqz/6ZXD7KE0t1Og/ujn2YP51VZRHUpNsL5tnoCOHtjB
2BqKJfxnNpnSq1c5kk0WZoLIQv8RD0aebUfnqNsc9HNsYFAOoxq3nnhZpzCmGkgCUWgmHSZSDjcv
f2omJUoiOq0tfVvqA9yzr26vsoxyI1e8LUtl7WrKfWXbIhWz7tO+OFlJhk4gcrGbGfz5N9WChEH3
/lLmwdrOWhidutrNn4zE+IaIZ7YvgwCcThcUV9m4/theBvdeDqamqrrN4jSUQFtbNRJLY1cNBwgN
P/p5RTGhV+srT3eUu1YIhpANCO7zFLYlSzPe2MsqD8zV4EI+GbUd5waEyVkw0PbHuUfpkvRF/KXT
4ai0LfdrOwQ86JISnvieuoxuaHs4IwrvKzRBX7Wyr59MY0pOvCppWyieh68Jr8ep4X01OakjU1uq
YGF17dGc3R9yHvsAHt+UnXwYqXgkH9GZPHcj60ZJpo5PpmZrf1FRinYnEJGj3DrKJmMrFDoljymx
m5RNVFH2qbYVAuG548I0XM7OtfTsjdyEurGQa8uDtea36n2TxOp90fhIbQbaUY5kI51x4q8GauOu
i93QdfPSlcZcIVWpNt5Hezbmq+1H06pXERWcIZnbevro7uUwU6yXXi/WqLGiiSFoa0wtDvmp6eFF
9pI5zJqV7AaBmzSrxaW6LZuWWgMZzpQ3gT+7yP6tzNb2YHOcx0ssmoBTmHxTG8Nnp7C7vXSgvuUj
fRIVn2wzp+KwrMOG3/UAekh2Q0G7EwtRC/HAudwaweRzG9+COlJuGlpfEGIJzLRERTfwuWlsP0MH
jVF4qRWOitFznfVDK7R7GuDyPNVj49Bmuv6i9v5PL9R38WkaUIbjPcFdUUsXfJudZF/Hpvk3DPvH
Ju445IOkge2jf7Qbp3iQB/mpXs0rNcjDsxwGWhhuKxVqMjdxXppxRh8pmf+yfbfcpe3I4aPn1J+F
vaj06S9KZqFl5StMemddgZA6FeoYfTbdBDJjr3nuJlggs6j/Ic1uNoT70hhXVnaw2aOdYO6GqVn0
zH8OJ2UchHwh7lv3Fh4Ct0I6HPLc1znv1rlFa8gL5KtlzcBzPjjUQezr3BkuSlAMCN4jZWUN2n2H
lrmJmC826U3UcbjIpqjzZ2UMnH3SxLZ/lTaoQcDQ6GW9kjMAmUQcT4tVq3xODhr5nxLxV7S+qUkq
02GXvBZz8Qt05pX0WlH8pWjU7jC3mk5Vg5gRhS2ZoNKOqNJ7DZRVYFD62ADMvrKNTRKoLXteaEpe
QuqWJMZeqRN7V8JnBtu1rqmbIGj/LkuO8pW0QieQuhcqK36JvfN/Rfa9G346pAD8zSYYMt453Nyh
+HVZRkZLlfibcPw/1//dMovtJh//OiO3YFbhb5dPE4lPEwl5aBm9fFYr1B8DMzdWmtJUG84YigcU
xvIHR/TAF1DAZN9Li2zmEBW5erCdN6Fe2k7shw63Ka8rjNWUcRvzu62cKZc2XbW/mzjLkiYz60MU
LyyTY+QojHdzbAXeSuO5ei3dYavJoZyXlWlBOlM1d2pA2Thlfn13iUCELp9MXp16X4cb/tzvF4fX
dv254dDx9jFMVYiAKRuEnJ0PGcdOncdBqW5V7oe08cwruJeT9KnCVAwORB3GxNuRGEpHW3bDttY8
b6PHvIev2cH5qwa/UIN2bjH8Uu9tyHsuchXuCt0H1GwWP9i/9giry9Vxk4MbddZdaxUpz9eMFKjW
qEB0YDa4i2fTupM9N6iNY9C2T7c4OSUY0n/lfj4fMv4ZHHwzw+FP4tA2RrSyxaoybllK4EInpyxO
t0tqcGVEVGVtBpFtHPouoASvLA9yiNY5QsAWpUhy6GZQfdTdE4IB7hl9CefWvBtKh7T1XhztyimM
YR4E+2fEQ7pC36b+gMZc/SGKyXmZpU7F1zDV/JhpqDN5a5PBPAXbTTrA1iGHMk7ObWPePUwOmG9z
363XNGG7LxtqsTVUz89m0f9svM45D7w0UAIP0xLFVL8cQrK8QggBOk4rbop6B3c5nBPQDFZaFWzk
Cm+6clkZLT0+DCL8oSGNNKuIRyG+iSRmmaEJ38behZJpDtkGC7X0csjUzW1MFap7uUVNXgCDhR1+
e+Ox5KRCzIf1nO03dYK8hqe8r5i1r5xnqgp5v6KxklJBhpmsH4Q+unZKxjK6RNS5wj5vnOIs3QWc
cR5ih7KquaysEzlb+xCYw6NiDFRZw4q8Mua+3bGBmv5KOEWg/nT6rAdwIvANaXd12t/suV3PN/uQ
6W/sMn4GTnKLN9NOuaKqCCXLCH3SUFV3tVDXTRO2x205RadZaO8ODtICGgJ6u0aI7RpsXA78RYUb
6Q2gZr34dsIDSsyt8sl+UJXo0IlYpA/ckxv4H6EwnT80dm+smhrWHrjgVjB2G18NrUMeI+gj6MxN
Slz1Rl+lsZfc9VGZPqG4dF/BJv4FmFW+s4NGgWDNK794VDJzflRS7IdGOwl/VBOzKyWa9RXqagSE
KkSABre+mQI7hKCITH591WqFs7QMeLYMljHSIYeyKR3q2P0ARZ4gFJwvS6DsKYLSuRi+L8tLs1xk
sQ1h9FfnfEnHYt7VRhNou2q2KVpU2K5tECKt1txHG16jhMuKk+oydgZ38cyL0x0HSNnq/5oFlio+
GZ6xuS0i17sFmUn/SVOM+hAbcXS3NHYBinqY1osFeqToDh5LtBLmyHrmSDI4StsSIntN6c5rX9OU
zeLQJpdpnJoGe6vPqDsUF7sZZbeoQXbA3rQxUvPtpzAcjuK6svvq1slwCvypP3mq87ORNjmUjmX4
JiSulHT1Zvy6jDL75tpHVmstvcvkP67liAsrbRke0Gw+Qu0x76PRCVe1oNBqYfaHCsAtN6XiGec8
9KDeklRbCaRR14T8znqyIg57/XpSUblkjlrwS5lm/SxDoB+IYFZCgCkISuswpo7D22OtfBkG7Ujl
HGzcajiS/BLc5cJezdUPI4GpI4pD/a5szVMTdrtB6U9xYxXfwsxteEoayksUm9VmbJThwVataO/A
rXF2kZ5Yd+lUIm2nQ37ftl+zxolfjFJxHgoKiXPo3l588jHPRXCSLtlA/QCkWW3QDSSa94oPTWOu
0Nz9XqEV/JwYOs9PQ1nLkYWY0bMz8kfmJt1m4l174xgrW4mSpyDs+qdkzOKNm/ntPs3s/kktivjK
HfCjdMpmDPy/XN4WL3IEHYezb0xqN2OVY6E1i7liMc8Jfy42N2m35yD4OnUtCb+54B1GkPj0MGSD
ORFDmE+2TqvvqxQ2oChSBh7Cv5R4pDCOljYQO1vgSxdH1ZRfkXlxoFjmFEDJQrJMY/IgkVagDO+r
NkseJAhL+Boxkr4gju8bNVVXU8tbh2O1JenCRF2B1S8fncIsHnmXplgin/O9HEqHUVAnHMfOnTQ1
Vl9f9NZ5vsWLSYEi5FIDNj3p1MfpejDbb7EXdGcZQibDvW9ne71M0NR2rXKTvDSauUocXoKTMuot
qIJT/+hlyn1cBwqbJYCfd0iW9XfZ0JD/V1OKVnyoPPeGQ80CGkX13vc1gx+i36wrKyRFJh6mqZ7A
bRwj+yNGspHOQkQsYf/eNvWo8I0Nxb2Jsi1sF3ZC9tQudCPbKc7c8ziG1T0aJdUaldbs+3+OyFhj
/OcanVahSWIUwaFK0vapmZTPPp/xUohRnXfhYR5Gba0oZvNkFGP7lKSfdTNNHqXFQmMEJUNr2Elf
NHnOnTnCkxQ07Yc01oE1V+Yde1OUubO+/zbwyA4tJf7cOp6xazwjOhaJat913AzswfXPNY+5mnJd
uuPsKVu3BACJ6rsLHeaM2NLc6i8T1Eu3od7b+kvX+86b4eKVwb+bm3P2d4DzNpv19iIbT4X5gIdu
AZXjL5vsqR2MFxwF+2RBcgHwnDJkdVWYJTc3YyfQpHHnHDLbmE9zCTu2JGXvUEDimeQ899qsHKa+
A6qf69EXtTLWkH6G3wBOAgeL3BfdiZFILMHgJD3ErkZ0Zw2KfpfAIENxE38mlywotzenHbfO0Q7U
TyElDaR6/I9Fwy3Cs+du3yNgsym82XiuQrM5k/7oV3KoQw7+EDUJIj210q0N45Oml92T9NUQLCRK
Fd7JkVZO5dq9myNu5Q9w4LjnKVGSNQAA5EUme7r21WyskVsKvzmGs+NNyfrUtyWsIjoMWfakhB9L
IQgmAuTMRAiT1COMTnImr9bRt7mydvnkWJ+GYSj3fbINA6i/ZxDD9b+iCp3DqdWUj3Y/fKutOrmX
I1X/2HSt+gKkrvtAcu2apgXK351PJlNPg7Uc6vmQ7YEC21twep8z6uOPVW3nMyh7ZT6UoK71lKMh
VTRWOMI59dobM5gy2AwMO+mQjVam9i3OgfDjDGnYepmfNiRRkD/qGhgg/HDn5KhojW7Hzriekjuv
U3XumKn2CFPzsE7KxuWHPgerxqlN6LiMcV26QXG2u6pyb93ML4uz5locQTsljIzK986AnZsDtwKp
oREY+MRTqjAGZHG6dnjSfaEZnpnx99T31xw9dn9ncf9gQkb1ZZ74gzGNqnxovaQ89IPNGaGW6XdG
XKmbUCNhD2f3Vzlpco8lLEQ/HGvIVqGa1y95j9B67fj9qg5QACc/2MMoyt9cM5n1oU3s7pkzCaE1
BrZdeusiDEjymN+l0ykC74kfjHTJBrnzj+h3e1c5MuzGXRvuAOJMLA118W/Xks5Kmd1/rhUheGIa
mnc1xWS5Vqw/B2lmbuSxW291KepGUfvzvO7/EHZeTXLjWJv+K1/M9TKWBP3Gzl6kd5WZZVVVNwy5
pveev34fIrtVkqaj54YiDgBmKQ0JnPOan9rdoDjLtEVxqJ7X1o1A+2NCD2aHVoT5lGiRvSm7LF43
81q7iyqkbxXuwN3cVAd9OpO1pu5LS9EK8TjE93KivJhtFnscPHqeefRjEFTC1krdo7yWqg9//0r+
c+GHPHp037sdfNGYQEeDONy0Xd0uZI/blX92y+ZtjJrW2h6cx/5jclSws/DRD1poo85ttALjdhQW
3mbAWKkFJtxf55A3y56rgTaG2DJxehudhoBrFS06TEjkqY72ZqoBMOOm9Ta9n4/v+oT21F/htkRp
V4ZV+2/Dv4yWF8nmnN4vo2U4iKJvbo628aA63Y6dk7mNUaN/Mkb/a2dV41dEQh4UBIheDBGZkKtM
FeZmxfannaaFHIHM4qbvXNicXlAAaG8/6ZE2LHUq8HesJlFeVZUmv5PtFtx4P+tCuf1XltbYduXG
H5lfnPGVcd56UeF2VJLVtsmnbit0dg523SqnrnPFesr7+glh8x5duXr4mlf6fOMx/iAxtEV1eNFm
7vTUAWxBn0QF4zW/a2YF3ONv4nio3TVGoT75DlqwvWn+OT7EKOpj/Ed8Ht/N4z2b8fL68g39dfzH
6/pc57fx8u/5dfzfXF/+/dX899tjvh4ooDzprvk90Nv+a4sK9BQn+MM4C5h0IYL/ZrYjZSC+4p/+
bYgM+4DIbceC0zR3qAdFG8/xxnf02pBiq5RPtkDzuJzjmBeP7yjyLI0f8Qyi3S0+j58co9uRPWkW
KYYrx9qIq2qRpIp1LHvdxsCjEyvZIw+y46Mpz6paZ8pv3XnUHtpgGHYf8VHrTTJlgfqI6zK6TGks
3oqufnaoqv6B3m6q2OiNtVO/G/CoWQ7IsGySwq2Q9uOAn1Z1kk15Jg9KT7ncN5oaJRQeSQoUrWJq
7uQhLtzmLpwPsumZg7lE4qVZfcQqoyWPLdu+MkUb3fCnhZwnp8iOsUBVFk5nhby/rb51k47VW+U/
544Znrre1m7xMULiZEgs7DRVHEnYGxjnrkf+JU7SQ2m3uKgnoLm2boZxN9rtyolEL7w5GyrypM/6
d9n0OIRsb9yc7ZY9PuIOMj06eBdAKe0wX5xj0G5GjF1ZcIQWND9LXCG3jY/N4CKBCywD5WO3Kpf+
4MAoSMRZ9lrhzLMCJbbW9GB6bBHimnfDLCabpa7q7msUjJ80dAn/SOKrjZKhv7As8BHTzBNEVn/d
JqxbRA7soFPbdwHDrd/iPBeckYCat5h6j5UvSlzDTrUDkAEawm5qWRxkayA1cpFn5aXuyuF2rvCM
XZki4T0bAALB4Yc1lPpQz0uYiXdVVgz5tupGlswI6i0pTg53JrStDC0olH707otX58uhGA30bgtl
7atpeIi1fnqozQjJWYTldoNqumunCeqNM+AYqyn+8NLEs+BjkwV7EbXDy+hE2oINYIYPA71TGfNE
wQDPSMMBl5KSJ8aPAyaQfzbZH0UHxS3Ro0cL6AwNqnuu7XbJWoSqSaRx24h9PHHmJjx7RO+6bBUN
Ov8l3Z7VNXOwxKTg11ZRi9dCmT3E69i9UHCrjgboEryhlA6+ZBBsuHizKBvYEZnjiHt5YHF/0VUN
KUMf7bJbHNkBQymuNcjt+zyBmBKKCdntv6YYYdmTNwxeP0ITIp07VSeh/XEZ6qQY2/BkvE2tEaZc
JlObrTQPI+QKMM5dPAn9E1L8pa82n3JT+GcHMc+FDKuxwEHDsF41VC2p9zsbLNjBTcUkFFeKmOHK
arav4spVVm1UsUfKM2MzdVp6cWI/ux1SrE4whkYC2wKKcs5BVm5VHR82s27HS+p3FuwbzX5HonlT
GH7+Pe+b17zShhfDVvu1IqL6hMNbf8qbvFz1om2eujL1VpTIw12thdML+QVgNH4F+aLXxpfAad8V
sCbQBGmpvsn6Ju0fjawxnlSwU3y800uGM881mNwHOaicvzJwHrSFHaK0LLJ2q6hDvCkN9PvgvgzP
eueeFJ67ny0HHUx9AJwThrhOQslEl27om8/lCIUutxPnfkBZ7Nhr4ABGkNqfS5JvumsXn1DeT3a+
7YfbujGbt7lkJAfg0osG7ph1h6oT4lGE5UtL3nXrkwvYVbPwa+Nq2tOMONrElR0eMP2FBImY1RKz
L/FlUP4ohTJ+A1DK3Q+++EPg2uFOL0J959Seet/4aHsjPDZ9Az+EgJbytfKdBNxNLa6+jW113dlY
zgJ1yPI6OrqzgrQ8eOOknsD+pJtxhlZ8xG5nDiLTTsMX6tZjzgMDjbfY1g2C9o/r8N5YGKFir1YW
2XDwJ5vU4u+nsi0PwjCGgwqN5D8HqY2iUnb2++FgRiVXAcAYgBFCKkEFZKaHWnf2q9C8L6qhu0bu
58jQsVVP0iA7+aP3IPtstzHvg6JTd1UGJrWHUhAtYzMw1l1uadSw5raPyuySW3OO7BvDXQONx8LZ
piUqf2MhtN1UUZKGzG6zDtao+NQT+G8MLLv2WtchsH+1P8sWgrfttbAcMsxZLNYyJg+zngJeBdoZ
IxMuJWONJ15TTWkOtxHmq0j9AxmKCS3RDu5WDtYC75gZ/1gK+57qfXRJVBeTmcC5T/XSvs9Sszng
qR0uZNO3B3HBTZEUXudMn2utPwwCpIvixtOuUQxjw6JDfQOAiPypsq8H5Z7MU3c/2GV8cEzhLnzP
/8Mo4nnJN3tYm49WydqkoW62GFBQfhZxlKxqr6x5/QQjAFCCd3bNgsW2oayraeUc20Ctqdjm3cWb
7QqQiB0f2xaU4Ggo6avvY9ts2wjVWRbqAvC87wuvjr/g4ucvutTA2KNHUi12aoEZRAQ0w+7SJ+Ri
8cJqI/u+JfG3Hgfgh9DGtU1T1rAxAB7srEzox45F797veBsddb5HqFazM6Y+voP+za3IGuILVos8
FtkF3I+zmUnpF9Mj9mYq6REM2QbbMdFeGbRX/BNiGIf8qG2EbJvALr8Z6rgvslmE3zNhDLcTFgdp
MC6sTrOfJwt73LCt2FT7FQxpEa/c2q9eQSDhDKHniA/rdvVaJAv2Qv7rqFr5CSmRZClHJTacbz1x
sB2ZJyH5snKSDFlUUXdns/YqftNWhRVqqbw4gQsp0iU7kYvu0fSVpTqeAvPcJUWIZ82QHQQWSl/1
Ivtmqmb0pmrAF8PIwVdWs6i7JskEUNZC6iL1q7O06xGI9tuWUxb6Qu3r7uLMNDLJpJWMW7CYHXL4
3YMz03FlqI991FmSThxcJykeJ7iLB0ymu0VZxd1uABO3wR5JvcRNGKJfoZ1lC6QswJT5gHJhs43R
J+YJ6RvRutR7sVCK1HpAjkUsxsHy3ru2vOAC4fgLHrXWLGjLq96FWQxzpMzCTabnPCl7PVYARyV4
uorIhpjR2HekqfRp5UO4Yp3Ynm7NsvPEpjERZHIoS/MxRNHGiTVVPahxjc8WMqOLRHjlnTykc/Gm
4p0fbsE426FeY5xkp5oaqI+QI1uXJmYeiQMqpDH86Jzo6cZSkL4fwYHxM86Na9S5+jXIu/IMwRBV
179C9XzWoDDpDaN9/IgPsWIsrborNloY++hEY9i5u12OOyLYndG8XUpeGMvR9lRX/R9aPaGtPwT5
9/Rc907zXYnNdmE45fjoVJPL/9ToD+xs3VXf5F9YAVi4aFBC7tQsoBIGxU42PzpuTYpXsVtnd7/F
B6NVVxG62is57OOQ56QwjOwqI4aTFs5qGLV2KQw3Ww/eQRV+9yAPgcNb64lO3csmSuUair8o8Qx1
96DwLXxA5jLb+o6Du/w8S8ZQ04S9rkXuQY7rG4gv8eRtbhPmYbkIsk09eeNKzuoro3uoKvUFS9L8
JEODg9dsV0dnOQnsXo7bSLArqFCctZ5E3KjhXKlXPclYZPm5e4o3xU/9jWHp/oG0svagTci7yhGD
XX8hu6U+1qpT7Suz7jdeg1ewmkf7Oi9MHZMX4Z3LBr5/65onVEmQcMVLYGUas0gV1oQrZGCrPXlL
59Xi4RIWtvEShFp06sGgLQvPcl71oOZWqFYRu+zcfDE97E9SJ1g2OYh5TXPifZ3q2gl8WriNoqi/
5E1TrFEbVR/I1ltLo66jl7IMNfRlUnTprfFdwRDia91F+yLWdZ5tzrgNvcmDV8KhDbg5u9ko2N2Q
jbc8hPWT8c0zE2fZTO50LOPOfg4Tax0UE3H0V7bahG6qmenDWybISnfIunpkInAh1ymBzNPHHFhY
UAzFpS2m6t4L+s9yeuEIa5WayLILqtdxmN6RbNb3rgvUvC2G7qzbdrYOcNt9MkvNhMKahZ9rC/do
ueWp+n3Y9dYfiBw8m1acv4V5Xi7VWhMP2TD6G3nFnq3H7Yo2uq1nJe0xnxqs/KkcBhNovxZ+NoPu
TsSCTRRXzEBVfNOoeI1fZ+8ZXQTOmxXqfB69pZ/0NDAegx4YRp/Yb70OlEVBfWBvoCL9qPoJu0gE
CqZCzTD0ym4oOj8z2iN3jnYpUXSgWtvlmH3xnDLEgMpzlpVWiZ3v0uy7BLGkvsc1mXwNGOrG2IYK
FuGyd4jZoQVAspeyVy8htdtQC/H2M4+KK5wVmsX+lyRY8/DXvpSt1mDalaonM6yTy6gY2UxVG55m
hFmRi31VW+Mze/3i4IsoWEtg2a/xcI5LINqv8YL1wt/F5XhlKCoqkqm5U5PI36SuFmBBr0fPQacr
2zZG/8D2ovi5F0pxsATml7I31xKFfcfIE2nudV2Bm/qQ3E3aXMRp6i8S7mEoXXLoe2QKPtAfMka9
k3L8D/SHMhjJQcYkQER21CZ1gRpwqK0jdOzi0HbnTDplZCUSb6XDnb0WFpYnxVuD4/VLNQvokwRE
4Wwemnw3402bg2qUmQJjbI2zPBPzGYL+l0GZkoMMfcTzzGq2/Y9ZsoOC+J9Tvcb8aZYIpm/VVBs7
oWnRpU1je5VD91mZBSrrMiYPPtSGnShcXK0g8VzqqmtZ4ML9g+dlLLsp7vgf/piCO9jWLVvneBsn
r+V5kCabmbjyU1BRPWtlT+AdWrMOlVVn5NWuQuh2kbh1gOHm/AoxryCvLa9zmz2/glF09ir1NPJO
euveW5MG004bqm+u/r3Io+GLWWT6krchvVBaNg8BBmEbgd3uJdBiE4+02l4rqcvOUuuyF0vtYOeU
ot0NczMzK6SXY6c6yF7EHDqgTEF/GtUwezHb9N2NeusMpzt7MSK28vyqDk3A10ZNeNV6Uos3MHzI
GwVGdI4UN32EOXSRcdPJcxAakIYnHJXe7L5Yja6VvWD7bhyLPvxzupciMRaion7WreRvp/uAWt6s
Kb9NR4TdOPq2K5Z2qoPG0ENvGbtke2J9ZC/gtNGnun11ETV6bqpaufoJhfTUiT61euAcSPE0eNoU
8aeBXetGtWvQUnwmC1ex6q0YPRzm9Co4Dw3u7AP60Lt6xCJJ8cdu1QSF+TKF1h9FgjtFmdxDTWaJ
PZMw4GssIis/O7oxnKTTrvTjnUN837HjMP+y6P0Rqko8C/s08oCwVu2+SsqHCHVqdQsnoPmpiXdM
u8cq6qFs1fwcxBUMQ89NV7phoIA4H9K0fU+QS9mPXYlx4NhE6UVDcXwZ2Xa7kU05Tp070lFQRKz0
7HaBaqhWrp6Awuv08WnwyCJEev2KA2FJhXw0V6CR5oQCgttocid3Aw+1F7NJFrEZN6+GbqkHb3CU
pZzl+6JdpiY20bJXfR2R93sl0RKe0gQnNTjeDav3KF2NtVcc6lC1VqQ1g02X8ARHY6Cz4DGyA7ON
22mOUHcNIPcEfogsSUf1Pw7qdK/PMjkr1t7Ooukrnu9olC3JPkbPThODzMIr9Xtag9TzrG8RMATS
xvb0qGfY0A6D4R8NEz4bUhHhWrHh3JtVjl/RRLqZajr6iOaXnrswpUEfaUtsE7aDV9h7uNvWuQ7d
cuWOiXithHmRL2SEwS6GC4k1HA/SQp2AGuRedJFnVl1+U5TAphD4S7ysGhcDe9zFU1Kfu0Fhw9mp
ZnfqrLo/ybM2i/48s3tTOaohUHEGfIR/G4o7en/rbbtZV8UqSEzGlM3iNkh3LlZWt7JZzwd0V4ro
VXYWM1wkDxdj4iRPsvhlK8ZnlkrZnezCPyBbCfwttrKTJUhyu1YZusohHSgnB7Hwr5jYmSuMmoA2
hbDZZcybz8i7rxVVUC7GpfAWLz1R7zqqtws54mNCEiIt5dpDCUrzr4uEKX+KEyLyM7+MjMtZcecY
KzfGjlx2/HR1XtC4hJFa3LOVaJ/rzLkLxw4kyNxytPRZUUP3LFt2nX/z0lmTY0y7ZxtHd7wmi+lk
zs0CPPOiNJwe6AQzVURrlsJ3u0NbT91z3AXjMsUnby/nkvHGWjIypp2cO6jcsMc+MLa3v0FDYcTr
cE2Qcx2KXJtWV5ON7O1jzwT6OPvrlVhwVqmFhWLXFy+eFe0mVdjvlqFYqwTwA+ShoHiCP3i9xVHl
WMXs50/qkDUPjiE+y7i8TjjWqHO6zXS1MrjXXTM570NraNxtm+oShLF7toRpkYbQ0BBs0mFVD9hK
lk7QX2Fh9ldlpudXPCYn1QVy9iNuCjNYUbg0WaExQnb4poZZRYYCyxzyC1VxEXYdLxlmJUcZS404
WnDHNFflvokAf2us4telK8Z9TGHzqc+n+6bq8QlqyAWOdt09WTZkRBwCTv3cuoUC1EwqNGdlK4Kv
hpd50h9lc/SibO0nwbjxYjCITttam0wyd9TAaxfFfIp5/MaoumBewhBrZ3aPBq63WDVRAAhnxuFq
U7xN3emQFbby1nBLNVNW5Gytd4iM8u0CEfnWpO4OE7X8mYdEfUQhdnbYJY5G0NcR1xtVezT7LA9W
4zUoS+0Yssw+6vBknJYMueCmvTD7oXrIlMzdBWM0bIcoGZ9SMXwl9W99jSzuI+glfMoLI9k4IC8O
JNPDKxK4yMlYsfXVyR4sdWi/NAKLX9uzkrOrAQqoa1Cvip0aR7QR6oXHuofbHE158OLeOM6JGeD+
c/CnU1dG9bZMN9SH0Xyc+xtTi5fuvNVkeb/EkMA7kb82nFVvq+EqVBR71aaNfcbBu2XPE/FrCYpy
1+m6Db6GDt+sAYx25gBJkZv1TgapaDm3bjMIIJu4VrcYUOpatRp6J6puTQ9455rb2VgKC6+xSbkb
D98xd6mwaYimB99lw4nIylm25ASqh+pqmLeqqlK0KQvbdlkmdXWVQzyeYfsp16yFjhrwgzkffIH4
hp/F7l429c5PzoG6g/F8hXJPWr96MVFf8BcQ5x9U/uS3wI9j7JLC/FGFu7JWUywGClRZ9rY3BXt2
S/45cUP8kMi9PAZ+qSz44TfvXZn8eUVBDeSvK9boZm3dKVPXWIWKnaHFaFpUlfeKEPP3ytKrawCT
ALtH90WGR10lvZJO7taZRxW2vjVFqD2x254wfRcmnzXxDn3c1QCW+4AzVf2apSv5b5ic+sHS2fJC
p7PzAi52MvzcxN1SWVCEspbpOGG01BvVKVIgnG7G+bSbrYDkodZKG+8QxhQIoDQLGfwYo6PcuzWL
VF2GGWlH6QysiXGXNRSqIn6TCxOM5vNoJ4I60AQP2M/9dV81zktjzd+g/BPGYu7Z78M/bi1Am7ua
1d4qMNr801imDbdWL9v7nhKuHM/rNkoJ7lq4OHWlHU8qr++2fGXz1wzRk3ZO3BpQYFZxEWP/iRDt
venb8QJrs+lzC5KUJ1ia3Is4Tiif+rAVf0g1yjMpuHhTZbz1sNFmlettPsZ1UZ8uQyvVlxnefH2b
9ddxPiSlQx7dL763KRogsiXjuh/CIi1H1qLoL9+GuUlVXgrzVY76CDcjCxxT5Onuo6MsSGBFNgBG
eTX5erXaaeBd9Sz+XPT+2uDWcE7qAZ+rdgwfMrA8S2GBQh0rAAx9kJfvmta8YHoZfs90qqGi5a7r
atus1Qq2gIZ/EE6NqZRiftfHQH91yzEgg5MOT6KPh1VWlMa1QwJmI+qovmsFjBLRGzOhs+9WH3j5
LhjapVO4UPQomFFh6YP6TnbX8EFxhum/12wQtyXpYKR48hibuPx+ai18dDRgXJlSkHuPBeZvGE3y
aYfNoQWP9wozTw6PyLPs464OllXd5zvuUsgu1pGxCuYbrjw0TVQEt3ZsVlm10GuY5P/6n//9//7v
1+H/+N/zK6kUP8/+J2vTax5mTf3vf1nOv/6nuIX33/79L8PWWG1SH3Z11RW2qRkq/V8/P4SADv/9
L+1/OayMew9H2y+JxupmyLg/yYPpIK0olHrv59Vwp5i60a+0XBvutDw6127W7D/GyrhaiGe+qOTu
HY/PxSxViGeD/YQnSrKjgJysZLPVTHGsMN/hLacXZIJ30b3oJFt97dlP0N7BG916dVaWSF5eZEcu
BqhVZY6umYNQl9El67bRi1ffCZ29MyXNSjbRGsyWlZNGp8Eoitd2BaI6fY11ikHJpCVLOUiNu27l
kgrdG1n4nDnZeWqG6qoZXrFz/bxbaHoOfVwGs9KBrhZ4J9kipVpdK00Z11ntxiunTKtrbnef//lz
ke/775+Lg8yn4xiacGxb/Pq5jAVqKKRmmy8Nyjlg6vL7Yqy6+17Jn6UpvJ6BKcom09pIi/moU1/k
KHYTCZtpdgS+ln0vZs6MPJid1uLpE38Hmlfd85ETj+L28GOUOWdKfoRU3zJQ5VXbZeFHw0uCbsXk
US6QLbDBkFHCl6BJ2odsciDzMsZXvPocmQZZkes/vxmW/R9fUltzhHB1RxOao6vzl/inL6kA9Dh1
bBW/TFXdbDSjTTcGa8M9aczkOerzi2NE6ufMSSmwtGZIPjuILoGbKAvZUTjGM9q63iN04+jQpe64
jocSm72qecR8FMvKKQkeuiZK9rdmMJcOZP1AJSG7bZUI45kgaeFg/uiRNYYRPfe4x6rso+Igz4Si
23cfc+Wsj4v+NJj58nXliI+4NwBnRTqQ7ztQjmORjf7Rhmme39qBjo0l79ZW9lrzkI9xCOQFtxmu
nPHRnURpZi0xnff/y11EiPk28evX1dVtTTeFPW+eHd369ROqVa1Gzxxyd6eE5aZPVRf3IPR/HBdC
JWkG9qVYo50jr+pOReNC0u/y5tWuRXjUky67D80ou9cS3D+T3jX2MnY7dDA//KDAkHQeJ2OI26bk
Lrp2K5vtaGX3fSEckqhJsxnli3teQVE3L7s1lBAPGQxoyrGhZ81iqBR0mfWY0xJEPSlSp17Gtlac
3KSAB/PTaYPg8C6avKun1qDdo4x3vE/MHb9N6zQNZbwdej285FEi1sBG+/uIX8QKI8b4ye9IUbFL
916UoodiNkzKWxIEXxQV8LkinBN609MTXKyHytCa3QQwijRnG18Fuc6rPIMr840LoMz4I5Q3iBxG
TfpiuNPg3CYUpQ8zMwUX+jG/6aAVeqThQoVfYz4Lvk1WXsafSatATLYRWfLV0l4aZo/PrzCh/c5n
sT0h1S5P6yl0b0HZBGhuHJo/zJjar78Eqx3P6cBk7TYBEGZ58OOd4YzKnuJmjIK1UutLzQmwAIBE
f0IC3zslStMdyTdDgKcl45ZfsYb+6RRQ8xo19unwMSZ3WbStZNsS1pfI8Outlzf7UC2C50Bti5VJ
7v2UT4ZzdqkPL/U52d2ms6FkYr7yiMk3VA+NPYbc1Ee9lnplZY03mL5E5g+ej0WfA5VzBvKPnUue
tQZuJDsB30aXvoLvb3pTsTSqdFyMaoT91TxYb1zKrFn4Dsa7OU1ur55BS/55yDIMaNjr2lv2qZNY
1F2qniMNWB6y7Rs5ztK+q2MTXOwmdu7GDGv2wbOCd7eH9RGPJtuNrjav9oCOm5vr4XvV5RCPPCcB
H2Moj5SZzkbnec/kZLqFGx2oEY1nxatUf93hHUlZExiZWxYXXYE3gCQt1tnpVB5lLAPLidalVlzI
VDz3BdoRFTtQf80Wj8QO2M7diEixvy5MFm1KBi5CzpNT5JkbRBBpEv43H9eaHAThE34s6yRIeGMj
sGVrY/KClc1yea01gic3qvFnWA750fQq61LbwrqMEWi6f35yGPrv9yVdF6pmuJqqGxoMbuPX+9JQ
eWnj97b5efC8tT77KGjzgcxby7afMxNxOw9s2l/B0hmCVUV5/KeYHN2CDjvGuWKgNjLPlm15FgzI
yqtTSvFp0pEWbNoN2e+ELaQVn6uA2548dEMW4Zchz5FVUFWEeBgl237lwiryu6OcI+O3IUCIntGz
8lHUqTV1kZsZfDYdo+t/fp/kcuKX+7du2brrmJbjasJw5DLxpyesWUa4GytW8VkxomxpkxXa5mWB
tyhAprfORMEOXbuX3HHaI/lk9AvmuBOhlKgW5nRJJsW7+qbxrS+sEZ9a9i8sJ+qDKQb1U1QWCxkP
PD3ckQ0tNrKpZViEguB4Imunn4xgqG6XLbWCBXmjpufJDNJNIrQe44Uk3AjHd7j3xvanHnmjeAbF
/hZP/aVRtPm7P8bOuscYaJ+gu/gpVPMbwDhCq/QWx828/ZSQT5ZA39/GZ8QlYNgNlQgdh2NYOfnj
XJdcFVlobGRTGZv8Ait1F5PvKhBeFjC8gy7fR21ePGKQTYWlqb+Po6Kt//nTcv5jPcSz1qYQZvJ5
mYIyxq/f6qqsdYcqZvC5C1qcoLX802TV3n2Ulva5z6t+0Zht/za0AfgB37VgKzvaMxo5Gyyx+zez
G5Kt04pwaxpps64DkC46+JKjNh8cKmtH2ZRnMhaYglqNbR8iEWdX1jtIuqj8bEq8kK+IBWIXO3Bz
6Uu1OHna2J8KzDKem9G8BFU0XRAlyp9dYX6n3tHcyVYwJymbIqiPspm2Yb+sXLvfV/PM0mer5k+6
vZW9IbjxtZ5W9cZ3RXoIZsgZGMj21M18ImvWjm+XTd3XJ1B7QC1lRPZ9jCp7gYy4w24hq1GaaqP+
Gzd9a67vpcKiPkZu84HnWLGLo5pkSqKSwohVhupxNw+tG39ne5Aza3e072yk3KaFaeT2XV4Z5yo3
x305d8heGdcay/4vH7z8YH/+mQpylKam2rpqsFnTfl8I90hRd73r6++j8KtVbhUgak2lvx1ivvCo
kbgveRVZG7YU0Z1VOtZ9OiG8ayOwKFvUwZOL2RnAQdkCz6ZS3Tr3jHCR1eBqxh4pM3lAKyo7Ozb3
fr8xFBajeI47qE6RahnOHUvi/T9/qf/jVi1MXeXrrKswYXVd135bQsaGWTq6FmnvtuZ9qiE13zXc
ZX46DD3qfPAdNRZyk71IEZe+AzXSr4zMc69lKvJNzPYeIyU0SM0s9w6lE1oHFQjNrkum6c7rhmpT
YM18hX7WL3p9bI5FqJGLN4p6B+galFAyrR0v9fYG+L2DPCvUqLudZT/O/q73I/YxjsJa/F8eaf/x
4xemawlHMxzddOfN+2+PNBZwE3v2sXqP0vR7ll1Iz3t3QxRZ53DG8kh8jinSeIXikbn6iMmzuHXE
ScNg6zahRKNmIU+jaQYR6+W4kReQg2UHSjZz9sM7jhStxz+h3h0KA2UwBmitOP3dDf4tT9WhnqWa
xmTdkwMFdwBhVADogRsm6ostdUzmmB222t1tCKivW1Ofh/horizQmh2Rga2za1WnT8IxjYM0G8KJ
OLv6qtnsTER0IWDRlAc5Nk/j29gUvL+zMMug3fnKsOkjUUP3dVpt0Q7lHUh55z1QE+zpHcB4ZEhs
NrHmq9H47rvV280S5gLqIlrvXKsEMVYxdyA2RDo4D7ILyBr/UkweoptzRzayxmu8ETNwM8jv2kGd
00N0RFPxyQAQ+c8/E1v+Dn65B1isaVyArbbtAELUf88MIFmZaGjZvlsDyPGyDkl+4S6wjpTefikN
r1+ZdW3tgrmp9GC4Vb3J7mQvj27ce8kKj4VpPmUsMWV4tMBO8XD7ghqo/dJq4D+c3FCXstMV2LB4
/FQ4zL1Ofh/0/RPuROXZLE37zvRDsWxRVv4CzB1GlT6+TnUB6g/XlH0W+sVTpVSf5IBOyeqF1Y7N
PXKP8THwp2SdeIPyuQkXckAuMndVuMF49IrMxSfe49E/Xxo/vSf2AdYTqxh9N+gKbmSSeOmkFmk/
v+fzReZoq2pRfT/OB+g/f8aqzKju5QGplJ9jcvDHXCXq6tu4j5iIUEpiTfHLtX6/fmmDCmI7Kaie
P9q2eg7ghLwlOvZCcTlk+7xW7Nc+Qje+tt+6Bg5d0qkVak2e9WaX2IFDWWQB34ErwWAEkTPi0Cuh
JtSZde2yAc3rBGqo65b7rqDwh1BIws9E97GLhu4fQZ+rxv7IwqMPXty8eXQE2BeR1y8uBIG7yWic
R+Bs+rp3EXcLcSN+HP2qw+YO36MI6YolCxcQ5kN7kWOH/8/ZeS3JiWVr+ImIgI2/hfS2vNENoZJK
eO95+vNB9Ux1lybUEUcXBNtAljJhm7V+M+HglVSSB2uVvr5CMqzKp8RZWj8OeeNqdjTdJmwcT/qg
qFvxX6GURe/ki/zJp8gKRtrTFivmm8+q5YIv138pfrldC6NvVerCcJZrF5mVz/ulWI4d5AJLo9xs
1l2fqzd6oTQkOPhYdT4b5rqlVS5s8XH25345muEbWybH5s0Yd2OBuy+nfu49qq2hfTQQm1ZO9oKQ
X1qtufdyVgw+4BT6xeSIJhUSxMRaDBS1HN0uh9xrEDPwwtSd0TQfdY2uTXszm+HCc792PshNC78l
FtfPSyOzlS5iat0+GsUadaNHzbLHW1Oealfpu3q7FJfDkCmt03dWuu+aYrpd6pQUeLAE6WkpLfXF
aO9zqxjPn1WtHqGf30Y3mao3N3r27imkiusERyNCreMLtl7v5Bv9G1tStLtBCS7NaA4vemmooGlQ
b8Ih5e+9+piRBmrlZUwLcPkwBt1oVNPSTfyLh7TZnS1Lw33tR0QbSBlu/W4a7kU5qqeZf2jZXVYS
n8QDCpwLSEH6drlkQUZhclLie8EcgS7/eMt2ubiXh7RdG0ov1ktxtOPwNhtLdyl99BhLxdV8IW1h
LBNi9IklIOxlVhvV09RjKDpWf322wybS3Oma0df7pWE5JD2wz42tq7OWVV85S++lpTHlc5AU5Z1i
I55dNnp/jk1LuXgtgCRApOVbggBZiqzjc56m2TZDT3Gny3nxiPXX7dLhWyh88xCYtRSiRgevw260
82BZA7GncbhCgU0vkAGcjx4KK5mjFGunzx5LN7/IcFEzGpDJmmyxWK4soggB1uSDPszfWVIdFR8R
+SClmBiNt8+yXl2j1lCirElAxxy89E1FQKeMjeEnRkUAi7HUvOsmH3mctDF2XiSPjL2W+dEl4Z2z
DfOHQVJ5YVfcZFk67pmPUxQrnluYXpj0DQgA1vlfB3suftYVqcbPOBMtNyDcbCcgl/uCVZ+7KAek
lYnungwQMypz8xrITMuLYsA0JndmWopT0fMtT0WP4jOqjd8ma6YsKdJwSWVCehpmIkJjkwry2y0a
pfwGbwj0UWDncGna9hVqrpFk5bcJkP/Wq6diuxQTcSgGD3jYMJa7adTqzXIxkpBuDs/tuZck5J28
eFwv9UEd7ppI0R+LSe4OSa/pq+U2SmVe5IRwoZf1SAe06E4muqHBFvSGVw0bY6c0F4OiabzFyP3b
Uq/4YLfBdy/GBsNLPByDubtoJHlnY9i3XnoVsn7VaoOULwjos2oUEoqd/fA66g0SAKUT47fm9rGl
PxpyazpDU08vjV/HuD2F43c98uGtV+KnGmU70iQ+IEzpVw43MiKgcy3ZsQcOae5Nn6fVe+ynt9LQ
qbeTH2YwpvXhJgM270KY8DZxLGZtX6n1dqNoctZ6Q1CvvShxKvQTr7YuZZ6jKjAEK77STZz5qORH
ryKQbXZYZSWdvV6RzoOJDlgsyuNS9Vm/nMm91/OfYsH5pUELVGk98WHbajBw6Jriq5WEyPZokvc4
ZmoCotmWbuy88G/Z4ViOCoWDTCx1ht9nF10Et6QoT5Gs9kd1ULSr3Pj6Fb+QeJZlWy9VyyEFaINN
y9AeSEUSwW5ZMtiyEjz2MYBboC8xKJI2fESpw7zGXcl4RaPhxcO9r77nZRg+FrKoVtaY4nlkD815
mA+FiJB3yKqd7GXNWbZMDvPZ0rh0KzW1cHVIfOul7ku/MhmwvTQeIO0op0rI07G30xIDnTp6mAbS
4D7gi/cQ34xG8947PQgdD+kp8q3+tPZBjH1cBIGv3ESJ4uhApY+mQDhWgZHWIVipdjtJa24+iqjK
a6exRh3GMdcafLvHJsPAoCp4TSI9rR5LiIJrjMGCreUb5WOmImfJqG7iFkNRlBpGolaO6OVcDE3T
3AVoSbtL0Wq78sACM/oooqhoH+Elgj+aO6eTIZ9F4f9MxIMXT/J3oOA/IiCar0Ndeo5f6eZDUol6
lVtGcAv7L99E/SCfB6kcCPKP8iEZ+ZESo0BiBT8f15BFewPDNt7J/NsbythcIOXpK78aFTbZ3U9F
CfpfvBpSlSS/IlZ2Tow1wlMZjsG6KoAI/7Iyka5iI+ENkCPDPvWl2GGzyAtQaMZTVmbqofDG8WYu
lU3BN+UH2SMo4MSRFHVCxFROH01fAxLtS9VhabWVDM1FdO2BxNMquqFH5c6eNkuRrHG07Qnoracx
Sx/Ro9KctJXik53XwVUI5ReDYfccBmm+K+DZrA2EKZ/93FYI+xUyqiy02l1wEkGT3zUZI4juI2wz
V5ulVh1hMy8DavfcoHe7LoZa3i6tPCyo3CdVAj6LW/b9qgKm9KQho3c1e+1vnwspMF0v16jtsBHY
MxpyV9/hOJYDTS6x7IqN8OIjtbiyqrR+Ri79GWYSz2fUu2S87Tdr8gBqzRfpcE+2Q6BjFT5fFFgg
tVRsjZ+nIPm4yLB616oK683vUwQqzKi+8+dPSkXw908CBFc/Z5X/bEi+9J6W3d8+CVbvbpIMh7FU
ByU6J+OXFP1yqNJm8y+bvDnWkS/J+o+sPGk0ockGgTMASL/HedrMKwJJhk9hRoGK8GcbH0WViadU
RK+TH9VXhP/EU6DGIFjr6mEoWfr0o7daOsHFxtYYqPXHJUEzHiINVNFSnAGTW1ToVH44bmENUr9C
m0TdLXdEIhKURRGTpJtbxzC6xljQ3Cjsyg9Ef8JLnnvZLkjwWWC1hvCHPoUn305yJ4jYUubhALs0
HXDGSoyHpYc/PKP51t0v7QG2I3x2c1lKocJUlI5ychjt4MmqbQPBFJXduGxsvUqVZiChdYJbCj1o
LtZSFu3iOIrAG1G0k3JAXtM2d0tRawyYoUUjjoE13jMQPwnLyO7MuMvuYrYcIDHJZHQF74LrR7y8
YZYel1YQI+35z7+gon7NPMyZUNuWdWI1Biwh/Us4KzIZTcra6tnhDeOWAOGkkr2dGBi9FHGsBjPt
6NzqsnY0qoyHiv8rRDuPRLMx6jde9iZkK7orqjy+KzGx3lux3pBGjCCW22iJyggTb2s5lNZjXnQv
csfE3KZqc/VrC7WVYtonkuhepq6fdpMOjDNAHO6lVFHemAiBXQwNhxzw4R+XQw9p9lbNq9PPdyta
GLK2ZZTnHnuSpxF49nJ5XUz5oSCLjgEX3coZTpFpaXVKQZ8+W399pm3X8dGyM81devk6gn4Ko+Nx
uQeaSCQ1x5VkRYM7EAm8ESjM3RSYL/gMb5fPKlsHE6MOiLYtdcvBw4pno6Gu+3Epcs7KSSuNZxkT
3ZOPv+IuV1P03uazz7r/dfbnfmZk/3U/+79nX+4Sh7a+BTpNrlW+rTvJ20ZBGLps0KZ5lzbdKmmQ
bPS2y1efdb7STquuVdT1ctnS0GmidLXU7LafdaZuIZg2inKj99NPcODIY9aKzpvny3tdJYw16T1K
1XVo3aH/nrtGFrSvotMfwI8FgHCkNRUQmGSrvKhlV3/78/P9W8JfVdkjkFYzYKETtl3a/5Ywygw2
OaFogleEasL4YJi7Ws0eIHg174bVbvWxVr7JvqW7gTDVa4mm/r4KJmML2T8/5ajfOznAQQeEFQ/5
fJCQ9V8ZMUjQpSjq5vLnP1n9mjVRTVs3VYKbhmpplqZ/CZwZiuyHAVmpb9M4rCJ7qoGIcNCSAs9n
02x2bJNjp5e9v+rkwcTiGz87R6Ra92pm9RFqH3BzBYoVaQTIU2nav/rg9Z1UT+Vzj2bYvTSmVyOV
+9ei4gcSWMrs0mAFbbrwM3Eem4rQ5qDhr50nTPKGbSnYJtKynC2HpSNIhR7fqjD/F6iGan0ZmPiP
W6aBiLJhamRFyTP+M3kEix4kRjbbDxgMmHpS5ifyM/5s5M2pOR9S4ecnr4BzTgB7/6V+KS49Pvsu
dYmeo9WaaHj9zTf50u+z+HltbkPcgdUUoQmr9Xcq4ubHQLdfIQ4QA6m1EYMG09c3llbTOneBCeoO
MOdvlirQWsOekXRCm5bG5Sa9jI1TbYXaDjm64U4uyh4xjRs9yrml1PFs+lWLast8wXITySsDB/iE
f1xuAsNsvMRYxy2Net3Ga6/otSVRckyIEbLkBMYQz4flrKm13EFmuV1/achStNqdpaPBq+IKBSHZ
qi1M5PTiyQ3UsHswE2O88IXctWmHutd8KIdXGFPx/Ue7QWiURXJ9WtoAsYgsa055gueNUTZoufqB
gmeDKp8SpfzrbKlbDvHc+qXzUre01o1m7nUfdZp+8oujbLcEH8bkVleKgrj4fw5L42QheL/JtbE4
LuXPZjlC0pikwUCS1sZvV5qkjTrPvMp8kMGvREqbXqx5HgZGE5+nJrv2H9MwIPkNZq0tOIW5dXbz
QYIzI5MIqmK5SVem8q3ebpa2pVeYTtUe1dWRhco8l/+vT1W6cR962l+fGqWD7FqDDmQjnSYUdDFo
TJDce61B/MBKK+wrxE3ruhR7MUqvoieKryLAcOoGkV3TrPmOv7B6QVVeuyxnhqexA8QlwygLjW3i
BAhnaYjY52MjUZfrpfh5WK6o0HX9rJJJPjitEiOT0vTSGSAQYmwiszaBbEjnpe7zEBh+4PpFmByI
HsdHNLxwAJzPlkMteWPuLKdkrZIN2qjXqA2SU+RnKGBZRba2+BlWVVRU6xSZDVQl0IMmyDVAfGt/
+WWOfkbfZfd1Q9y6H4W8/ijWbXtrYxskVM3LXT2rCL2URYcfHZ0Du28vWTSdCP4kZ58cHrKnuuV4
jaY+D4Mw1q1eT9ulmGMO6GjTGF/LoPafKlYsip1oz8k0dhCW/3GV0d2kkGRYbjYRcQFRv/E2H0bA
fc+ekVfbvGf7k+dBgaJleLd0QOltdMzAM26G0O6OepEjITzYxRto0PkGViFZqwzg1BFhIXHTjtrk
LA1AxW6JlDSPnecXqMsgKBtnoNdDSxyWDnqJJrVE0KWz8FMt3Dj1tO6ht9m0emi0sXOuNjMJ5/uw
QjgRkFUMgY0ls7rzQqE9aTXQrLk5smLQ3Ab7lbSvjLUV6MNhBhfD+0J6TgqkY7kozg3yKjMRz1qI
GX4R74O6SOHl2s1xyP2/CBti6H6STyhu8UAbL1VZkp4Cgvlaa9NaCRvpit7CeDfaxJUKMKS7OBPD
nUBl8bbVTkvbUlMpZgE6KTDcpUjs4lbTNOOAp2Kwr0NV3cSykr+MWb1ZvgtjaDs3aKb6kiYlKbxR
1z++XoSYV1mWZ6+KykuNK4+8H4KhvNcxfFquzJQYCbRCh5NQA1SSNN9e28MYfIOr8fFDCA+Rvd5C
o1PFq+MqJ2XmGhXCCFKH5GWmoW1al/DkILeW9sfJuJzgJPRx8t+mUf7/9Pn9I7hPVrfVvCz4/AjJ
F/q/TMvi91kZZypVBuSqmaphf52Vdd1v7NRoh0dNm6xrnLRX7DvKV6XFH7NDo2W7FDNkO4xKEDCr
yAy6fUsIcuxXXu5LXczXYxZuhiAeJEEpAhL/nzNJM21WGWO0Xc4+WkvjX1KTyJT8c9s6r6xISxom
BrlAiNSvex72DnVZgKF+0Koe4U1Ud+VKVXamhhjncvZZZ/+PuqWfnV9xDXVGKSUrhWZMsg8JTh+6
qSTymNjeoRPFfsymSN0qg2duxpaZ56OMO80GPWM0UYbktWubZKXWlXkobQRF9fo+MqWEVZmR7cMg
TBmeKUZj9xP3ReUGKpMK6S/8ufQiApCuVQsns6VYeQ8mkJbnAljlpqutyrgkQ1aiNRcWz6Jl/VEH
Df6PczEs8pWvetWDn07aLe8fa74ZoDOaOC/lNo6bATs9K/aSbYCS07Uny3syvWGzlMa4ta/LWdVa
Mipj+OnFJvLTzlIpGekrClre/rPzcj1Rqo08X/rRd7k2aZmNl8puwHU89FVYsqribf1QLlmr9MUz
IWATJECRHJb/SWTbd2QuNYK3YffYNRkRXv5HBn4FLpzyAcWtzNRfizT8HkRT+iOcoletyjWW/YPH
A2qBAMUc8mHuEDJPPIZ6yVDX20Dm5uXSx+myhhJjzC+rjG3taip/xOfCqlLawnM/l1IolOK5ADtu
O7VaurHCqdyzHrceSBPfqmqofi90L0Yx0VcvqhoUF7+smYTmhjaYLgUv1qMtZ/7eDKtuU/YMOHX0
Y2kn9RyspwRLeq2RZ28Gr1+rLP8vScK6olfs4ruwo2dYXh2yfkI/kMiVVks937obYQ/8MmupbvvW
rLdmYUsvAeI1S4cE/6i16NXqgL569JCFBGjmG8q+VrnWOFln2MPqtS46UjJzQ+uR8EXJSroVXu0d
pzQtV0aq2zdRD8MFXdKnuspr5MsK/1Fnb1D4yvjcmWZxGisN/aQxG5+heYSbJlQzEPm0hgXCqhLW
T5eltYLzZGrZMypLw6XCNoEtCb3icJq2oy8hhtSG03MTtbErY39zXC4ybX/dIt32INW9dGNmOMku
HwzvZW/aQbdaLsJ0MVk1nmXskTSrz1WENss0TgA76nnXFEbq42cRn6i/imXhVUdCS38vLq1hRchh
ubaZ3ZXC0iekm5J7tDUS/3rgHUK/0/86ZerrZn/q0jso0Lil9W9tyxWSp6/V2JDBhOzjzPP0l3Ko
KyQ7EJwDqErIPiZB0wljn+SzNJ1XyPhKmdGxGD39Pp6su4/6xDaIuoEktprBu2U1/b7U1yxJ3LRG
EADSUnKTNkXjBDPURBqxa0kDS7saU9lfwMniBxEhq9u1AGsQ512bWWMePk7xqzEPS9kjGbPFdhON
HCZZxHC0czYiY1mXWPV81JWlcQ7lSTr8DVwz1/nK7Qik3WOwYPkKyq2Lwreq9+/MyAvfu77c4lSc
B06RvqUYhEdO0V7ZGeuBk8cRihb+9F6P3tWorP4N952fU5Urr2LSBlTBELgbCHs7qMQjs+uZJpKC
CTsICGw285DsoafZWQS55tOl03JWqw1eUZaVukudVEGZcaSAe6TLPcgghFv0O38tzZ/XWT3WY0Ew
5evOSwfHRuYcrmnsryWj1C7scWXYrIqyz+yoPYPbQiZOD+p7KWCtbE1V9w2luKvng1Z0pJWfdd0H
uymcSU0Ls2lhMfl+qhyDCeTPzH9qRqwpDDXNna4aTABoHAj2QRMp8Kyz/YiFCGRWwe1vUFDrDn5Q
vyizP9tysGcmceunZwzipeNStXQ1AkQhPXROV599zQDnQUUPdklU6SshRv8q0mbCvcoYcaZLtHMT
yd1a2Hn2gC+WgHur+m/qAASmZg3tdHGxipH1+ZEP8azAp2iPdoj44XKnylf+ulM+G7SqhiS2hlTp
Z0JbuR4GZ2suJCxDz2k/JQi79WW4qU1p9kWgxUy0CB4i/pwuSEiiJlGz4yQ9DfNZpJTpyS+qZpfj
QPhxFvy37ktr7tf9WobKDzpAPtjERmHfzKeBIcsHSeewFJeDrlqZsf7ohLKhLjDaoKsVG4qbK0V4
0yG9mVhq8gzkRxwsra1XwoDqjF4GymAB0QHoaumNlaj4sM4N6KEVq95urUPpB/ZTlbRuYmgDHilQ
JLK+GzdLEdzXHic5/QFvn4h0MQSwBPXtFj9XvmpW33lYe98wbQ/dNJ8FyiS12mRJmJ2Q5QXLjOzu
tpz87laxp9ENAtjrckLyQZ0jTP4ca2r6UNtbWfX8WbWcWWWvrcLZzVDG8EeJU+uEI7nFph/eHEpz
uivm4lK3HKaClYsD5xCLSAtxPhSDbisCYK5CPgwh3QIphaU8zeWh9kExLWVm8f+U/bR61uQMza9M
fpHBD6eVnP1ig4hoZ6azXwJoEMSacQdW2NgEVhEeDTP1z601J5ykpnps8wz1C5R939u3JInzX5kA
Q1pVwnqUGPYADiTN2e8rccjNNN4mZVvesetE4iMtk7cOw83lKqUrrv7IaAVwz3MZWrd/jvwJ/Z/0
JLKEmm0KmbCwreuqzOP0z5gXMcqgs+TC+6Hns/zBpPrHlFgfHJhfovbrtzSe1i96i8x1hMG6G4fn
UWCNp9TQiiVdCa+tGPY4IWH5V3oqK7L8EkZVvW/tlWoW4TYt8uAuyO6SuLnmqq8dZElXD0QLMHTJ
i8QNuxYEjAYpg12TtsrlEdWvIZEZOrgdDFo0Pjfts6JJ2qoZ0W8jbtdsoZ8QTlYrKDVNgK2FcjBm
8I0pw55CUPpFKIhrZepL9A5yVr2Z8kfM6GyQPigYC/KbOEdZ2UlWPGWbVu2jZE8YFfkkMOHa6zuy
qakLsVI6mtE9QQ9UvUVfX/URJy6vg44UoiJ9lGSTlDsKqU6GT+smBZm66j38qawgcT1dyTdQ3eRN
7yXqZtJ/tJrI9h2hlrVJfNzVETLdEAEfXLMqWHvr7d6bwmQHFxeszARuKNZzB4leCJ14qEkhf3Kd
k+OJdTSc09IZ5HC67xGNjiTcG8eAOR96L5oiIjbX4JikNcC7YjOqlnDioCd1HzflSkaQDecHtGSk
XnyPcyT7OiMr15nvZY4klekq9UVxF4EGBFIgzohYi3MDFyxWwhZHhsBF4WY4ADi2jzgYInxeQyQj
Zxjcx5Am3WQQhBzxdQOEWFZ7dPhW6GGSzI+a/YSOPWINhWMMRAyiqf2RyqV6Aj7z5gfq1gxYMxll
HmWO143lgWi43/jpKVW1pyEy1IPfyOYq1pHvZdXiu5FiN3hHGjU5lgd2dekJMn96KhmkxwDR1xZG
RhV5xX2gFQ+63qQHPSRV7WlHwtdXZLGMF8befWBh7o7vuBVk51w1oudKSraK2feYWoW1m5OOvNUA
03WV5iSBCfqhCDCAw0EPpmzkdF3XnFvjMAGDWM9qnhtMfc9tYk3nIAegIplkxaGwnQoPl1kZ5trG
HDT9UJTRU556/dkbCcrGaGZYSuXt2lHcWuxHHYZka49sKaLQYrhXoqq9LAdhopw4lBkWfEEF6KqU
1aM61kDlVPNUkI299iBRVqMRIN9vYkML2Nbtvclp5LNfWvoTNE3HCoJjSRT7IKXSsB/t7jWFP37W
xAA2WuVnVAG4ukLFWJgdPeBG8JOrrkIgwZsssR1Yya5SYbqhpP6Q+3ItQsH0Mg7DWc7SmwbuIu70
4GshySOPMarNKs5ajNDTYE3Awt4mvpmvEFFeGYP/3RBq9y/DmvLPmAGjGlQAVVd0wOBQFH4jXRJZ
s/MYPtrPFHmtAwqAxhH8yApX8wiLoAR1JqxDPCeDpeoQPPTw4U4w2BYWfEHdcv88yNrKPzb/y1+D
SziCrbatkPr8yiQfgJyLjsf7p82aGBWOtsJOOn/vrGCm0IzNatLs2DEidEOswfqlSvGPtmmGU9vb
0z7XrG0pm6ygCWLtWKkMB08KgD81oblRghKV8wltw7YLXkAkyZd6Ci5xbSpADbrwnLYi2bb4Qujr
ZTOOceKzlIeeI4roIWzLe8ZUe+0XfYq/VqJvK1l9DhNsByMNDTHNiNEwm8PdUWu3fF1I4rSlIa8V
v9unaS3cQJc7d/SVCucoE1LLXKwMI1nXvXn0ISLhQpA66YA3IbKRv+wmDLZ62LyKbELor8jvckuz
D8JXDn0o3aNUFT3FPEOOYtlvaY50nTq28hGUiLbLfIazXEqire6J6hj562pG2bbtL33UrjydcLKq
ZD32qJlWXtyehNw0IDxtLATk4tiUbXNOUsyBDT9vXdRzYyeWrZCohXKDlL9ENiHEN7Mep19//v2V
3+ZYnsT5eQSdrgnTtL7MsTm6nWap+9nPzJSHm66yC8yePK13yTLc14FgkV4Q4xXz01mUeXCrW9G/
8GOUfwaglmdQN3WI4sTRMEX6io1Hmy8z7crOfgLEE8/5CMIQNyWzk6CoNaZEGAIaP6pq68Ljm9U6
vfiFk4y5DVjj4RwUnxQ5jg8xuJM27EZ49Mx2f/6axG+vyZwsBdTBu6KSg/yaOFUksx7gyU4/lTz5
gQ1acwLukCDHlvrAOpFWWbK5Iq7OICO2bFn8fTAqw5oYMHjhPrc2oS7eUPJvzwPusmipjNIxgYQf
jZm86vtOnKYeH80//9nKl9geXy1S3TJMSkso9pw8/IJnUGL2XwCBzJ9hxfshx/p3u+3FCqc+VDU8
v9xnpgGmZGqe9GBNtHuP2rj6LbeGPXMdLFiM+5i1i/4idYVDuNI+1OaYOJGFmD/q/67CY8Xa0VIe
wlKR12OQ7xBUkldN7R8VC7EGD88/o05XGI4Y+8Gf6hWhRmvbWwTH+iZBmCTFYBM3o1kXO3n2pCHb
mD3yxQHJ3WMJ3nJdeh7SJX7YnUxjJAFC3hWOLx6ebR7VThmNb5lGMjCAQujG0tiuR38wN7luBWzc
8m5VR10JfXC0N36rboJcr27Vvkkh5SfmesDoauNpWsQUbrO80/2ecNjUQBBTy1Wl+Y3rFaz07Og7
TLqgLt8kTdPPZcKCTJLwu1UsnDZL+O+OGYUjwSPvAW6Zve+18FfLQgmaz7LYHMY9mrXFrqgb4LeE
KbZMscoB0dkQld0fsooPLooaatVhRJU3wd6Yk1Ma+1PsIkMsGQNtX/f+sO7R/HJtQ8/ubWTMd3bX
vutoD6asAoSyU2CQ3RQ1S7sriB02RDJA04M3nmxRxLug7BVn7LRwIryQuXqZuCNe4TeqKeHDWiL+
2Mt2kDmE+qXbMHvJNDL+WDco6RGDShZTmbLy+1+oc6f3da4ZO62rJ7chZivryg2K8LMvEPS7fGrq
f5mpvjBoPh5lDT0Jk3i1jU7dFwZVK3s276Xp/TSqMGD50WVObEr2Jgays1HksCVL23UXw9C7i+Yr
GGJG/jFP4MwztmwGrbvvZoc+qH4PKT/Kn9808U/s1/LXEUCH4aMIkvem9oXcqcgiqdKyiN4HzBRx
wcCmt5fzW56THJv3sd8JE+OxgtSJWxBu3SRK7ag94ORFeb+YELKKRnw41GSjKka9AaNApC9s0ttc
zuy1PAViM83bkyzuQ37+RF1rqY5tXh48Nww5//Lf+W28M0ku6DaAA8UQ5m8CM6ropyke+vi9D9sr
sGHlXrGBu1cgjF2PmXI1tlVy06CGBk6icxUxwkhTLMVtdAZsScXVu66V/NtgtSBoY1MFBBl192b/
YOfW2+iPxYNPzv/fwCL219UMX7wqyMSoqmVrDCT/3DEaSlinNZYF75KP8M2EpGKfm49NErFUQL50
YwxicALJy/dwdkgPAYu9R234xkzsQ6YY+n7ZTHWyepbqAbxethc9bll5y35HwZ/C8UFXmk1fn1Wl
2EcEDreK5c+CJRBrUEyzD1U/yY7q1VusgX6MIMVe1dgCuNJU5yj1qi2x4fgh7SrCZgymTTs8//mX
+4JgWx5ES2PzZsm6AOtqf8HLTGmLcsIQR+9WKuq1HRs+M7gH7bu2btWwiI/GoBhruFLvo4RRVDsc
pLHWj+lQrWEvIUDcB2d1kKuTngYF+tbKi4lx/Y1qSXscCzup0Z4g++IGCVljBXoxdMo66VyCKmif
RH55mTLvWyu3jNEemyp4ro8evJ5j1aJF/uf/K8/Pb783+B8WLcLiITUU48uYUPWpXlt+lr0nui6v
QNL2F9jANkbbnW/uQ5aZ1zSMV+BksrM9+fdaE/zyykm4sSz0TaLZ/nk55DahXZR7EHvQQVZCt4ra
Nr5l5PX2hVW/YsE8nCTCvVaTrkOpumCoPCBUQXgUduNF42+70RAcCnm2drbm42mfSNrNQLrvEmev
oblnnk5ws8THAVWDzFYdvbCgu8rqY2m0a48cvRpryhFTcrD8TSejtItLWAtuJoMeX5hMjcS9dp4f
BW6LaYhT+9mc/GCLNd3paeaMmiFhapIilQJB54rsQ3ZqZtUjP7VLLOwRBAdLwx+mt9KTNCblihTF
FfxifhHDQ9NM4Y4tp0+c3oDUnWYFLsNd4gIEF+6kPrIkBOJZ9++t0R7tssLLh8kHMXCHpGJ8TVhG
OxOA1nWE44mTzjr8hl5hVVxmF9bs9tEy8vBIEit3mljTd0rgDYfRGn8NYSvIOmTKwZsdXT2RvQdt
idQFcUwH04DhVODS4ZX4UjZo+w2M7BudVRcUOQIeMuI+cyhU0+cIXNeZDtYzx6GrEBWLkidDq/C0
nB14hUXMDcwQ3BjlWAdjfda6XyTom2vCYshBRmSP1lu/1bwqfgLof/AqYsT5+GYlkn9iBC83g4+q
dwW0zolGtCOIjctHfT7AkHZwaC1Ovle8oVH0XsED3ym5fkHYWbvT2nbYmaip9ujSXkUIpHLQ0x9Z
W501A1X6xvJveny2bhBLdWslvcM5Iv9l+kztxoXYvvmcKZPhjKQejpksLoOuiPtRCbajVcT/x9h5
7bbOpWn6Vhp1rhrmAEz3wWJUTpZl60Rw2hSjGMVw9fPI9XdjqiYCG4Isb0sUufitL7xh11Njonk2
tiFhif52f+uxELrBpAWvFxoxrX/kScktytz2EjKTJYj3cR11tKomy252Ef5n/4+M3vxfqgrTkHVV
ZzM0bRm84b/E4QfOlKw6rfsxsI9x0ttIFpfDy7LsjhhKBrS1rIoF2fgKXu6lSCIETww5cm8YMwZG
PH3lQ6wHWYrgfKIjPH6h62EKZLLseZo8O1RUTmznKxwiIYMghUeIi9ZwM0RqFD3uL1dDKCo06agf
LVeORuT7835cSc0lzYpQBfR5QCLgjoFg0a3RINH95C7/+VXNgTUS4F2izvWBGRDyZel73jwyF+oY
u0h3owzhs/o81n04MUoAeQBuaBTflz2iWunT77No6u7YJYrsTI+XnMkXumtD4kkFEkq3qfgZLJBG
xvBog+jKQCl9LuFrHW8eyWNcx4a+a6ey/kcN89/+STWu+VWR+7ojKwYYrP2XH//j5Z7z778//+a/
/s8//8V/rOMvJpL3P+3/9X8FP/fNR/7T/Ot/+qd35tP/Ojr3o/34px+8oo3bcd/91OPhp+my9j/V
757/8//3l//28/suL2P58+9/+/jO48KNm7aOv9q//fWrJy5fRi6PHsx/6es9P+GvXz+/wr//bf79
cbv/b/7i56Np//1vzKHkv0uMs5Gi0biTDY1NCJ3Af/zK/LuC6IGuPbETpv63fyvudXtDoc/+O+QS
4GwWBa1mU3z97d8aPEufv5L/bpNZsTWrug60VVL/9p/f/S/lv39ctP+9EqCJTu0/7YFYwPAWEsdl
o7Ogyeq/VvCpTGzUUWTFWj15ABi6O6Tq0bxTJrpjAM9UbFFuSrv4fSCjfPh0lQ4GFe0iI1/CC+35
9PchaZ62g8lzelLp9eL3YZrdmsXwfPj98T5gmUBMxR+wV2IwkbNq8fsAvpypuar89eM/XpsVOSu8
XhZpdEfGG1DAIn4+/D5TmoEXtdoqn9jyykFnvlyUQPAzEPM8vVYKrW6G5Y4GEqMyYG/M6tzDPixb
grRGOvW2u2rsw3ZbbQa7R9/0ltsCbT78KsySt9HsGGsCLKj81srXiHk7xTCk4NdyHAdbLFC6wpBA
M5vzZkw/7cLACwYNYeZbWrdAUBl29UOW/UppdjOdl+q26BYabVO0O6vyMEYqaqAmxxQl1glE4xxB
JBFX0n2uKpMs0kaPqSitElksO8/E79MGcQSwyZlULlSK8JRsIvw9zhlp1eL3WRzfzTnq6FUWTYvf
B3mqboHUx1vciO5hXI9hlFzzRVrD1xwi5mPXOByQBMlK4+HLxtxqP5IYqj5YbQlN/jkVPBGyL+dR
hAmwZg5zLdKOeR5XbkrzuZ1VxQIbqmIh96rmzIYeSl1mAeb8r4eIqdX/9OM4QtV2iz7ZI+hMmRsp
98Xvg1QU5T+emdP1r9fI3owwA+Bry3mBRTNH/vtgPn/8fW3G/qYMuWYIco6npwHHAyPq4SOQrMzC
7Mg2LzM3dcwI1G7iVHt0lBnJWgL2mX6kAzl8o1XPrHu0nXvrF5KP1sVj5svuoxWZfw0YKjg5MgLj
R9uG1exYwXrqugPP7C6wVSd/pZ6cFBeJ/lHatg+ERhr/aiwbc5nKlPuieEv/yC7gw/N9fYtxPvZU
TAXS+eOGu4OCO8FWHY5a+X0H+JyG9bMrknYufjCogcrt4gb73yEz6R0kdDrkKRwZy+z59CmdbqXo
JmCDIj5IqWDCDl0WMdvchF/FZNORDN9W3FmNke/K1MCwQ0VYaIVn/CQ7ZqrXCgkDUWkQgOGDiuJY
HDGLNV6NzqXY4bRVEDJTZ2IqNbixBo81QFEQkUzvZocV9kipg8FUP0BadepoU9qf5XfuPTh928dL
vDdeEdcGTtKu2uPjgcixMN2oEbhxa5Wj4FkIPN5yrpqIl6hdpk5z4HWMGmASfqRzmobL2SYfHE0T
5Xt396DTPC1pH4KiSMF9UnMkPOGciJt10SAP/gjGmP6F81S1IdcUff2V5A5ubXymkc4xhpm+JMtJ
2wOkG87uM2U3RG470keJuR3qgPR3N8MtqFFLUUSkLJ4qFQd1WBY75aSewafJOjEE5hNZh9vsVYQK
SbCP18U0f9Rs0SDIRBpRKrrpgRy9vIuSxnwmpJzmiJcdjVVRiPZcfJon3GG8bJv0uLl76IzZ9Ttu
HmY43oGsMyVxJmyJJ9GZLn5EzeOLTNpOT1QJ62x0pN1YuYgLI51hvair2ZuBHRAs7ofQPrSf4SUm
UVoai3IOxWdyHrgHKC5+sNk3SRNeqQnElS9GbZKKsJmbrxWVSBFqr0CMQQ8hQrFP78fHqnoddsrF
wpzwraYjYTsstsfKKjdcVJxfs4U2kdMIu4H2ibobBnNOl7ESlggVY9wUXeqlF88lw4Ouj1EJV8IZ
LNqsAj6o7LV77eZOf+xF5jxwnfStxjMdaCV/7K/bCwOgH+1bXegf8be9J+6M+GUfUSYqBSYc+XTC
YnEAoNy70n1Z7ho1GGiJn68uREV7oY8eKscGVnvbIrzOH1tSyJLtgDwY3N6H8pHfvXsWWqwHFMRj
7/Zd0fRCJdr9fqw71UUmY/CMswaaxUFj/LG2XcOD1dmAJnLNTFzfGDQkXrZGg8SA9r5s3fqlWrfT
MgYx3Do6844/xeRjSzmRr3hq+9ao78QOaPRWhjzgt5a7mXmgbcqTeiUlc+VjnJz7IuaWYsvl7QZc
IyevfkcCTg2T7zYKDEeOBWyng3zDXs5rPqaXxJc/7z+0scC6WOFo+P3A54cVU4u38aSvItDX3AYB
je9570OHHh+Oforfp8oBrRkQLfvLAz3kebkD3yED7LkGXMtb416vGwiw5QsAq2tQtGG2m33hNcT1
7Wcel557r3hBN48PBBvB5zDVeQX4j0uHhFhi79ozrNbc+i6kWjRQW4elDh8xDQs2OuKOvMheEhZl
7SJTH31YqbjZQoazdhdqG0iQ/q6esef23ufr5POWOPZXdGivC31ragQQ9cdSUh8h8RvTruHt/jgl
1TqVA/uIWeAwo1ErriXsemecrczZBWsU0gL/3qzqL/nYviFQigfouEPd6BG50WsvBfn9FfE+hMLD
O7aomn9n6iK/0naToHoNW1P6c8MqNnNBGRE8AJMyb2UclGc/eRJKD1eVhbIf3sqYIaTD1zaP0/H6
uCjND/Wn4O6tRlcxfZVbqARjYouEEtzId7wHsGg6rR4oDYKFCUgLc+RWUE4nNs1Urgw+Kpfb44yv
Zo7c4yDuf5CtnWco0fvXweOLEf+xY/GNxe0rGh1ZvMw8bR9lb6m2Vja04uPWmdb93Lm+1Yv8JmK2
vqVU+ajl3rG2exqJr2DZpPm8wGe58wtObY6fg6/cPfmGmOgSEQq5XT96htmiLpxmdON8TncyRUEK
ASchd/PWrfAoEKeqmA/wrAljrtbszZR+SrlM3+2FukgOxnIMtY26nbbXk7VgRTMRW87eUGypCDGp
PAnJKd84hIYWbLNFNf0m+wVmvYBissSTr+Ej3hTKUbFdZs1y4VwP6E693H0YwL7N9jAHPB2XXhG/
xu2GvkuvrUdYlsvCS/1XpAi4gvq3fPvSbj5K9sNM4H+GB8IToUkPKu5hjUuM+JfGwe5F3CyvklN9
YqyKFKYzgzkyCwfdSe8hjOsKLAb2hFXQw6sH/66vZVTH4C9nazzT+P8KbvPZnhYgLZ0UAUVW14FA
dHq+VS9ylPKERXYr7HmJGoBbn2b0gQLZAGwgEsPhKl0BQP7E6V5JHJ7eBiaVQZt6pbJUGof5tN5B
LgDh7aaVV1Veoi7tFFHoUMF6ooDnL+Iv7Vyu7ffcEsWeVxG8vy5vy2G2scg0HOtclS6HdFCWj0mM
qyGwPrUzlhCr7MDsfXyG0/YPzgn1JrLnhl8HbediX+7ageoVl3Y/Cx57RAN2AFW6ebNFMOG9CvcY
EhQ/9WXYtEirbUveAyrukklnYNzdW0fzaA1F/k0K4+sLIhA4W1tLzlFFIwomGTM7RF2cBm4z6apN
rYCJsvdIX0Frt6KOnE7xsMfsC1EH0qf9LqEpcn70Xn16IBqzRz4ydZvjCHPveRQBObs+Bp0RSDcB
kWaNHnKy15bZfjz35/rE+efD4m5Z7mF71xs2jsfgOfd589K/GIVgxZbuVPrt4EzZpliYr/Jp+rkN
HsKWebGeTvWCMgDLKIQEJMWLvrpd+aH5dcPWKgwMo3BFBqhyFSYTlEM3j46zF/ObhVMH8klqz3bs
6K9IKckD2Tbej64hQas9YrojcSQfMvXMK2oocclgPKwfh5458z3QHWRHTRVBWSdNaWWJVQ3DWUgP
Iry4FhekyTRRXf2m87Kwk0Dme1J6iOHmPALjIZocwWa/xVHqA7nWO+CADw/Bl/s3+7TNZDL31dda
KLfg/j15s6DddO38YTvK9URVVW3bk/SZu5P9xmRSQr7Dl0k9B6dp1rhbXSc/78lud1gvHmplLcfO
4/Bk+afz9D1G3OvGqq9241NBzK+O6RdfvkKnassHjAZ3jGPHi2qnPJx28BrDm/H35gZT1Fm86CzR
bCe0YUjUGT3KYXHQ2nlm4llLB9ZlwScXcLDXTbq9njmibuy5mR2YJejYPt28GfYMrv1HJz2fLfgu
pYaYd1DHR7P8HPKw+64K/96/ZbUDQ6ubj5NPNiFv+znnHGyftuontXExiCDnvIHqEzUMQlyqGmuh
d4m1UHsAPmU3px9kLX4fzFthL0DxUFrWl6uawWu42d1i6rq/nv2+9vsQafzWRgcyExZu0Fl7b5Yl
cDS1vSZu3Si9GNS0ItunXF7cYB0sfp/18vDXs3w247gQwLgvMq1JgjR7LAdbwpLo9z8OOrJw4f/x
r9FzYoZpADlt9dBMLKdKZ29VHQFGpdWMDMi9dGd36szu+YGKRXkcq5xqO26CXB4XiBi1OO6OQHaK
emEXtPYRsOKpWlLnj1kO8mZnEG5bt72faWH8xPhvcfuvKdEawiOEBafFkYNBR+Qwe41N5NDEwKdy
J2P3Awnox5ozDQihqD7MBVTL4tOQhcU8nb63mG0kKglNSO86O4WjmKu74jeJa/WCYnL9QEx3cGaJ
bxsBb6qh+bFGs8RRjsZRxffTvydLpKR0lHEkoZgeUovncQfSiFwUTUA+g/zzDN4UlLPD8ONdeadA
mpZ8+01CK1/MnDY0hL3H1QQ94PduXV2oOqPew/8Ju+E4FbmF3YUoMYU8V4lrvEcLaSdfjGP7ORvd
6Kdtnym59o4Xde9jIsy1HyuB9KqSCuXn8Z3sKFLL7ABS09X3A4XWFKa3g06TXAyfhY9JO6OmzEHs
fAXnGN5982emOO1bGo4/N1++JOR97+Zecw1OnSXGTfJNUkyl1xsOPLKf+6WKnBmSXMzMzYBed+JW
SP0I0HHvEb2Px7OYUl7r4+PqDmxIpXsnuq5UwAl+t28CrggorGqdwyYki8XzEQvUVoy7MRFFqO/b
Bb3PXqibUaZV5BWmUBv2NCF9A6zrEgFaSNu2STgAsQE3RMhz7TuDY58/4q2mQ+U2b6hCXTE/dVvA
qi1wvgwFMdH70YpVWSZO8ZncnjXV43zjdPac6pn3he4AcSxewepxYiedG/MJse311a9Hr/HjBWIY
ncBSqgvaT4VL8M27VqoDprcIsYlsHPsTIa3Zsb15OX8f8sJhdoCQlq61UtD4SmcH6md1SR9FBkBI
TZhsI8zhkMac3HvvJRbXtVGFeYBmyloxcz6kDLNzfaXCJ6diFCFSxc/YyE93IG6utsD+zUOj6IoN
Ijl8dUDgr4x9lhFSDbxER1kNsCEj2Npraa4kYgi7U7LV7655rhby0hqCbHu/gGCshArk4htj2/31
4ZmMtU/tlZWJFpmwvcfn0DgqV/k89pSWRuwp38xPSiqqmUOFz/eowTqRUh8xDA2RuupFFdh+CW1L
WO+KJtJTKXv5muqleyaBYXzRnsJ5o0iJwU+86Fw+kJzv0Z5pIpiOAsZU1jiV7lxDKIK6LgqIRDL9
LtE2/gDFVjvAP31unAjjPYVxgEM51+MdJ9IPc005kFt/Bs1RZ2u9ns+o3b9I/ihPjaCcP5tlqBYx
rUIbigql+u0Y0CPAmflV+mMBSkGtGBkjp79Mq+vj43YF+e0g5FA0HERgVM6dtJSttPG7D/0zD83c
QSR/ojuZ+CZictGxyF70sy+9DvNyG9NmGkhiwgEcCXicyCkYNXGP0wc7F++oZkUTlqcu5JKp8oZP
uXTlJRI9z35L4zSX5yq6WD90ETQaMCwMjAG5DWkAccEh4sZi9kbxrX+ySG5vEzO6mVNd8LjWP5tx
j9UsKnswOpK37ocQd3svQYIxtszI1ZaPXYP7NjmV+ziXSpjgpbXhuGhOzI19b7h0uZJdf0EJiFaG
AciYFEw/AxwFhwB6VvrJaq+5jKXfcdL6NRDWie07cozYsf409L8y38SA/mItIIxpeTCj7RPFi35t
U0xj34jDrS+x1NdqJ/JXqAVBgu69SDoxnbHsPIz6Jk+9HhCd7GTZPkMWjciENpFzS53noLtfN8Oz
zUIINZLNcGXvpTkUra4zXzlKugNF8HAn6FE40HSgT1DRQ11N58fuvniE1+PotlzOu5j2tLWcofW4
uvV3uucmidSjqbOFric1VC0/H4P8trDRNUSCxG1O0HXQUhR5WDViPOV7xkPVuuxf6XqxE1313c0m
VfDYcupP0zOZHdPFUs/cuy3E0XW5NXbj7o5k0Q2RfqfAqJt5kYBm66suq+n5dvu4ROMAeNN8PD0j
ReLcjlx5brnZuYOmsY8hTBNhn/C5T3aNBs0uBl4q/uwdkXd5P6XrfmdewK7ZCCi60s+ghR23XLqc
fXa6m6q+dEPPf5GXvkUnNPYHvOtJI+zdlSzGFMQu+oj32c/v+ebCaJ60fxAErHdXkiD9BrlAMPdp
2BWUMNd8XXbiATK4YIhskoRgY4SIm+LJFJ8MC6txIY0BLSzrh60WHgQqY7PszUiW7FBEURZW3K9N
5Jxz0b70B+Wn5TIfud0MzLyg4j18enfJzFUU/wqnpff4QA3hahMeEPbVREjmp+K2uc8nan9DNMCh
wDd+3HJRMgl4w5wyfxsv/Zo7jYD9nPB2vCssu3WWnCR9mYG9nwOvd8sxwkzDLeB/ELXAY6knsoXe
9KaQu3YGnCrQZofHM9Cr1LccO+dbOzZ9yH2Bm3jW0p1UL/oAl8vNcg/5neqJvgyqAeszTK6F9Y1y
o5h8LINRIUpzlChfjNEz6xByl9p4deegZE0EOT6/M5Gl8uh1shwFS+zGD6H+mZGnaM8Lfn2sUfKN
zF0aL0Zomg1VJds21Gjg7ZAn7w6wSzxJYphq/Bb1Httvsz1IqqZhW+vXbBs1HFDq5CvKMb69IfyK
3jNeH0QtcihlmYFxY/7zIzdH2/KbB9XlRjqxKdIUBIgDa3bfRPN7kABH3HFR1LN2ivbRSfvWSf83
D2bDtDYHgTNpIxhAb+Vn79eVv5JdtGwG7F/mMEK4RzU22FLcA/oiTFql050bM6EVx1/3P+ReVSVa
hkMOOgD2QYuceit/jg+PxuT0OXAqSOf27QuoGut19OLenSAZ7WGno+SWOinVIoL8pev3h+ZkLPKP
9CB5xqUCdPAUrRD1b0O/6+fyWfdB7tZhhFiRD0PFV4v5bPgq72ETRKH1QfjVWJYnNslJ86UjJ/ba
Pe/d5odc/JE4LVUcNgDlevbBlp4uYLYurHX5BiYg+mOYVNv+ZJ3atheJ6lhSQMcm5Ro610VKI4yX
tGdjVaJl2dHTyTfU/BfTZOJGtqd0bl26Vef2p96LXnPuABK8no3Pz4tQ1p18WSjC+IPgEDlZxtvo
gh4pmRrGpIVQFsNK+UPUlTIRT85sG2G5Jtpj8a15cMkL3FVYCQIq6b41vesPIoBEcAOUGX2gZDEx
/Oh/AOoskl11iEJW6xcHea38pl3RLC2xcQc+uUA1ndQtQOJDoWy/WK/VRvOGZRxkfgGKC8qEwvKk
qdP9YVu2Myd7UU6kXqhfUZQsspW81afdCEGHHrmjuiTnB2JUrYaK7GcMyO7uoD/TjKu8jKzVDe9z
6K6yI91XlHaPT/uTm/MJX4TE6ijfSuty/kSz7l+vC3TSWf2n4TwisCxuLqfv+5K9TKv62JwIign9
E/o3LzFpgqfMtffp0z5PTTCeUjTKLuxLurbNug0u8Gw0pP/XlXq5Vu7NWFpfZCezm1MUEDXmt0NO
+vCCmAYNnWOqcMgCrXFjpbyYrMnzI+x+MuqeRbZN18NeetNrcZ/DvstXxVIDRoqzMlV4LHArbmvm
LUKZl569jnYVSU04YBJ7L8jAkfl8VXxk3MR9FXtqaPvFzl4O4XDo3+TAWsH2LSmWNgDvWbrtlpY4
g4qbz9WoxVUhkfLILkB3yJ+Qah5HYmTzjBsi+wTnPj5C0nfwaNKz52xVgIQAZwqZbLL06ipghWMe
H6/0wAZkIfoXXDUppiWElS24Qegd+RYd3s65D8vRr2deaqPrOL9jCXrswNgvLVUYKMLORIqq7MPN
bFfZTo4VduZiVE8lgTWlF0W3YdGRIithJnskiKXXf8mLetFe+pdHgzaWq7wNjuFy0cmYQYrpFIdb
qj4S08MdA6KL7hlzLNMW6ZKBwJzCwjwBF7HX2aa8zTMJGL+YuEdS0bxLdFoJ+lF4p8ht3dnHNezf
hj8SX+8uZuvqbdb63Vf7eoWm14fZHlICUjWg9/VX5A0+aVzpD087zxa1HNwOw2tfe3rr07q4fydk
SBwV3XyDgkwKW3VhTD66AUrMAIDmJhfcw/ILSEhUioYxXiHKwVFWrUSBTzvlot8caUXfZzyO00r1
zMA6Qj6no8QIimTcBPFJM4Y2yUFLLw++UTzv3+Ie+Q3fHhFio1/oKis66V8QZul5tQcuG7KYziOj
8SY6FFploJjOSBgJJzqc361j/lFfGXpcYa1Fgc6ITQ7jnTqt5cxtWBZOhFOpdWq6AJTwxMqnDM4c
OQnRqjZHNmh3FmghrGipEFnhjoxWA+urFLITvWX0xzRnojMNZAuq2RN+KoaDPLq3K5kGrqqUnZR4
4zbbtGCiuGF21hc+rPxn6oIMpZfMS9dE7Yxqh3rve/Q1bmpmi7tqg1laJKDf++Ui5+YhVWYjida6
B7Xio3vVP9tVgvBU7kYfEq3k+hl+0z93PAf+tO8WNOPIZdZnBM2iWd7WzFijP+pLEtgvzQJRLgr+
8aIBN+PqOVP8nI3eQNKFOro9aNHP08N1tpso+6vnjHO6LmppN00b3vHWLYa3a7EcFMFAUuay0fnv
gtkVcusCiRNdW2m0eyYHzC9ISHnyGWzGzz3rJH9KSKBYoWwHDC3VKLiCsM5R0Qum5k1L59XE0M1h
TFQLhLKLKHgyMZ8zUcvByVLnWh8QEdX056fabypqjgMkOB/v2mbmsS00g2t9kBxfN8YoEJjX5/2C
hIB5IYWfC7xp9lW85/TWZi7RsrD3uh7E2ase1uB5/dEigRHJF4Dv55blpmH+0T41V0UGiZ5pcLZl
wIEeWqIy/QwpXCoUgMkTElRlBJyti0IcI7v3FMDMIVePDDjdA7ic5OcRTJbI94rHyZEVgScQ25nX
rW/bRF83j7np1WyIpgPnNQoI2Ru+Lplx8ka2nJcrzBFQ/g3J0ewP8/Q0O31NvyPDY6nnK1yCPeud
ToCJ5AilF22mfI+A4IbxafuSPBzLdG07eLxQwzNQtN/rnpXBm5+rdMMt3d/5Bt7sp/+y3tnkFN19
bkiP0CbZuEzX5/bNDpcbLsH1cew3OLzvK1Kcufl1N0TlpTd/VObw4FuKg0B/U13WRMEOy52U+sz6
h9GPC6+t3WL0WbTPWM3FJ+19cavaZ5rMvMyEviTaLzZQ1Um+x9Pd8mYyiT+nFB8Q6bX3hu2McKQw
mZrIbape2CqGETDG3Tt1GHca63ombif438fUEpLspVgBofR5yUqn2pWn+z00Zwj90tn25ISenW8/
5nKCV8yrjR7nndyZQEGywaH43WdKnycwaO8gVE3nilKiWY/rYq4L/JKYAQFpF0wbHif6soj+lCRM
R3OHAoG+VRZsj9qr6td+c1bvfjkL743zOAGBqxP6tquYpjFq3ckD2p+YjtHrdJRV0amX2PJbDpAx
BKOs0KJPnnvYeSSIQ8zA53Foxjy6+VPt9QBSbhdjY3jNIuVMoTH1FgM2SMDQcqzxxwC5FZs1Bw2n
UQse446BOQOjvvMN06VlSbqBR5WnrRieTq90LjzGWG8dY8qTvJvN8231kh3Y1O2amQE6VIH6zcAI
o4YYG9c5Awd4GGF6lLRtsui3Riv4rOznepbOI7Uvife8ei+CZKG4k0dXBy0TS7QX+v/l4j5zOtnB
RPVSeFdvNm9P8ZGvo0HF8ZhyqHMcnQEYEK4RX1xH22FdBEr+nKckzwldfHNYNOR22Uv9wq05vLDI
CHhPqcmj+mYRuLcDStZzG86dsnrc3yVaGK8GzZg26AcPVk02MJN1zNZl3F1iw7usU8+iJ8SsjC2a
c0+6k4fNGOL+l7XMXPzx6umElx5PZ/+eLhJrbpbrJ0jTnHdAw02v0zAIYJbhgyLLr76RsvoFiHDm
D4OCWZUDe8dOzxkev60JdnyD9FTq1OOC0Rdnz/ydxyW6i85DajKPFup7/RMf888B9+8fBsJ73p4V
87wIiwYx855Q58TnZln/1Did6Gzpwlwlp1IT1sGSnt9OffxOlmhtVYIR4JMGS9fvhavDd0R8YSIN
OyvLzjXXxhaYkCMtrQOzQ/Dv5reeeC58VAn2GYNCTejJ0lg+PsavVOYeFMkf5hzzdlMPooXljGJz
/xpBflU9NAtuwD730dujEnc6u+baDCRmIxK5rcagEx0cV+1c0o2cmV1LNSvGz/hMUXHNgxoPbSY6
DE+8bqFznwLp+bSWJWDRfXnKchH7oO+9meSrCaK0iEL7Ux/CeZI9boPKRUVMedF20Y+MdJhovixw
2w6wiBNECLq36L8lrnLm81B+Pyv0rNbNWQpVxMnQ17gfZ+/GYXiP0HOcK3qA5OEXfvbxd+eyU9CI
O82ieevYAbPFkzkGhIzmWC9ug9DO0ZGgYEhPIJqueWX3LFI21roPmTNAfLNhtCOr58c7Oei/0l3L
8G226yTBii9P6rvGkCfGzNUtT5BC0LKk+bPskFekUfc8n3VgxWJ84T3afb2XPrVlugU6r6AxxYDz
F48yvE6XOsDdklFrQ6OBvuiRIbMu9KsH+k15U9z8eLuw7KKjRLPZsbaMfMrRzVcfH5TVKR2GcAhS
crAfEwu2U0VTyLnxQRxjfNQIeMfkNB3BBhRktURwWM/dfAazlLvzE/MzYa/+ZJxQe5UFkRMROMEu
MBs95leXsTKDW3BTXvYzHpFj2DfLZ4Y8sPECBBBASE40LJftBvnRzczlkiaXkhtrGfv1odzbc32X
utVuCLRPlYFhL4CFLJVQ31m2177FZ27d2yJ2i3226V2mi+OwlGIP3AttedLOvQt/M4gfDmwMIB1m
CA6PNguN+YNK8CifX6I74xm/Mfi2jG+/ny3biEvNlHJyb8uZLkbOM+X6TRQnLcwORuSt9D8VZrW0
r0NENONqznX+phdzQ+ClCTpdAO8A6MbyBXhD14EhormY9qoyN7akmGn1Yi+kZU74ZOupVqzLcpGd
7rFrfhifvNbJQv0hRLBQ5PcEOA2Z/bleK65MxhaTEbmVsutbL2FSM4oChBWEONqiI3S5QKWyrRza
zv3tuUSkl3oP7nPGyI2KOqdb/kH2XqovD5IkNPeUAKMJWxfSV7XinQDLWqqDgXL92h8NkC/cCMh/
Nsw7tSVemPpH95K/JEvWJ8Pre4fKN7XrIj2269kifenmoKiM3yk/VeNBWd1GF4NJinRCH4fIjkmB
eAutMyPsKnWKtfxOX/dnIKtaRa/F6gkRi1xruFzHub2tPm5zbq2JfuobmBDmNqUDXDxbzdjugc95
aGBeQcSCh3ut35ALy7FVyyBSesMbcgkT3alF9AqiY7Yy9nQFkBO/XtjpXqDLWnuAZXtgrvv2vTpL
bk0enfnlBxF7JgArPJAq2KtbdhB2GmMBakirgKHRCEdVTMgVjH0HgHcuzJ08OsPNuZMe1/vxpTnq
u35ZA96fx9CuyGxf64AAs+00f7a0XzJkejYSABJ2Ztof09cMDSEXUMwSaWki38wH80ibhaz3aQJv
BWNgu0SCt9p0h1dm3fVr8mqfKEpbi46/sFHLFxbplxe53eItu64LPEvJa+kY86otyE8YqY5/ULaw
35IXCgZ0OfQoyCiavGpXb2CRcqTkBNfGuytkyl7+3X5QqcaPAPPPy/VYk2orbAvzNndvUlhRXOK4
0C8L5DewHfwyvlKYoJwqTuLKNF09DRmjx2/UVN2bNjIO8QwGV9LWJNmFELHrvyUkeI5JWGxUbszO
MT9mO3a6XN3m0XsFhgUnc2iiTtKH0giRJ7SLQ5zteyhAN79i1EpiioCI+B/MnceS41q2nl+lo8fa
N+DNQBMSoE8yvZsg0lTBbnj/9PrAOt3Vt9RSa6gTcRhkkslCksDea63fTS/UEDH767taMMby8AJq
n8KvMfVJTsQfksuHlTpzfIIDhhKJ13pMt139kmINQqtneBXjNBW2LFkBDLeZLoO7LilUHhc0QzDt
pji223X2zntNlFX8nKWl9y3rYL9J1S+3w2ec75uGKQCRldY6GpeGWs+BEpYFeRZLRRNKn6RJN1o2
4PBh2rU/xq12xJ6k6BdswXxsXlIoquEuKk5OsDaZfuC3ou+KDKushUbFyieA9SHx2TRta/ULmfep
ZJYxLyUs3Q1zy3CNqCJir6ogyiQMzYfnsb3YewfYtN/pOjTUE/s0sPQmZMEJd8N0H86ePpI4uCFy
UOs2VCQcsMxe1QDKaInrCIVov8dhQmVTAYygttaWj58IhfRSDnspjv14hygwTvGAupHlTi8gsiPm
8mZkVsN+6G/z6eCAdoFBFgATh7G/0bPPyToYDmSxZ9zBVkq+oyyhLqMWokgw+HoZhlCyU3ajS4s3
rJV8HXMCV++Eq2QAqW5aa9MuwJXE8qDdZa/GvXsLPalr4cauWwDrYifEisIIJZdafISoh0cSv+Bw
PLMwx9a+f7I+e2K1APa7BeL/jfNfH6o6q7olVfGLC3B9XeSEy3Skhg/HLxCRnCprWQcDcnZsR5ef
TYFl4Kpq32L85e4dzBBlx2AsabgSSsFQzpqDFhu4oWOUwj27hFE/TKq5r+qTg7SaIcTyo+uT2pxD
2GwZbV9/ps45T7vL09fHbm1snKpyt60BxV4myB2x2/zGVYFJ5PVn9fJElUK1v95MDdKD673fT1xf
9+tXHKPDGEnEfeshHgN7vL4tllWseMvd60vbsKAxSbT00BOaccFrYizpxo0JogpZOToHq1qxs62H
ptgEYbud4ABpmA6ux8HC/Tn346e0m27qcLobg6b1QodvrZC6ebHy+JJl0Yery3vdEB+a0rcbIzOM
tQu8EaeYI5NrW3O9dsEFPZG+jQo1Ydr7Ggi3QX5OaEwGny4N+3GLADvcyKSgyWOC4OZAjRm02ElP
FM8WKi2NY9Mmd/BEMz05izh9lX0x7PuY+hTFCVsfsv211cUAVw0CNmmBbMfDBxGf2tEIoEU14W5y
DJ9vZZ/kfEb4a2wa1TE5BxmNDpjpaeqRaC3QDdv8dhSweEfflDb4ZNoQETK9owppVhk2b9uux9U8
gJImQgqjLAayjOF3mrAtmr4K/amD1tgMbIRpw7B5UEb8/qLXPsGkCnbqIiQJgAfw+S13itkymEs6
km/oI0z8AqB8VxAv3apbYfCRAgUkkOmwlQst7UejQGe2Ihj+jUrCDnh5GQ0KRnH2dyLNj9xlnpGR
Ir4uzNQzbZgJowP3pWZ8k8CmMGygvV5XVU8VPgueUEpnZYkhp2O9SFSKHoTAKf92xjzB+R/sLb5H
Ndk2sMXqnjYAMaE3GjMBkNXy65GbHePoGdvL/D7AA8lLIu0OEWy0RnA3neyowO5bzkzimkweGvNz
nNCRisNMsvFqKpLY4yP3mxGKuxqTi4rm8zVQonJfyp9KAvOBfGWapjEbVnNqHlywgB7RQ6wyc6jb
ODknSFw77Nm9Ics/8HBM1uo5KStICvihLMp+OvLUfo/w3t9qgfXpRjO+WxlDKUeFeayYmymGXou/
CuZCzDa1yBrP0qxgtRTBzowcil4utb2td37Rj+MOmxfY3JHLPBhMUbeK54oz0VcHlTlktUcRBTky
ZTFLnOxnjVPcsXQmAtCZiTjxxAKdc30EQ6TA0zAAeTJqV/udJbD8acjwO7FqRmskSm9SlRGVxinb
MkPTKtGfZmc62ER8LMFW2spImjfhsBeUTNCqFoCoRlTra0heV7WWfZiVZNRVJ692jJNUG8B1tssH
JaUlICOTuXIPqqowNwzJrwMvch86I2TsV6amV7OUJaU0LyrdvzbcBpxIXtAzjNBCx6vKEHZuBvs7
/zkI/GHUlJXb0HTP7Soq8ljGW8sF6u4oaZIgHLfBXKTrCtJtoRnwDJUc9nxGpA/uXmyoRZ8Vm8m0
kEaG333F9FB2nGb9zBQcUzljh5762M51cupiChXZUPXlZXo3hB9xMx5UA96XAsmAJTbEDsNZTwYw
RJwO35IIZZzWwlccpEz0xoRLFVq6nfSmW8d1Om+1zsg3jTNxmcBUDfuc4X89GzENcPpSz/Ozkd6O
JdBUC4Y4phPk544zOKqdFf6t2HsAfMau8GQ6KXc2UdcX4kW3cTp+KbbyNpKWBZztTr6YUh9a9mdT
0NsfggjHTEwILo7ByFEYz7mlsldfKUATgEuiQLaVORxcs74fpTDeUsaNmg5WaTMLDqMeNbg4DBQR
2mix4TROe0j7+D3r8J1BRIdPYGTDipxBrXsA0jFElhDAEomn6s5V2xXh1Nmx0IGJk4rKoVV1xeur
AqtBMV0wOfc1yw691Aloe2r9IeuyHPI7M0N7LGxKhpgkqLlGfmNHl1wNtTM5Vq+11j0VNddJh5dm
Oyq08TbziShsorMsaUBNQPvZJJReSRm2083ZA0Htmsn6pongXgQhOEUl0gNcxKo1yWmgvkhcQHL3
FLBEFs6rkjKmDGQCgI9CQU1QEjdYBQore3LHRa5gde+tg4RVIeskGazPzJI/ptZyt+Y49ORtMYOX
foS/tJcGUEs0jeQM5G/qpSugmrtqkXqOQb/UDYy0tNDazmF3F5dN5LvYOhqFkjFpZk7BZQZTrhkh
ijizF3KWw/RbY/RnLayQIU/weHU2fQjfMFfI8WA3ela6+2lonhsyrzjERULOSRVZYqtPwUpNdJPz
JHuOXcIOotxUD1oMRlPn0wCMA8dDJcPEc1ouRaIZ2o3bUUznAB+9JToo0Apy7Eng/RwGm743LwRM
QG4mJ9x363nfqVHpW012J6Wcdjkwz+BgKGxos6cQmgJ0OmTAFQQ8xTJjxmhP5kamDQIR3mSkw8GR
R5X1JQ855e2k6b1pGVOTVgghgu/UVVqJLAHuiijVlVUzXC7n3lmLidmXFiiAEK35kikMDXCenFsx
+0YFe6IYGjyDnXlXln1yKEaUlGaY+UVOCelKpH0Jcc0r/Je7VR844SagC0tFHIOg0cJAPBmgLIQO
U0N9qtONXd/pail8/LMACUca+8Rg6tFY9H49O+zKBniKbHdCgZiBYeKiBn6IVqInnNJqStyQoPDZ
lnmeRmbGxcGdMP7NO/D92DbWGkv/JqoRyqQYxXuhbSa7GKBdHbNNHECQryPtRcWVCKP0SfotAzVi
MbEgjMWTi9GnF2BPCz5vMv4w5IOWJ8+iCnfqyIIcds3AHJ5mRMk1rwsRveRNgm6JzYQMypcmNbVn
aZwnvTbZyMudINYBAnuKYqstvvnEadkd98VyzOF16pyvIJMPo9bOZ8zjmuMQ7vURPECz4uFoaiFM
cwzu171kClW7zsnN5YcZBNEaQxHYAcntGDn2QZ87MgyngZOVsobqrhyaLcpWRq8gjYRG2WuiMZmd
U7PVBfiTtIxXKQGyBCS2xA5ofPHpXulKlsFGU7/11Hwu6kr1xlIhIXc6xQGkz57+xTN7rHkwXNrm
KdSFqLmf7cUWo/LUGFKDplZbp8LhSIZofvTQeteboaL7av0sxtpcihwnbhwe6hnBGOBBKbUNIbHi
0nH8XmuG9bmY6jOeb2/T6EQ7a2Aa45F9atzhzb0LJ6ZJUnPnbWX3Pt5iTFYbkG1Dybbj2CT7IJ4P
hMTcVlkRb8mm3EYx0ys1gsVfJBUypLhDrLi0QGT1+RG1QNOzTcfuORzUaU94LnGUSYHJZu9ulBKQ
HqsJ0iJuLCGTNfmydJ0WQkZF/WkO7RcGH7wsvIUGPR2p7/jAyqdAzpgZntyxNR5mbKSDVsViGUna
THGynZ+jJDY2KMDnnaseyhgwxwg4a9XZPA2RCZhSCcwM4QrZGlZOJlP6sSEZyppvy1AiuJ2Qkjbm
2nbaCW6tjNbzbMO7In8dg/V2APtpKktduxNsyKF71nU92WeZvIWIMGo1gksI9ZXKVx23o+4rol78
MONVb1f2fsLl0xiN8L4kazfUonVTQ1Uk/cfaGFX7brvlcJLELZKae+hds9z243tuErcYnxqkwr6w
HSCgKaaPtl8i1Xxos1GuO46VjymBTSiDlAIyfZxC5zM2e3OnT7q7afL2XiX16iQNlrJ8St/MVPxI
Wz5Qkzmpa/b7yCzf6gqKsZDNq9Swg8aD4hwHlQkJeDwMXLmetOrVhH/nqo1NQVOSIWnSHxSpeARR
XkI8N1bqtgodZeMU/dptqZyqfD4NZvRtL5mAIvwMUiY75LWaPsXYBk/R6axjLygjgdtzC0thY6gl
lOOSoVpH18vi71Z3iguiQkhTsy0XZm9SdXvXrsQ61OF/Idg0554hRkjt2aAQqczp2RglYkUnJngz
aVTcqqtjpUi/aJy3QmMfxtljm6rMjgrsmeh2Gb5Nk7itkRY8KoBmQ9y8yTFp1pE+wJscUntrQszH
jKfXaKG1/mjhzcNcSkNkkkvu4V4OLKLXnk2Qgm/qNQHgUDVq7F3X/Zcyz8latDl/6V1boYEekJQR
yRz6lok4dOhjaIpTmGyCgFZv1tOHICL8L+vAavk2inVnpn6fKY2vShAjumjm+U7qxbQde11Yt6pd
Me9qiBGZDgLexCiBhxxACp0uFQqznH02LXwGhj1XsnvflKc620RTt0zc4Apy8cBxKqXnRsNeL7Rt
FNTAylPU3jFTeBIYvJWGFDs94AsUas0MZOze0y5P1/iZ+FTzYt20JHBPoLWKKWFBMm6cIEub1p1F
N3RQzbtBARBLpuck7HZuSjStHanZRoa40Jhc7JrjJ8OLqeLHGwUqtFoiVPmbnhF3j0ethG91MfIc
i6Ji3lWZ0cGINaOtbo13fa/SedcUM4GeMAqtnLNuMXsNRXgzB0uxrHJyUpdCyGluOM+l54Qu+K77
6dRdzTQqOaqiv01C7YY/fMb9loZNDA0a9r4620rynuppum1MPqFOsvgVOSxBO73XRtjjvd5CLZn4
fJXlew/gk5IAcdQCN3tRrCUrWbTHpF10irIHgZyyfCUr8q9bE6xPAXcZ8Vbp+CqNFmDDTOvsZlzm
fE0pznX02Y3moSY19ehiQ7KaHQNYpw5R+UBpdWgryNkEtJ5R2w66vY+S+yKDxoDdyFekwKmoGQ5U
LU2PC64+Gq2n2Gj784FPt2Q4g8sehJ02BvAWBPQStYRqa5rGescugAC61uHpwke0KmvAh9ZekuOG
ZZSBxluDFBdrQYc3ig5hddbyfVfDr+uMOafbJvpYh02uBKWz7eC41BAfsbmxEFXVPyeWXtONppPs
spnTorYgMcI+wmQz8IwgGM5NGu36fr6ZFS095g68v3Euj26HuXtZB3AHg9g3E9IBasjXYtaO+gLv
mAYLkyGbZwu7QKEonjW84CyGtbltPveGDpmrb+wVB2Vh6iSjnSFmWDHYxvi5KY963iGUwvNPThPn
tRQb3UTXMD3rmYUUVZnHdVLCrCJcexVy1g9zoWxwtA88uuAXqBmlUmtfc/UQabHqL6u+zReKwHTd
xGctjtEG6/FdAbGj1GAYLpG9TZp5lSqCB6VGIUJeMJisn6nZS2bpxPbu9QZtBR5tR8rCOyYmM2SL
YYu10E8Wyu9orqq1ndPd5d2gcgVIL2gMsapbHXhNywiTcgrfil0aWsd9zCeTi9DiRLUBCwd6+IvG
YoM4y/6a4xhOCMT3rsGxXLOGNxRULV9iXZ8mkz82glFdlfm4EVUCziHa6G6yPp3wHolDyUxqFbod
SQuD9q60gCnDgh5Nr/ZA55JZzbum0NaVmyYwXgOc/nwkWAelheeRddFHqzAUSvAMSIrEi7WBsioB
pGyq6pVLjgFToKIXUYy3Wu+GlapDPFUsIv3IgP7UreFhrsE0Wuuc1kskVeNA51MhkA3pd4Sx9u0M
VV8rgMqKpY81aeFUarhyCElBh6o9MAIZM/WEcbbzYNYAIgPg1cTwK9Rj9WwXqleYyKiaHqpmWo75
w6wrn06pRp/0Nt8mltdStR5z12SqqTff7G9v0mL2QhA4VdalqLp6xzjTHMNxE1bxm6EY8LL23cCG
GhuIeZuOsRpLw0nCcJlydPut5sW6rLZmSBFj49VQ68OGrQtowigOuG4661ztPwMtKdcaTPEioDqZ
gjpAdd3v8PpTN/j5LZwW9SML3CfifBab/OtiBfgUjOd4zN4ctRm2syWbUzUaDniXUD0L3y8IOdVH
Pxjbpc1YF2Sq+ZNlzEfX7aFyULcUc01qkhrcsNAlR4fMpVVY5gw3HPWxJGB4hcmYgOqJKM7sXtm8
4rt0bKe16bgPjk0uVTAHsP6r5snJc8+asGwfiwpZaqFj/Mb6l6tG7WVhubWFIognBU5D/hQ4mWSf
Y8YzsvblWN/hOtJbG1kbB9yhrJ0N80DP7G4bCIpQByWnHuSsQlJBj0CVpMQFOnlavT5iRXFaYy+M
juixkMwxsoJ2OrXFISyMr1gK9xIn5e2sIOocNH3cuJJub3ZQvMicQt6wfCsxN0GlbPqpBbN08/as
fw4QTyQL/5qOsILbm3rSbkAdghc9JyFu1iHp9+AZUfJRY4xLzCJQoIV8zOrtZxfyHQbwMZoXY/LN
UvzMjW47YNtG5yYuOD5/hwze/KKGKzGU+rx1YWLMJcP6KqDsXqb2BRl/m9DWsUyMQnuHmerZGUd9
FdhgpGYwUchVFAe2gFEcCDgIk8aKgVWmF861BpV1FGu7697CUDwnBbbjmUWXHJX5qzbNcqeZ6TEI
GmU9DcgP9W4hWbatJyd0/GJgIS1Uhs16c1sLBysGsjtXdhiZm+a9ExipNxNo0jwg6rBq/Aoa4olY
SRuvV9HyKDmes2acg+3PjCMwqSzWCQl2uwQzUb/S+FTFqHxZnXmvY7D/5hKpkzhJ+Z5Y44fSirNW
Wyf22tuBb/a5DMzDiFfrOsobGCsN16DMjE2Sv450xUQa4yMjYDPkp3RAyJ9AfZcDi3+LLIuNZFzR
j7A/W9VXFuYUpKoDvbhYnHf+/d1oqu+GdhFUmaY8jK5ZJJfry8PKdiaA6qWJ6IfJo/HPD79etLzy
90NZWXgiXB//unv99X/7/O9fn/ua4/r92HZAGIetKoaf/JMRGgmdI15urveuN6Lo80Pdo2v9/fB6
7/qz67O/X/zHz/54eH1dgNtM2X/hPO9PKVJhV47yQD4Tfw3xdf+4e/3p9fGsjzwlJG4fJK880J8U
h+sNZxeK29+PxYwF5K/HBGUxO8Qh79WWs7lLZ7F2hYJ3uMEo80AuxMxfKdq9EchVVk7OLhh13HIc
0FPZV+YhUiLzMEeB47kOJc31YVvNfz2RLi+xLQPkQei7379wfdn1oWAotLWG6Hj9UWwaxgGnQpRs
nZIa6Jfx7bm+7vrM9aaQNf84Ted9EusIt60cQVeyHMb16VYzzX2hfU2GZkIYdnvUrRZcgRgXsSOF
Ay5bi1uRXQHmBxl7cVWC/hpJ+0BkjY5ca6rXVmG1h+uNNrYQIqKinuE3zjBEcJ0hc/p7JCcE8anJ
9DNR42PKBm7UIGZR0wAXCrFOMRvbxYuLU7IYReXXE3x5eP0Z3rZQtzu7rnd12HqF2iNvuD7Th1gd
ktyKoefAVP7372VNxIY6ddYB5+9sm17f4freZSgW5xHRH/lzYvy0//Hv/fpXrm/76zXXp8YWJEUd
clSh/zyo9J9Hdn319Yl/ee//49O/36F0kmbrds3+92v/5d8sYmcXk8pBIFy/xjOL5c+RGCmYbuJF
ofswGBAXNRWdnT21p5TRM3ZSuGf0Dtb0UsSMLj8wB612dhWAChTR3k6nfG9FSX0S3QCqlILjt+Gu
JwM0abO9COGtVAVWXliseIErPvpa+WkZkTz0FUB8TfrNqqZyoeM06bJxKhAW9qESzFIjY8tzc33E
AQYPot5ttgHYh7AYBSzme5vUfaQAK87pwJLmVnh9q4rih20aeGXYV4iVAOv7vIb4iSP52hgxNWjw
8Mjljz4k56su4UBRC3hdOpG4RNICcnnYRVbx2FoACFWEM4gKk6JnSuZRdIN3Y5EJ/9EI99WoPmh2
fqG8bdZEsUBEiJNdxhZMVohar9ocDx6VvkwJYuhUDnquorvFhJnNLA6686gCLHUgmKoOTNctbPAs
dA99MU5ekCLaSgRcYnMuZy4tTHFsuMr4fkwQJZ1S1LcF2GKQXKJgJjxrdqHQqO23GaaOPyeV7Wmu
Sk7p0EE/DSCjN8EhdBCAKLb7kkKrbMFBvDDELjLsYPSQzmnN4qPr0mxT54Sl2phZZy1Aowmin6a3
TUWznZglHOoIvW4AG5Tc7uBomO+2qX9oaYd4tmGYZkzqziRMnGsVYkBx6VPohnZWvaAykGTC43NS
t2G4qhzmpCR6mmyBzYwhB+uDMIpxX9n0DiEYbNrG9dEexBmcoO7bx0qhLlbpTNscD5OpwaG0G89D
qp4Gkhbhj3WJ3zrFjWj1ajOYwUVoxmdeLXNbDofkZrRnmYYldNJhGZgjjEmD/KedxccsGBCOh5W4
iQipWbGd4SkUCz6TTDuHuIzoSl+v64ZxQAUFZipDbZ2n6qvS6j+sVJC5gLiCX71hHMAFE823UlgP
vVWPt8wetZBiLTVhgFmm7e5s/GjwkVcJMFUmVFNpuifoePBzlyCd4CE1evOuzbSfpoaKP86eQgoU
FPVkDwMV9Y2CXUo7v0Q7Eaq0CbOW7Ix04fVa7Rdg4NL4DcJ3Knq9tkDEp3eZXyasarpUZ8AValY9
B9KGAtsQtOABY2l+kdpfYV9HzwXjrSBwSy8a4k01YNwWMNfdEIx2UFJyYYR80ioj2Fd8QsLVBaPO
wnxSi/aUSRcOnMMiasgBWR3Gur0eObu2DG6aKK4PhkFgRV/IAyOBGwUR1tj0b1VWvyslRyBLSLAy
uCsL9baJRlo/Pu9e+L1JKah307eakmhcx+gEtIYRnohU2DTwsNIYGnhiBq9RDKl6zhU8dSJJ0YkG
uI2Cm2K2mPVyfeAeIb5o12BUKMS9IfANu6MBw25A2NPUWCqxnG/0ATe+UuDqO5Ix9SktxgYNDome
bmG+h7HyWmW0B/klbTY2EeAPsq1hGSYQZfhsITC3kThT02Pgp0K6nfJja8fhrd2xJ5OgwqcQh5tR
V9+dxFVgw+TwL7X0aTLibtuktOFqZJvnPgq+WkZonWpiiaFB7xo7jqsivCluS+wDZx31bNBxdY99
Dy1mWrk9kymTuAG/H4KNOY+aX2IP/tgVA7Dl8Fg1jQK3NPqh6Z2+rhgWbFoTzu+oaio1PG8KSgzH
pVuUiIPrrms001kjW/xOcKQW/YVD1DytCVoYo4w+jLGptjkelcD4MGHJPjvm4dBinQebFCLHdhY4
+Q8JogrcgGQK09hqCETVdIyFCAe+FBmVaDQuTgigd5uAJId9GyqXaoYXBlj11M0Zoqb+bmhw9tcc
Zh9TqSIvJALzMDjdV4JTKoO2/HtMsCQc6iinSlOehVI1fOoEDggTp8yqnY6EoiFs6+xNn3SM8Aud
AY9uLzagOWKLanwYWw0+uBEzLRberGGC30KuycxQ3iwkM85cu+jjU1rO0q8laUsaocLKlYAeGz7B
ORVth11vuxb+/zDORE3jiktCVUMAQIw5TdkHjBHGNzuFA5KN4yVlbn8YSoAV6SDjGhMd0XDh7pUx
fRsgvNoj8XIWYLpiJTfdLOBHT0gtLA0Jk1Lr69CECj/106mrk+xQbaZB3mWlypqaux9l3jDMb5H4
WvVz6igxnJnywQLUyucYF1GLnVkK+9taLlXC2vAok6d64AJiZke1N4+fgVKdB2UqMc3hrydBJlEV
JNmORIJcRY+q25iE5yhutYeXIyuICHhp8nbyMFiY2wEzI4NafnZ9Ynbwxqts47Fo2vDoRuZrnOFs
mNRKd8BDHOLVcqMOKWKKMH8idDE6RLJ2D5MxvkYCo4om16eDSrUHvYSbWpihb0roBAk8qGNa5eq+
cmdPW6aHQaNtx6UHUGz6goo+0mkKdassJp/XG+2f964Pfx3i8gtNTDw62WPLgfetRjk3LkfuDOqj
SDNMfuxB8bBv9uFFvsixPZb5lG8pH2cGTlPaHhzN4S5AerEqrFz3VFdgQFK72xxPRFm/6SHcf9WF
53kt6a83hsOpQC7aX2V+JBwm6DRsntHW3SEN3kOjG+dfB6U3zTD77dTcRcsZnhrsB22SEqLB1UJz
SRNRaViXFMvN9d4fP+sdl33TQmBUawnDyaVzEqKkpA31DvZlap7DrqOhy5fv8vdNs9SoXWyGawXE
eW1UgJ07dTFlvVqkhmlIz5Ir27Fp8UpYbhLbhMp0fRwvpqxzxTTGzfSdRdY0vHq7L2G84Mwq6/u+
ddS9ZeNY5Cw3cwaRV7RkggwEZ+FUhVnsoStRndWFeRPZBQuEpWmHqSv0w/VerQjtUA5WwTCDUWy4
eMRWur7UYiYtB4+ux3C9Z9HqepYBhSuKT6VZEX3VOOSfuH4fWcHerHAz0XCGZ+YTIYLPVGPaR/o9
sEhBNINTbaPEwZSteZsH6jx6PbkGNqj4CguFgEqBZMdu9EOpqfqh0ZPa69hDV60F+4DgDrRJWCfj
denaOW4BON5kAW4KJYTSErRuagxtrff0MuCYt2UQkOsgbU4nl5bXb2Pxc1j6iutNt9xThwAy/awz
GPqHTa5NRJNXZwxE6trJj3mvIl8SbGi4epUuRNwkhuHMDfPVfdHOKlllGEjNy831878+1BkpZsRp
7fi4Qwz0lu+Ayu2vG3fEQ8WBK7AmUhUGbkZDpEU6pNJhWxA6vqsoeN3FSPj3CXh9OCVoyotpJk2s
cR50fXgrSzR1/bxwJZM5aTaRMn7qyONZ9+39MJbH/yEJd4mMVoxnDTPC2d0z3MF8kxQMg5k15pPp
tkj91LdRhxE0+h3RQCSMCX3o1fg5+u4jYTmPxRFoSoGkClN7qQXxXE4oiNcomuxT9DS/YS/2PV5A
LIKn6FHC9djaEw6na/kTE8Xlohy3jD1BEEt0SUAB00o3fEAQ3K0TjCNBw1/zxXAMC5INi/r8gJ90
PWD0uumULa6OUb9T7udL+1XwcII2uDIgQ2BxBAb4pnH5qh7EnPaVf8oCi4P+Va+Ue8RogIQSNTjE
G+sUf6p0MchTXX5phs6A3lgc0U61iU/lXI9bFCGasYnML8gw2NuWGI0+qm93GFj58W0HHLdCZgzR
4lEwKRUbZOfJYjTlnKav8FY7wU7DuMBHH4sjQQb0+l2ynWVr68H6Ns/ag3jXD8ED83hqvQY5lo73
7iqITtQMLCvaW/IyXYLvEW34y4AHNsbyJzXeGwj4u/XAom3RSG6MyhOgWNDJT5jPEr4XI/t65TxA
AU+sZwBqdMqOySeKSyLpA181NmGNogBFLHwLhL0YPHRiVcVAWCQNIOpaDbdUYqwbUOLduxNsi+34
GVYr8/6H227aCar8iVB4tOhshjuj2rn2AxmG/2LX/pcp+t/yTt4Wcd42//PvRN39/W/UhVNY5IvD
O8STJR3UdExS1xXs2M0/Yq7KahySTFcRaiqHUkBZ8dOf4kgk5Wd3CO9xOc3gLWyU4Da2vUluGSva
J+dm/uIMoa6Fo5ct3i6T5ambOqBs2ots8UlNwm3k7IP8Fs/OocRD1dPFVrgECpL7oW81KH+vOJrA
DHyef+Lut5Eb+YYLxw0a0F353N8l9/KxfG6ZOKw1r/6RHHCsfc0+DAQu2/6cHdj74WEqnLAI63f6
dgKR2Np3LGZwDXbQZpBTQ59Gt68jbJq22rA2PK6ONTZvMEtnA3VU+2zfYMM8Ms0+Wb3vdpsfdf9t
PcoTdrzRT4QJCBrsnyigzHltHenSPAzT3pJPyJDKN3Nr6K/DA8DCY8WXjtQGr2Ke4arGr0FA64dK
tkcwG5zMO07ZFvjxHrJZ9QLFwjkXmzNCCbS6zIYzPr8DlKg3EkJVpLufcPU34k5/xgVzQ5Lfj/nT
Qtitb+PHbPFp1F4d3Y9P3V7ZRVvjjC7UeG/KNfIpH+l9u8RhQ3iWLwXOIqheYDb50J0RR3Kd2qgB
PhN/He9zE7vWFVfYdFksAB51Zf0DY7LY9qkOvHYdezvMLDH7BMGOEBAeu0V4QQbHGjt1X70HrCRg
oslPjMhxF1/cGzhtofGdJ48qwxPVDkeGPX9iuNFv1W8p99Vu/KAF51DZwLfmoXqbju4bfeWWym1D
bb4TKIa8xWjh/Ga+wySEIeofkq3zH4I2rrlz/9uJb2mKali25braHwE4GNk3MLq04UzS8BnNUuQt
awyn15PtvmoLw3QV49b1jmwGZhNCoycUSc3i+L1wlf/DZfjf03h+XYWqYcB4VgyyD/68Cs2kHa3a
7YdzrDEr5P9W2Ue5P/ERYdGGwob9w0NnR8QNfVV4KdtLCICLzPIJ/Uh8uR7OX4kSfy0LfwRc/PHw
/+u8i3+JxvD/TMP4ZwTEElZxXfYemXb+EZnx//Sif2RL/Ps3+isH4z8kaOiW5XBi/bcEjetBXfM7
/m/vkX1wzN03IRuG8V/EtkE9pzv59d/f/5YVefjX08Jx/8vWNYKe3f/F3Nk2x20bcfyraPIBMMQD
CeJFM9Oxp3Xaxu24aTt9SZ8Yi6PTMXN3iqN++v5AgDLJkx1Xq0kB+00ieUks9/G/C6xlcgYrjexY
MOlzbPjyDt/1p810kUs6X9pBP3E9epk4XYM5NyIuWKtCxZRVo8FE8y5XXKgUc8soaGqdmIQj44El
ccE1Jr1UmjvzKFf/gyzYoBjShpWomDobFwNBl1xg96rxrTGmKW//lslgUimoVetMCK5p0/4Zj7Tc
f9soQBRTOybITIuRL2VJgbFV/GgiXXBW0Tfb6MCcqGmh8UsueK1q7xtGKhbLBT5iMlMCXahVTUOm
azITKpzqkgvBKxwrNtH7JCtMEipLFnQDWCmUBdsqx9gZxv/6JAtbLrSKwUaaM2KfLEZZXDAcxpF6
B1cpR/JiXchc2GhEa5SvUJfWZO9QnCwY2iDFkYJXqIPFCRIvTGutEXhO5ZjwaUrmghZrBHbBBksZ
L8dLGx/pg+IopdMepZhWcT4CUYhz/0Q+ArvQ0KngW427jGvDhbZSjbbeMnY3caG4qFEzQlfKBeyC
Nkyfq+ssC9t4AVlwbYNhyNaxOLuAi49z60SyQAZBTmn4szGL3qiGoJQJfNlgpPisoKDZWOagC7dv
nSJt4PSCax5FfRko6KpRmkghYDinRxW0fx0myE70+W2lQouW01W09gdBkzNpsoU2a0dyQAVt35L1
Sr2iJQ7ECFYxPZzWhgseSxmIlpGR9PPihAAl0OKcAUuIhAMj5F2iVUsl8KAMvq3Bw5K7CMXJAlGi
FeeP5M9141zgDPG0NtGy1o1qiCNBUxKbypMFzWRUoUF0XlXW1jr4pzVCV4HgAaVpbHFSgLtuxQ4h
KI4ZMV92BtRg6FIXQBEoX9NiF3JqWRwXsAhNEs3n58/OqGADlNpNaOhrRQBauRYJmVayPQW5BUDA
IIXSCIpa76hat3mX29CwBlYFqwlRVOIqDlAzmthQaAosiTHJBpY/bTJsVQFLUCMNziARcZXHBQcS
JuQCgFqwLec2LJWgaa0NgjaVqmuwZVucP9CW7yPcvuYjEwD7hmrwtNjl0h6CrKjaeBcK9AcogRYr
ARhZw9zrijLFtDaxUTDKeW9jmpikozwlwFpLI0QQg8BXBidcf33fgJ0RQFN8SbsvDyngYLMUQYxZ
Aps3VBbW229rggHAVZC1tP3ygoGqdumbiIIB7Y2l/4MQe6n71BKa2CJCvJi2nyCZgoIBj9UWGsAo
+qEFJHLZy20NYIUBpDiPCZieVNDujW/EGbLjGzNJPszmLWxUINaTNDcOkhOUagFcENs/4mGO23Om
wT2dFQVLPYkASFf558V5AR1aJ7WDrqaCikhxJV761pvkoAnKkHs4WFWoOSRYq5KNfr45JCzGp5i2
pbA2rQ0XWkulxVny5xwxFWcXtPNa7BQctUPakUDQExc2dkFrQCPaTnCOKQQryS7ScyKNC13sJgja
2fB0XBycQuWApTJCX9D2LT03YrBMUy20XBk3t9xsvGIATLN0HvlZSYoLDQypq1gJYmNR08wiUG3b
DLxXrW3bWH9/VJKyCuz0P6Qv83x7SIRQ+1rXRIEpQ9qIAoUkb7GXOnf4FKQJCK+4gmRaVUdI2NhN
bkRfAYmXdRRpEl/K8wOh5lvJ6kcgZYTHsT38UcKXKUJMj20AJCCDnlZxVUQd5MbQKVJgSmU6xz2b
iGDqvIsBMnDMxITE9d9eEXbj/eF8fHjXfxjGwze5QTN2YRr3lVHRhsKnTlS6D2tqML6KiNNKAoKi
xYi+u7mQWJwa8OEadFekB9EIGqIqWuuSnG9hoqAos0ZnWKwekLoImdAQ8zhqQ5iCJ5mga6MMDgfo
vDghAN01UpQsVk2oBZjmM8YQAQAqjiyqcjxQGmIAiumkLoEKogMNj6eGkkvYWsMJMI+wXIZU/1/W
sLu+Gw6vh3i9xu68tIZtm7H85wdFmEOaKugcmFPlTXBAHQ00sXFU2BKTivOLsTFfHBrSXWMBBOg4
floUaDqkdE8elXGq394lflYIgPul6UEsoAGXGA5nJHsIwaVrpJYMKEOaVGUkIXmhgpjAwRGpZwQ8
p+eeJElnJqDuSyZQrqXC5PELyMG0vt4ofgWnHo/zvLoZ9tfTaZ+hP03HKtIhll/9hfkkzCWBTQC1
+sV4+CeRTmdd4n9/uxK26fzJ4ofzeZTpOfmf5w1ePnr1rHlX8/98M/TH7ri7eZh+8JBf8213x4mh
3++7991dtzR3SdI/vcnvvlm95yIo+BXCp9sN3RhRiOkeh/+MhzXhKWSXE77tDqfuNL9ijIO5mR7x
lFJ+1e2HH8fjYVi9ddIlMe1xPx6763F+y/jWqcohp3w49LvzsLtfOcOEEEiJv+733cfu2C9fO7lZ
MeXswK/GH69ejfv7u/drtsd2rvmpT57Ie4z7vyTdf4Drw/Xqe2bwQPr+f+zH44f1K2eUWkr5DRwf
hnnvk3inhgAp4e+uu5uVAGZAWUx3zw1p47DWyNTpLSZ9uB66jRVJ3WJiyuPHtVikcpOU7J8vbVM6
ESQmDIH73e3DSi5SkVxK+i/j/XC6YHPqUpbS/r4bDivrkQtacrrHh313uF6yg5amWDGUkz6dut3N
/annKtGZ3IS2pKK8mP6w4yr4bg3kpO43OWl8wWk8ryTbpLKJnDb36/D3p59Wtil3rL0EdS5h35KO
9R4x6fFw3tgQkzpupZTf9u+P3SZ6yqiUnPTP3dpv5V5pOeGPV2+6OwYKDWu3Dv14oOgl6P+pP576
laXK7e4vQfz7/pdht3JjEI/lgJcg/u/xeDtTmlQ+NeWKSY/H883Vq+444inXykmerecnPj/OeTs9
4HV3u9X9dARR+v5/vRnWHE/nO8Vkb/dEJOushjMbEWUUkz723Icz05k+ZWoqlRL+W384MHvo526T
JuS6pJT8u5vxur/67nTh21JPkJT838f7zwhivtDhZR5wKYgZlpKS/wHu96dTvwopbLqFQE77l3VW
mQvuUrr/OHc3S0GkFydeGiEl+8/+eIdnmwlFEc8HC8WUBzKbjXjnU1tS0v/q8DuHD+e1amb4Wky8
P52vmAV6+fLp8K2Y/nDajfEa6xXP03UwYtoPI6j2hzXlqbTxZcpPIU2PV6Rc4k/zBTBP/bM1uBZ/
Y7fvu+O3/wUAAP//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469900</xdr:colOff>
      <xdr:row>1</xdr:row>
      <xdr:rowOff>25401</xdr:rowOff>
    </xdr:from>
    <xdr:to>
      <xdr:col>3</xdr:col>
      <xdr:colOff>520700</xdr:colOff>
      <xdr:row>2</xdr:row>
      <xdr:rowOff>408507</xdr:rowOff>
    </xdr:to>
    <xdr:pic>
      <xdr:nvPicPr>
        <xdr:cNvPr id="3" name="Graphic 2">
          <a:extLst>
            <a:ext uri="{FF2B5EF4-FFF2-40B4-BE49-F238E27FC236}">
              <a16:creationId xmlns:a16="http://schemas.microsoft.com/office/drawing/2014/main" id="{BD701769-9237-B158-BEE7-7C666BBE92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9900" y="88901"/>
          <a:ext cx="2527300" cy="827606"/>
        </a:xfrm>
        <a:prstGeom prst="rect">
          <a:avLst/>
        </a:prstGeom>
      </xdr:spPr>
    </xdr:pic>
    <xdr:clientData/>
  </xdr:twoCellAnchor>
  <xdr:twoCellAnchor>
    <xdr:from>
      <xdr:col>3</xdr:col>
      <xdr:colOff>660400</xdr:colOff>
      <xdr:row>1</xdr:row>
      <xdr:rowOff>12700</xdr:rowOff>
    </xdr:from>
    <xdr:to>
      <xdr:col>3</xdr:col>
      <xdr:colOff>660400</xdr:colOff>
      <xdr:row>2</xdr:row>
      <xdr:rowOff>393700</xdr:rowOff>
    </xdr:to>
    <xdr:cxnSp macro="">
      <xdr:nvCxnSpPr>
        <xdr:cNvPr id="5" name="Straight Connector 4">
          <a:extLst>
            <a:ext uri="{FF2B5EF4-FFF2-40B4-BE49-F238E27FC236}">
              <a16:creationId xmlns:a16="http://schemas.microsoft.com/office/drawing/2014/main" id="{7601B39D-04A9-F89E-4C61-D8BC14ED373B}"/>
            </a:ext>
          </a:extLst>
        </xdr:cNvPr>
        <xdr:cNvCxnSpPr/>
      </xdr:nvCxnSpPr>
      <xdr:spPr>
        <a:xfrm>
          <a:off x="3136900" y="76200"/>
          <a:ext cx="0" cy="825500"/>
        </a:xfrm>
        <a:prstGeom prst="line">
          <a:avLst/>
        </a:prstGeom>
        <a:ln>
          <a:solidFill>
            <a:schemeClr val="bg2"/>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25400</xdr:colOff>
      <xdr:row>1</xdr:row>
      <xdr:rowOff>63500</xdr:rowOff>
    </xdr:from>
    <xdr:to>
      <xdr:col>11</xdr:col>
      <xdr:colOff>368300</xdr:colOff>
      <xdr:row>2</xdr:row>
      <xdr:rowOff>342900</xdr:rowOff>
    </xdr:to>
    <xdr:sp macro="" textlink="">
      <xdr:nvSpPr>
        <xdr:cNvPr id="11" name="TextBox 10">
          <a:extLst>
            <a:ext uri="{FF2B5EF4-FFF2-40B4-BE49-F238E27FC236}">
              <a16:creationId xmlns:a16="http://schemas.microsoft.com/office/drawing/2014/main" id="{DE78A4EE-0BC2-001F-AAC7-79E721BB561F}"/>
            </a:ext>
          </a:extLst>
        </xdr:cNvPr>
        <xdr:cNvSpPr txBox="1"/>
      </xdr:nvSpPr>
      <xdr:spPr>
        <a:xfrm>
          <a:off x="3327400" y="127000"/>
          <a:ext cx="6121400" cy="723900"/>
        </a:xfrm>
        <a:prstGeom prst="rect">
          <a:avLst/>
        </a:prstGeom>
        <a:solidFill>
          <a:srgbClr val="FF0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4800" b="1">
              <a:solidFill>
                <a:schemeClr val="bg2"/>
              </a:solidFill>
            </a:rPr>
            <a:t>Key</a:t>
          </a:r>
          <a:r>
            <a:rPr lang="en-US" sz="4800" b="1" baseline="0">
              <a:solidFill>
                <a:schemeClr val="bg2"/>
              </a:solidFill>
            </a:rPr>
            <a:t> American Retailers</a:t>
          </a:r>
          <a:endParaRPr lang="en-US" sz="4800" b="1">
            <a:solidFill>
              <a:schemeClr val="bg2"/>
            </a:solidFill>
          </a:endParaRPr>
        </a:p>
      </xdr:txBody>
    </xdr:sp>
    <xdr:clientData/>
  </xdr:twoCellAnchor>
  <xdr:twoCellAnchor>
    <xdr:from>
      <xdr:col>4</xdr:col>
      <xdr:colOff>0</xdr:colOff>
      <xdr:row>3</xdr:row>
      <xdr:rowOff>38100</xdr:rowOff>
    </xdr:from>
    <xdr:to>
      <xdr:col>12</xdr:col>
      <xdr:colOff>342900</xdr:colOff>
      <xdr:row>22</xdr:row>
      <xdr:rowOff>177800</xdr:rowOff>
    </xdr:to>
    <xdr:graphicFrame macro="">
      <xdr:nvGraphicFramePr>
        <xdr:cNvPr id="12" name="Chart 11">
          <a:extLst>
            <a:ext uri="{FF2B5EF4-FFF2-40B4-BE49-F238E27FC236}">
              <a16:creationId xmlns:a16="http://schemas.microsoft.com/office/drawing/2014/main" id="{09169F27-C1C0-7544-83C5-149C117B5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0</xdr:colOff>
      <xdr:row>23</xdr:row>
      <xdr:rowOff>50800</xdr:rowOff>
    </xdr:from>
    <xdr:to>
      <xdr:col>12</xdr:col>
      <xdr:colOff>342901</xdr:colOff>
      <xdr:row>29</xdr:row>
      <xdr:rowOff>88900</xdr:rowOff>
    </xdr:to>
    <mc:AlternateContent xmlns:mc="http://schemas.openxmlformats.org/markup-compatibility/2006">
      <mc:Choice xmlns:tsle="http://schemas.microsoft.com/office/drawing/2012/timeslicer" Requires="tsle">
        <xdr:graphicFrame macro="">
          <xdr:nvGraphicFramePr>
            <xdr:cNvPr id="13" name="Invoice Date">
              <a:extLst>
                <a:ext uri="{FF2B5EF4-FFF2-40B4-BE49-F238E27FC236}">
                  <a16:creationId xmlns:a16="http://schemas.microsoft.com/office/drawing/2014/main" id="{82D17790-4C58-6249-5C3A-3236A0D19101}"/>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3302000" y="4813300"/>
              <a:ext cx="6438901"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342900</xdr:colOff>
      <xdr:row>3</xdr:row>
      <xdr:rowOff>38100</xdr:rowOff>
    </xdr:from>
    <xdr:to>
      <xdr:col>23</xdr:col>
      <xdr:colOff>0</xdr:colOff>
      <xdr:row>29</xdr:row>
      <xdr:rowOff>88900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8F3CEF06-453F-0940-BAC6-DDA1CE6E65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40900" y="990600"/>
              <a:ext cx="7950200" cy="5003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3</xdr:row>
      <xdr:rowOff>38100</xdr:rowOff>
    </xdr:from>
    <xdr:to>
      <xdr:col>4</xdr:col>
      <xdr:colOff>0</xdr:colOff>
      <xdr:row>10</xdr:row>
      <xdr:rowOff>153723</xdr:rowOff>
    </xdr:to>
    <mc:AlternateContent xmlns:mc="http://schemas.openxmlformats.org/markup-compatibility/2006">
      <mc:Choice xmlns:a14="http://schemas.microsoft.com/office/drawing/2010/main" Requires="a14">
        <xdr:graphicFrame macro="">
          <xdr:nvGraphicFramePr>
            <xdr:cNvPr id="4" name="Retailer">
              <a:extLst>
                <a:ext uri="{FF2B5EF4-FFF2-40B4-BE49-F238E27FC236}">
                  <a16:creationId xmlns:a16="http://schemas.microsoft.com/office/drawing/2014/main" id="{DAE3D68F-4F6C-EC04-3610-CCA91EC488F5}"/>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990600"/>
              <a:ext cx="3302000" cy="1449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4</xdr:col>
      <xdr:colOff>0</xdr:colOff>
      <xdr:row>20</xdr:row>
      <xdr:rowOff>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E9135E0-A886-B301-46A4-22F6B1E2E6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76501"/>
              <a:ext cx="3302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172212</xdr:rowOff>
    </xdr:from>
    <xdr:to>
      <xdr:col>4</xdr:col>
      <xdr:colOff>0</xdr:colOff>
      <xdr:row>26</xdr:row>
      <xdr:rowOff>25400</xdr:rowOff>
    </xdr:to>
    <mc:AlternateContent xmlns:mc="http://schemas.openxmlformats.org/markup-compatibility/2006">
      <mc:Choice xmlns:a14="http://schemas.microsoft.com/office/drawing/2010/main" Requires="a14">
        <xdr:graphicFrame macro="">
          <xdr:nvGraphicFramePr>
            <xdr:cNvPr id="7" name="Beverage Brand">
              <a:extLst>
                <a:ext uri="{FF2B5EF4-FFF2-40B4-BE49-F238E27FC236}">
                  <a16:creationId xmlns:a16="http://schemas.microsoft.com/office/drawing/2014/main" id="{F0244F89-CFCB-7B56-CA8F-A4088CE20A61}"/>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0" y="4172712"/>
              <a:ext cx="3302000" cy="1186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482600</xdr:colOff>
      <xdr:row>7</xdr:row>
      <xdr:rowOff>0</xdr:rowOff>
    </xdr:from>
    <xdr:to>
      <xdr:col>6</xdr:col>
      <xdr:colOff>228600</xdr:colOff>
      <xdr:row>21</xdr:row>
      <xdr:rowOff>76200</xdr:rowOff>
    </xdr:to>
    <xdr:graphicFrame macro="">
      <xdr:nvGraphicFramePr>
        <xdr:cNvPr id="2" name="Chart 1">
          <a:extLst>
            <a:ext uri="{FF2B5EF4-FFF2-40B4-BE49-F238E27FC236}">
              <a16:creationId xmlns:a16="http://schemas.microsoft.com/office/drawing/2014/main" id="{569FF4B3-EA65-7843-72AC-248929210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488950</xdr:colOff>
      <xdr:row>26</xdr:row>
      <xdr:rowOff>12700</xdr:rowOff>
    </xdr:from>
    <xdr:to>
      <xdr:col>12</xdr:col>
      <xdr:colOff>0</xdr:colOff>
      <xdr:row>45</xdr:row>
      <xdr:rowOff>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F1CAE87E-255D-B8C9-FD5D-5306BE62AF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24550" y="4965700"/>
              <a:ext cx="5226050" cy="3606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Salinas" refreshedDate="45183.761813310186" createdVersion="8" refreshedVersion="8" minRefreshableVersion="3" recordCount="3888" xr:uid="{9AFEDAFA-096A-AF46-BAAC-2E270B8B9CDA}">
  <cacheSource type="worksheet">
    <worksheetSource name="Table_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1"/>
          <s v="Jan"/>
          <s v="Feb"/>
          <s v="Mar"/>
          <s v="Apr"/>
          <s v="May"/>
          <s v="Jun"/>
          <s v="Jul"/>
          <s v="Aug"/>
          <s v="Sep"/>
          <s v="Oct"/>
          <s v="Nov"/>
          <s v="Dec"/>
          <s v="&gt;12/26/21"/>
        </groupItems>
      </fieldGroup>
    </cacheField>
  </cacheFields>
  <extLst>
    <ext xmlns:x14="http://schemas.microsoft.com/office/spreadsheetml/2009/9/main" uri="{725AE2AE-9491-48be-B2B4-4EB974FC3084}">
      <x14:pivotCacheDefinition pivotCacheId="20212751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71D15C-A9D6-C148-B27F-F27D40698960}"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0">
    <format dxfId="1060">
      <pivotArea dataOnly="0" labelOnly="1" outline="0" axis="axisValues" fieldPosition="0"/>
    </format>
    <format dxfId="1059">
      <pivotArea dataOnly="0" labelOnly="1" outline="0" axis="axisValues" fieldPosition="0"/>
    </format>
    <format dxfId="1058">
      <pivotArea field="12" type="button" dataOnly="0" labelOnly="1" outline="0" axis="axisRow" fieldPosition="0"/>
    </format>
    <format dxfId="1057">
      <pivotArea grandRow="1" outline="0" collapsedLevelsAreSubtotals="1" fieldPosition="0"/>
    </format>
    <format dxfId="1056">
      <pivotArea dataOnly="0" labelOnly="1" grandRow="1" outline="0" fieldPosition="0"/>
    </format>
    <format dxfId="1055">
      <pivotArea field="12" type="button" dataOnly="0" labelOnly="1" outline="0" axis="axisRow" fieldPosition="0"/>
    </format>
    <format dxfId="1054">
      <pivotArea dataOnly="0" labelOnly="1" outline="0" axis="axisValues" fieldPosition="0"/>
    </format>
    <format dxfId="1053">
      <pivotArea dataOnly="0" grandRow="1" fieldPosition="0"/>
    </format>
    <format dxfId="1052">
      <pivotArea outline="0" collapsedLevelsAreSubtotals="1" fieldPosition="0"/>
    </format>
    <format dxfId="1051">
      <pivotArea dataOnly="0" fieldPosition="0">
        <references count="1">
          <reference field="12" count="12">
            <x v="1"/>
            <x v="2"/>
            <x v="3"/>
            <x v="4"/>
            <x v="5"/>
            <x v="6"/>
            <x v="7"/>
            <x v="8"/>
            <x v="9"/>
            <x v="10"/>
            <x v="11"/>
            <x v="12"/>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622CC1-7691-CF43-B05B-862CAE1DE937}"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0"/>
  </dataFields>
  <formats count="2">
    <format dxfId="1062">
      <pivotArea dataOnly="0" labelOnly="1" outline="0" fieldPosition="0">
        <references count="1">
          <reference field="4294967294" count="4">
            <x v="0"/>
            <x v="1"/>
            <x v="2"/>
            <x v="3"/>
          </reference>
        </references>
      </pivotArea>
    </format>
    <format dxfId="1061">
      <pivotArea dataOnly="0" labelOnly="1" outline="0" fieldPosition="0">
        <references count="1">
          <reference field="4294967294" count="4">
            <x v="0"/>
            <x v="1"/>
            <x v="2"/>
            <x v="3"/>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A10B63-E101-894A-90E4-57CF3C599DAE}"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6:B77"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formats count="4">
    <format dxfId="1066">
      <pivotArea field="4" type="button" dataOnly="0" labelOnly="1" outline="0" axis="axisRow" fieldPosition="0"/>
    </format>
    <format dxfId="1065">
      <pivotArea dataOnly="0" labelOnly="1" outline="0" axis="axisValues" fieldPosition="0"/>
    </format>
    <format dxfId="1064">
      <pivotArea grandRow="1" outline="0" collapsedLevelsAreSubtotals="1" fieldPosition="0"/>
    </format>
    <format dxfId="1063">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1" xr10:uid="{0696ECC8-4BA1-AB4A-9449-910EA1A13A8C}" sourceName="Retailer">
  <pivotTables>
    <pivotTable tabId="3" name="PivotTable2"/>
    <pivotTable tabId="3" name="PivotTable1"/>
    <pivotTable tabId="3" name="PivotTable3"/>
  </pivotTables>
  <data>
    <tabular pivotCacheId="202127510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39BF330-2C0D-BD4B-BAB1-7D7A01E9E9E3}" sourceName="Region">
  <pivotTables>
    <pivotTable tabId="3" name="PivotTable2"/>
    <pivotTable tabId="3" name="PivotTable1"/>
    <pivotTable tabId="3" name="PivotTable3"/>
  </pivotTables>
  <data>
    <tabular pivotCacheId="2021275103">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1" xr10:uid="{C35541D0-D069-0C42-A3C4-CE54D50D2F62}" sourceName="Beverage Brand">
  <pivotTables>
    <pivotTable tabId="3" name="PivotTable2"/>
    <pivotTable tabId="3" name="PivotTable1"/>
    <pivotTable tabId="3" name="PivotTable3"/>
  </pivotTables>
  <data>
    <tabular pivotCacheId="2021275103">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5459498-858E-9C49-81B9-B5F7676F4DEB}" cache="Slicer_Retailer1" caption="Retailer" style="SlicerStyleLight2" rowHeight="230716"/>
  <slicer name="Region" xr10:uid="{A099D8E9-9C66-4B48-9538-BB885E1F72CB}" cache="Slicer_Region1" caption="Region" style="SlicerStyleLight2" rowHeight="230716"/>
  <slicer name="Region 1" xr10:uid="{7320BAA8-D7DD-844C-9FE8-55A62D91B5A8}" cache="Slicer_Region1" caption="Region" rowHeight="230716"/>
  <slicer name="Beverage Brand" xr10:uid="{78E7D497-93F5-244E-A985-98A25605A2C0}" cache="Slicer_Beverage_Brand1" caption="Beverage Brand" columnCount="2" style="SlicerStyleLight2" rowHeight="230716"/>
  <slicer name="Beverage Brand 1" xr10:uid="{44B4E35E-D8AD-0F41-9360-E4A054998E84}" cache="Slicer_Beverage_Brand1" caption="Beverage Brand" columnCount="2"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5:M3893" headerRowDxfId="1050" dataDxfId="1049" totalsRowDxfId="1048">
  <tableColumns count="12">
    <tableColumn id="1" xr3:uid="{00000000-0010-0000-0000-000001000000}" name="Retailer" dataDxfId="1047"/>
    <tableColumn id="2" xr3:uid="{00000000-0010-0000-0000-000002000000}" name="Retailer ID" dataDxfId="1046"/>
    <tableColumn id="3" xr3:uid="{00000000-0010-0000-0000-000003000000}" name="Invoice Date" dataDxfId="1045"/>
    <tableColumn id="4" xr3:uid="{00000000-0010-0000-0000-000004000000}" name="Region" dataDxfId="1044"/>
    <tableColumn id="5" xr3:uid="{00000000-0010-0000-0000-000005000000}" name="State" dataDxfId="1043"/>
    <tableColumn id="6" xr3:uid="{00000000-0010-0000-0000-000006000000}" name="City" dataDxfId="1042"/>
    <tableColumn id="7" xr3:uid="{00000000-0010-0000-0000-000007000000}" name="Beverage Brand" dataDxfId="1041"/>
    <tableColumn id="8" xr3:uid="{00000000-0010-0000-0000-000008000000}" name="Price per Unit" dataDxfId="1040"/>
    <tableColumn id="9" xr3:uid="{00000000-0010-0000-0000-000009000000}" name="Units Sold" dataDxfId="1039"/>
    <tableColumn id="10" xr3:uid="{00000000-0010-0000-0000-00000A000000}" name="Total Sales" dataDxfId="1038"/>
    <tableColumn id="11" xr3:uid="{00000000-0010-0000-0000-00000B000000}" name="Operating Profit" dataDxfId="1037"/>
    <tableColumn id="12" xr3:uid="{00000000-0010-0000-0000-00000C000000}" name="Operating Margin" dataDxfId="1036"/>
  </tableColumns>
  <tableStyleInfo name="TableStyleLight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1" xr10:uid="{92356154-2279-2F4A-900F-6DAB5EBAE58A}" sourceName="Invoice Date">
  <pivotTables>
    <pivotTable tabId="3" name="PivotTable2"/>
    <pivotTable tabId="3" name="PivotTable1"/>
    <pivotTable tabId="3" name="PivotTable3"/>
  </pivotTables>
  <state minimalRefreshVersion="6" lastRefreshVersion="6" pivotCacheId="2021275103"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27D3C13A-7C67-EA40-AA05-F41D56997337}" cache="NativeTimeline_Invoice_Date1" caption="Sales Period" showHorizontalScrollbar="0" level="2" selectionLevel="2" scrollPosition="2021-01-01T00:00:00" style="TimeSlicerStyleLight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6FE4-1A3B-C548-AAA9-18F7401CE41D}">
  <dimension ref="A1:W3"/>
  <sheetViews>
    <sheetView showGridLines="0" tabSelected="1" workbookViewId="0">
      <selection activeCell="Q34" sqref="Q34"/>
    </sheetView>
  </sheetViews>
  <sheetFormatPr baseColWidth="10" defaultRowHeight="15" x14ac:dyDescent="0.2"/>
  <cols>
    <col min="12" max="12" width="4.1640625" customWidth="1"/>
    <col min="15" max="15" width="3.6640625" customWidth="1"/>
    <col min="18" max="18" width="3.6640625" customWidth="1"/>
    <col min="21" max="21" width="3.6640625" customWidth="1"/>
    <col min="23" max="23" width="22" customWidth="1"/>
  </cols>
  <sheetData>
    <row r="1" spans="1:23" ht="5" customHeight="1" x14ac:dyDescent="0.2">
      <c r="A1" s="3"/>
      <c r="B1" s="3"/>
      <c r="C1" s="3"/>
      <c r="D1" s="3"/>
      <c r="E1" s="3"/>
      <c r="F1" s="3"/>
      <c r="G1" s="3"/>
      <c r="H1" s="3"/>
      <c r="I1" s="3"/>
      <c r="J1" s="3"/>
      <c r="K1" s="3"/>
      <c r="L1" s="3"/>
      <c r="M1" s="3"/>
      <c r="N1" s="3"/>
      <c r="O1" s="3"/>
      <c r="P1" s="3"/>
      <c r="Q1" s="3"/>
      <c r="R1" s="3"/>
      <c r="S1" s="3"/>
      <c r="T1" s="3"/>
      <c r="U1" s="3"/>
      <c r="V1" s="3"/>
      <c r="W1" s="3"/>
    </row>
    <row r="2" spans="1:23" ht="35" customHeight="1" x14ac:dyDescent="0.25">
      <c r="A2" s="3"/>
      <c r="B2" s="3"/>
      <c r="C2" s="3"/>
      <c r="D2" s="3"/>
      <c r="E2" s="3"/>
      <c r="F2" s="3"/>
      <c r="G2" s="3"/>
      <c r="H2" s="3"/>
      <c r="I2" s="3"/>
      <c r="J2" s="3"/>
      <c r="K2" s="3"/>
      <c r="L2" s="3"/>
      <c r="M2" s="26" t="s">
        <v>11</v>
      </c>
      <c r="N2" s="26"/>
      <c r="O2" s="3"/>
      <c r="P2" s="26" t="s">
        <v>135</v>
      </c>
      <c r="Q2" s="27"/>
      <c r="R2" s="3"/>
      <c r="S2" s="26" t="s">
        <v>136</v>
      </c>
      <c r="T2" s="27"/>
      <c r="U2" s="3"/>
      <c r="V2" s="26" t="s">
        <v>137</v>
      </c>
      <c r="W2" s="27"/>
    </row>
    <row r="3" spans="1:23" ht="35" customHeight="1" x14ac:dyDescent="0.2">
      <c r="A3" s="3"/>
      <c r="B3" s="3"/>
      <c r="C3" s="3"/>
      <c r="D3" s="3"/>
      <c r="E3" s="3"/>
      <c r="F3" s="3"/>
      <c r="G3" s="3"/>
      <c r="H3" s="3"/>
      <c r="I3" s="3"/>
      <c r="J3" s="3"/>
      <c r="K3" s="3"/>
      <c r="L3" s="3"/>
      <c r="M3" s="29">
        <f>GETPIVOTDATA("Sum of Total Sales",'Pivot Table'!$A$3)</f>
        <v>8684027.5</v>
      </c>
      <c r="N3" s="29"/>
      <c r="O3" s="3"/>
      <c r="P3" s="29">
        <f>GETPIVOTDATA("Sum of Units Sold",'Pivot Table'!$A$3)</f>
        <v>17148250</v>
      </c>
      <c r="Q3" s="29"/>
      <c r="R3" s="3"/>
      <c r="S3" s="29">
        <f>GETPIVOTDATA("Sum of Operating Profit",'Pivot Table'!$A$3)</f>
        <v>3173631.875</v>
      </c>
      <c r="T3" s="29"/>
      <c r="U3" s="3"/>
      <c r="V3" s="28">
        <f>GETPIVOTDATA("Average of Operating Margin",'Pivot Table'!$A$3)</f>
        <v>0.36310442386830921</v>
      </c>
      <c r="W3" s="28"/>
    </row>
  </sheetData>
  <mergeCells count="8">
    <mergeCell ref="V2:W2"/>
    <mergeCell ref="V3:W3"/>
    <mergeCell ref="M2:N2"/>
    <mergeCell ref="M3:N3"/>
    <mergeCell ref="P2:Q2"/>
    <mergeCell ref="P3:Q3"/>
    <mergeCell ref="S2:T2"/>
    <mergeCell ref="S3:T3"/>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80CC-F29F-154E-9371-1D323BC26BA1}">
  <dimension ref="A3:E77"/>
  <sheetViews>
    <sheetView workbookViewId="0">
      <selection activeCell="A31" sqref="A31"/>
    </sheetView>
  </sheetViews>
  <sheetFormatPr baseColWidth="10" defaultRowHeight="15" x14ac:dyDescent="0.2"/>
  <cols>
    <col min="1" max="1" width="13" bestFit="1" customWidth="1"/>
    <col min="2" max="2" width="14.33203125" bestFit="1" customWidth="1"/>
    <col min="3" max="3" width="19.1640625" bestFit="1" customWidth="1"/>
    <col min="4" max="4" width="23.5" bestFit="1" customWidth="1"/>
    <col min="5" max="5" width="14.6640625" bestFit="1" customWidth="1"/>
    <col min="6" max="6" width="10" bestFit="1" customWidth="1"/>
  </cols>
  <sheetData>
    <row r="3" spans="1:4" x14ac:dyDescent="0.2">
      <c r="A3" s="17" t="s">
        <v>131</v>
      </c>
      <c r="B3" s="18" t="s">
        <v>132</v>
      </c>
      <c r="C3" s="18" t="s">
        <v>133</v>
      </c>
      <c r="D3" s="19" t="s">
        <v>134</v>
      </c>
    </row>
    <row r="4" spans="1:4" x14ac:dyDescent="0.2">
      <c r="A4" s="31">
        <v>8684027.5</v>
      </c>
      <c r="B4" s="32">
        <v>17148250</v>
      </c>
      <c r="C4" s="32">
        <v>3173631.875</v>
      </c>
      <c r="D4" s="33">
        <v>0.36310442386830921</v>
      </c>
    </row>
    <row r="8" spans="1:4" x14ac:dyDescent="0.2">
      <c r="A8" s="17" t="s">
        <v>138</v>
      </c>
      <c r="B8" s="20" t="s">
        <v>131</v>
      </c>
    </row>
    <row r="9" spans="1:4" x14ac:dyDescent="0.2">
      <c r="A9" s="23" t="s">
        <v>140</v>
      </c>
      <c r="B9" s="24">
        <v>510750</v>
      </c>
    </row>
    <row r="10" spans="1:4" x14ac:dyDescent="0.2">
      <c r="A10" s="23" t="s">
        <v>141</v>
      </c>
      <c r="B10" s="24">
        <v>484975</v>
      </c>
    </row>
    <row r="11" spans="1:4" x14ac:dyDescent="0.2">
      <c r="A11" s="23" t="s">
        <v>142</v>
      </c>
      <c r="B11" s="24">
        <v>483530</v>
      </c>
    </row>
    <row r="12" spans="1:4" x14ac:dyDescent="0.2">
      <c r="A12" s="23" t="s">
        <v>143</v>
      </c>
      <c r="B12" s="24">
        <v>494887.5</v>
      </c>
    </row>
    <row r="13" spans="1:4" x14ac:dyDescent="0.2">
      <c r="A13" s="23" t="s">
        <v>144</v>
      </c>
      <c r="B13" s="24">
        <v>673572.5</v>
      </c>
    </row>
    <row r="14" spans="1:4" x14ac:dyDescent="0.2">
      <c r="A14" s="23" t="s">
        <v>145</v>
      </c>
      <c r="B14" s="24">
        <v>903837.5</v>
      </c>
    </row>
    <row r="15" spans="1:4" x14ac:dyDescent="0.2">
      <c r="A15" s="23" t="s">
        <v>146</v>
      </c>
      <c r="B15" s="24">
        <v>1041437.5</v>
      </c>
    </row>
    <row r="16" spans="1:4" x14ac:dyDescent="0.2">
      <c r="A16" s="23" t="s">
        <v>147</v>
      </c>
      <c r="B16" s="24">
        <v>945275</v>
      </c>
    </row>
    <row r="17" spans="1:5" x14ac:dyDescent="0.2">
      <c r="A17" s="23" t="s">
        <v>148</v>
      </c>
      <c r="B17" s="24">
        <v>681000</v>
      </c>
    </row>
    <row r="18" spans="1:5" x14ac:dyDescent="0.2">
      <c r="A18" s="23" t="s">
        <v>149</v>
      </c>
      <c r="B18" s="24">
        <v>623375</v>
      </c>
    </row>
    <row r="19" spans="1:5" x14ac:dyDescent="0.2">
      <c r="A19" s="23" t="s">
        <v>150</v>
      </c>
      <c r="B19" s="24">
        <v>795612.5</v>
      </c>
    </row>
    <row r="20" spans="1:5" x14ac:dyDescent="0.2">
      <c r="A20" s="23" t="s">
        <v>151</v>
      </c>
      <c r="B20" s="24">
        <v>1045775</v>
      </c>
    </row>
    <row r="21" spans="1:5" x14ac:dyDescent="0.2">
      <c r="A21" s="21" t="s">
        <v>139</v>
      </c>
      <c r="B21" s="22">
        <v>8684027.5</v>
      </c>
    </row>
    <row r="26" spans="1:5" x14ac:dyDescent="0.2">
      <c r="A26" s="15" t="s">
        <v>138</v>
      </c>
      <c r="B26" s="13" t="s">
        <v>132</v>
      </c>
      <c r="D26" s="37" t="s">
        <v>6</v>
      </c>
      <c r="E26" s="37" t="s">
        <v>10</v>
      </c>
    </row>
    <row r="27" spans="1:5" x14ac:dyDescent="0.2">
      <c r="A27" s="14" t="s">
        <v>57</v>
      </c>
      <c r="B27" s="34">
        <v>408500</v>
      </c>
      <c r="D27" t="str">
        <f>A27</f>
        <v>Alabama</v>
      </c>
      <c r="E27" s="30">
        <f>B27</f>
        <v>408500</v>
      </c>
    </row>
    <row r="28" spans="1:5" x14ac:dyDescent="0.2">
      <c r="A28" s="25" t="s">
        <v>61</v>
      </c>
      <c r="B28" s="35">
        <v>312250</v>
      </c>
      <c r="D28" t="str">
        <f t="shared" ref="D28:D76" si="0">A28</f>
        <v>Alaska</v>
      </c>
      <c r="E28" s="30">
        <f t="shared" ref="E28:E76" si="1">B28</f>
        <v>312250</v>
      </c>
    </row>
    <row r="29" spans="1:5" x14ac:dyDescent="0.2">
      <c r="A29" s="25" t="s">
        <v>82</v>
      </c>
      <c r="B29" s="35">
        <v>331500</v>
      </c>
      <c r="D29" t="str">
        <f t="shared" si="0"/>
        <v>Arizona</v>
      </c>
      <c r="E29" s="30">
        <f t="shared" si="1"/>
        <v>331500</v>
      </c>
    </row>
    <row r="30" spans="1:5" x14ac:dyDescent="0.2">
      <c r="A30" s="25" t="s">
        <v>98</v>
      </c>
      <c r="B30" s="35">
        <v>255350</v>
      </c>
      <c r="D30" t="str">
        <f t="shared" si="0"/>
        <v>Arkansas</v>
      </c>
      <c r="E30" s="30">
        <f t="shared" si="1"/>
        <v>255350</v>
      </c>
    </row>
    <row r="31" spans="1:5" x14ac:dyDescent="0.2">
      <c r="A31" s="25" t="s">
        <v>29</v>
      </c>
      <c r="B31" s="35">
        <v>1037250</v>
      </c>
      <c r="D31" t="str">
        <f t="shared" si="0"/>
        <v>California</v>
      </c>
      <c r="E31" s="30">
        <f t="shared" si="1"/>
        <v>1037250</v>
      </c>
    </row>
    <row r="32" spans="1:5" x14ac:dyDescent="0.2">
      <c r="A32" s="25" t="s">
        <v>42</v>
      </c>
      <c r="B32" s="35">
        <v>324250</v>
      </c>
      <c r="D32" t="str">
        <f t="shared" si="0"/>
        <v>Colorado</v>
      </c>
      <c r="E32" s="30">
        <f t="shared" si="1"/>
        <v>324250</v>
      </c>
    </row>
    <row r="33" spans="1:5" x14ac:dyDescent="0.2">
      <c r="A33" s="25" t="s">
        <v>121</v>
      </c>
      <c r="B33" s="35">
        <v>169600</v>
      </c>
      <c r="D33" t="str">
        <f t="shared" si="0"/>
        <v>Connecticut</v>
      </c>
      <c r="E33" s="30">
        <f t="shared" si="1"/>
        <v>169600</v>
      </c>
    </row>
    <row r="34" spans="1:5" x14ac:dyDescent="0.2">
      <c r="A34" s="25" t="s">
        <v>117</v>
      </c>
      <c r="B34" s="35">
        <v>205600</v>
      </c>
      <c r="D34" t="str">
        <f t="shared" si="0"/>
        <v>Delaware</v>
      </c>
      <c r="E34" s="30">
        <f t="shared" si="1"/>
        <v>205600</v>
      </c>
    </row>
    <row r="35" spans="1:5" x14ac:dyDescent="0.2">
      <c r="A35" s="25" t="s">
        <v>47</v>
      </c>
      <c r="B35" s="35">
        <v>1051700</v>
      </c>
      <c r="D35" t="str">
        <f t="shared" si="0"/>
        <v>Florida</v>
      </c>
      <c r="E35" s="30">
        <f t="shared" si="1"/>
        <v>1051700</v>
      </c>
    </row>
    <row r="36" spans="1:5" x14ac:dyDescent="0.2">
      <c r="A36" s="25" t="s">
        <v>86</v>
      </c>
      <c r="B36" s="35">
        <v>579350</v>
      </c>
      <c r="D36" t="str">
        <f t="shared" si="0"/>
        <v>Georgia</v>
      </c>
      <c r="E36" s="30">
        <f t="shared" si="1"/>
        <v>579350</v>
      </c>
    </row>
    <row r="37" spans="1:5" x14ac:dyDescent="0.2">
      <c r="A37" s="25" t="s">
        <v>63</v>
      </c>
      <c r="B37" s="35">
        <v>353500</v>
      </c>
      <c r="D37" t="str">
        <f t="shared" si="0"/>
        <v>Hawaii</v>
      </c>
      <c r="E37" s="30">
        <f t="shared" si="1"/>
        <v>353500</v>
      </c>
    </row>
    <row r="38" spans="1:5" x14ac:dyDescent="0.2">
      <c r="A38" s="25" t="s">
        <v>80</v>
      </c>
      <c r="B38" s="35">
        <v>288250</v>
      </c>
      <c r="D38" t="str">
        <f t="shared" si="0"/>
        <v>Idaho</v>
      </c>
      <c r="E38" s="30">
        <f t="shared" si="1"/>
        <v>288250</v>
      </c>
    </row>
    <row r="39" spans="1:5" x14ac:dyDescent="0.2">
      <c r="A39" s="25" t="s">
        <v>34</v>
      </c>
      <c r="B39" s="35">
        <v>185600</v>
      </c>
      <c r="D39" t="str">
        <f t="shared" si="0"/>
        <v>Illinois</v>
      </c>
      <c r="E39" s="30">
        <f t="shared" si="1"/>
        <v>185600</v>
      </c>
    </row>
    <row r="40" spans="1:5" x14ac:dyDescent="0.2">
      <c r="A40" s="25" t="s">
        <v>112</v>
      </c>
      <c r="B40" s="35">
        <v>241600</v>
      </c>
      <c r="D40" t="str">
        <f t="shared" si="0"/>
        <v>Indiana</v>
      </c>
      <c r="E40" s="30">
        <f t="shared" si="1"/>
        <v>241600</v>
      </c>
    </row>
    <row r="41" spans="1:5" x14ac:dyDescent="0.2">
      <c r="A41" s="25" t="s">
        <v>108</v>
      </c>
      <c r="B41" s="35">
        <v>183100</v>
      </c>
      <c r="D41" t="str">
        <f t="shared" si="0"/>
        <v>Iowa</v>
      </c>
      <c r="E41" s="30">
        <f t="shared" si="1"/>
        <v>183100</v>
      </c>
    </row>
    <row r="42" spans="1:5" x14ac:dyDescent="0.2">
      <c r="A42" s="25" t="s">
        <v>102</v>
      </c>
      <c r="B42" s="35">
        <v>180600</v>
      </c>
      <c r="D42" t="str">
        <f t="shared" si="0"/>
        <v>Kansas</v>
      </c>
      <c r="E42" s="30">
        <f t="shared" si="1"/>
        <v>180600</v>
      </c>
    </row>
    <row r="43" spans="1:5" x14ac:dyDescent="0.2">
      <c r="A43" s="25" t="s">
        <v>94</v>
      </c>
      <c r="B43" s="35">
        <v>363350</v>
      </c>
      <c r="D43" t="str">
        <f t="shared" si="0"/>
        <v>Kentucky</v>
      </c>
      <c r="E43" s="30">
        <f t="shared" si="1"/>
        <v>363350</v>
      </c>
    </row>
    <row r="44" spans="1:5" x14ac:dyDescent="0.2">
      <c r="A44" s="25" t="s">
        <v>78</v>
      </c>
      <c r="B44" s="35">
        <v>412250</v>
      </c>
      <c r="D44" t="str">
        <f t="shared" si="0"/>
        <v>Louisiana</v>
      </c>
      <c r="E44" s="30">
        <f t="shared" si="1"/>
        <v>412250</v>
      </c>
    </row>
    <row r="45" spans="1:5" x14ac:dyDescent="0.2">
      <c r="A45" s="25" t="s">
        <v>59</v>
      </c>
      <c r="B45" s="35">
        <v>172600</v>
      </c>
      <c r="D45" t="str">
        <f t="shared" si="0"/>
        <v>Maine</v>
      </c>
      <c r="E45" s="30">
        <f t="shared" si="1"/>
        <v>172600</v>
      </c>
    </row>
    <row r="46" spans="1:5" x14ac:dyDescent="0.2">
      <c r="A46" s="25" t="s">
        <v>115</v>
      </c>
      <c r="B46" s="35">
        <v>241600</v>
      </c>
      <c r="D46" t="str">
        <f t="shared" si="0"/>
        <v>Maryland</v>
      </c>
      <c r="E46" s="30">
        <f t="shared" si="1"/>
        <v>241600</v>
      </c>
    </row>
    <row r="47" spans="1:5" x14ac:dyDescent="0.2">
      <c r="A47" s="25" t="s">
        <v>125</v>
      </c>
      <c r="B47" s="35">
        <v>241600</v>
      </c>
      <c r="D47" t="str">
        <f t="shared" si="0"/>
        <v>Massachusetts</v>
      </c>
      <c r="E47" s="30">
        <f t="shared" si="1"/>
        <v>241600</v>
      </c>
    </row>
    <row r="48" spans="1:5" x14ac:dyDescent="0.2">
      <c r="A48" s="25" t="s">
        <v>71</v>
      </c>
      <c r="B48" s="35">
        <v>280350</v>
      </c>
      <c r="D48" t="str">
        <f t="shared" si="0"/>
        <v>Michigan</v>
      </c>
      <c r="E48" s="30">
        <f t="shared" si="1"/>
        <v>280350</v>
      </c>
    </row>
    <row r="49" spans="1:5" x14ac:dyDescent="0.2">
      <c r="A49" s="25" t="s">
        <v>49</v>
      </c>
      <c r="B49" s="35">
        <v>156850</v>
      </c>
      <c r="D49" t="str">
        <f t="shared" si="0"/>
        <v>Minnesota</v>
      </c>
      <c r="E49" s="30">
        <f t="shared" si="1"/>
        <v>156850</v>
      </c>
    </row>
    <row r="50" spans="1:5" x14ac:dyDescent="0.2">
      <c r="A50" s="25" t="s">
        <v>96</v>
      </c>
      <c r="B50" s="35">
        <v>309350</v>
      </c>
      <c r="D50" t="str">
        <f t="shared" si="0"/>
        <v>Mississippi</v>
      </c>
      <c r="E50" s="30">
        <f t="shared" si="1"/>
        <v>309350</v>
      </c>
    </row>
    <row r="51" spans="1:5" x14ac:dyDescent="0.2">
      <c r="A51" s="25" t="s">
        <v>73</v>
      </c>
      <c r="B51" s="35">
        <v>316350</v>
      </c>
      <c r="D51" t="str">
        <f t="shared" si="0"/>
        <v>Missouri</v>
      </c>
      <c r="E51" s="30">
        <f t="shared" si="1"/>
        <v>316350</v>
      </c>
    </row>
    <row r="52" spans="1:5" x14ac:dyDescent="0.2">
      <c r="A52" s="25" t="s">
        <v>51</v>
      </c>
      <c r="B52" s="35">
        <v>328000</v>
      </c>
      <c r="D52" t="str">
        <f t="shared" si="0"/>
        <v>Montana</v>
      </c>
      <c r="E52" s="30">
        <f t="shared" si="1"/>
        <v>328000</v>
      </c>
    </row>
    <row r="53" spans="1:5" x14ac:dyDescent="0.2">
      <c r="A53" s="25" t="s">
        <v>55</v>
      </c>
      <c r="B53" s="35">
        <v>136350</v>
      </c>
      <c r="D53" t="str">
        <f t="shared" si="0"/>
        <v>Nebraska</v>
      </c>
      <c r="E53" s="30">
        <f t="shared" si="1"/>
        <v>136350</v>
      </c>
    </row>
    <row r="54" spans="1:5" x14ac:dyDescent="0.2">
      <c r="A54" s="25" t="s">
        <v>40</v>
      </c>
      <c r="B54" s="35">
        <v>324000</v>
      </c>
      <c r="D54" t="str">
        <f t="shared" si="0"/>
        <v>Nevada</v>
      </c>
      <c r="E54" s="30">
        <f t="shared" si="1"/>
        <v>324000</v>
      </c>
    </row>
    <row r="55" spans="1:5" x14ac:dyDescent="0.2">
      <c r="A55" s="25" t="s">
        <v>129</v>
      </c>
      <c r="B55" s="35">
        <v>238850</v>
      </c>
      <c r="D55" t="str">
        <f t="shared" si="0"/>
        <v>New Hampshire</v>
      </c>
      <c r="E55" s="30">
        <f t="shared" si="1"/>
        <v>238850</v>
      </c>
    </row>
    <row r="56" spans="1:5" x14ac:dyDescent="0.2">
      <c r="A56" s="25" t="s">
        <v>119</v>
      </c>
      <c r="B56" s="35">
        <v>223600</v>
      </c>
      <c r="D56" t="str">
        <f t="shared" si="0"/>
        <v>New Jersey</v>
      </c>
      <c r="E56" s="30">
        <f t="shared" si="1"/>
        <v>223600</v>
      </c>
    </row>
    <row r="57" spans="1:5" x14ac:dyDescent="0.2">
      <c r="A57" s="25" t="s">
        <v>84</v>
      </c>
      <c r="B57" s="35">
        <v>313500</v>
      </c>
      <c r="D57" t="str">
        <f t="shared" si="0"/>
        <v>New Mexico</v>
      </c>
      <c r="E57" s="30">
        <f t="shared" si="1"/>
        <v>313500</v>
      </c>
    </row>
    <row r="58" spans="1:5" x14ac:dyDescent="0.2">
      <c r="A58" s="25" t="s">
        <v>16</v>
      </c>
      <c r="B58" s="35">
        <v>1125200</v>
      </c>
      <c r="D58" t="str">
        <f t="shared" si="0"/>
        <v>New York</v>
      </c>
      <c r="E58" s="30">
        <f t="shared" si="1"/>
        <v>1125200</v>
      </c>
    </row>
    <row r="59" spans="1:5" x14ac:dyDescent="0.2">
      <c r="A59" s="25" t="s">
        <v>90</v>
      </c>
      <c r="B59" s="35">
        <v>399350</v>
      </c>
      <c r="D59" t="str">
        <f t="shared" si="0"/>
        <v>North Carolina</v>
      </c>
      <c r="E59" s="30">
        <f t="shared" si="1"/>
        <v>399350</v>
      </c>
    </row>
    <row r="60" spans="1:5" x14ac:dyDescent="0.2">
      <c r="A60" s="25" t="s">
        <v>106</v>
      </c>
      <c r="B60" s="35">
        <v>184100</v>
      </c>
      <c r="D60" t="str">
        <f t="shared" si="0"/>
        <v>North Dakota</v>
      </c>
      <c r="E60" s="30">
        <f t="shared" si="1"/>
        <v>184100</v>
      </c>
    </row>
    <row r="61" spans="1:5" x14ac:dyDescent="0.2">
      <c r="A61" s="25" t="s">
        <v>92</v>
      </c>
      <c r="B61" s="35">
        <v>203600</v>
      </c>
      <c r="D61" t="str">
        <f t="shared" si="0"/>
        <v>Ohio</v>
      </c>
      <c r="E61" s="30">
        <f t="shared" si="1"/>
        <v>203600</v>
      </c>
    </row>
    <row r="62" spans="1:5" x14ac:dyDescent="0.2">
      <c r="A62" s="25" t="s">
        <v>100</v>
      </c>
      <c r="B62" s="35">
        <v>237350</v>
      </c>
      <c r="D62" t="str">
        <f t="shared" si="0"/>
        <v>Oklahoma</v>
      </c>
      <c r="E62" s="30">
        <f t="shared" si="1"/>
        <v>237350</v>
      </c>
    </row>
    <row r="63" spans="1:5" x14ac:dyDescent="0.2">
      <c r="A63" s="25" t="s">
        <v>77</v>
      </c>
      <c r="B63" s="35">
        <v>346750</v>
      </c>
      <c r="D63" t="str">
        <f t="shared" si="0"/>
        <v>Oregon</v>
      </c>
      <c r="E63" s="30">
        <f t="shared" si="1"/>
        <v>346750</v>
      </c>
    </row>
    <row r="64" spans="1:5" x14ac:dyDescent="0.2">
      <c r="A64" s="25" t="s">
        <v>37</v>
      </c>
      <c r="B64" s="35">
        <v>165600</v>
      </c>
      <c r="D64" t="str">
        <f t="shared" si="0"/>
        <v>Pennsylvania</v>
      </c>
      <c r="E64" s="30">
        <f t="shared" si="1"/>
        <v>165600</v>
      </c>
    </row>
    <row r="65" spans="1:5" x14ac:dyDescent="0.2">
      <c r="A65" s="25" t="s">
        <v>123</v>
      </c>
      <c r="B65" s="35">
        <v>198850</v>
      </c>
      <c r="D65" t="str">
        <f t="shared" si="0"/>
        <v>Rhode Island</v>
      </c>
      <c r="E65" s="30">
        <f t="shared" si="1"/>
        <v>198850</v>
      </c>
    </row>
    <row r="66" spans="1:5" x14ac:dyDescent="0.2">
      <c r="A66" s="25" t="s">
        <v>88</v>
      </c>
      <c r="B66" s="35">
        <v>507350</v>
      </c>
      <c r="D66" t="str">
        <f t="shared" si="0"/>
        <v>South Carolina</v>
      </c>
      <c r="E66" s="30">
        <f t="shared" si="1"/>
        <v>507350</v>
      </c>
    </row>
    <row r="67" spans="1:5" x14ac:dyDescent="0.2">
      <c r="A67" s="25" t="s">
        <v>104</v>
      </c>
      <c r="B67" s="35">
        <v>180600</v>
      </c>
      <c r="D67" t="str">
        <f t="shared" si="0"/>
        <v>South Dakota</v>
      </c>
      <c r="E67" s="30">
        <f t="shared" si="1"/>
        <v>180600</v>
      </c>
    </row>
    <row r="68" spans="1:5" x14ac:dyDescent="0.2">
      <c r="A68" s="25" t="s">
        <v>53</v>
      </c>
      <c r="B68" s="35">
        <v>427750</v>
      </c>
      <c r="D68" t="str">
        <f t="shared" si="0"/>
        <v>Tennessee</v>
      </c>
      <c r="E68" s="30">
        <f t="shared" si="1"/>
        <v>427750</v>
      </c>
    </row>
    <row r="69" spans="1:5" x14ac:dyDescent="0.2">
      <c r="A69" s="25" t="s">
        <v>25</v>
      </c>
      <c r="B69" s="35">
        <v>1014250</v>
      </c>
      <c r="D69" t="str">
        <f t="shared" si="0"/>
        <v>Texas</v>
      </c>
      <c r="E69" s="30">
        <f t="shared" si="1"/>
        <v>1014250</v>
      </c>
    </row>
    <row r="70" spans="1:5" x14ac:dyDescent="0.2">
      <c r="A70" s="25" t="s">
        <v>75</v>
      </c>
      <c r="B70" s="35">
        <v>310750</v>
      </c>
      <c r="D70" t="str">
        <f t="shared" si="0"/>
        <v>Utah</v>
      </c>
      <c r="E70" s="30">
        <f t="shared" si="1"/>
        <v>310750</v>
      </c>
    </row>
    <row r="71" spans="1:5" x14ac:dyDescent="0.2">
      <c r="A71" s="25" t="s">
        <v>127</v>
      </c>
      <c r="B71" s="35">
        <v>256850</v>
      </c>
      <c r="D71" t="str">
        <f t="shared" si="0"/>
        <v>Vermont</v>
      </c>
      <c r="E71" s="30">
        <f t="shared" si="1"/>
        <v>256850</v>
      </c>
    </row>
    <row r="72" spans="1:5" x14ac:dyDescent="0.2">
      <c r="A72" s="25" t="s">
        <v>69</v>
      </c>
      <c r="B72" s="35">
        <v>403350</v>
      </c>
      <c r="D72" t="str">
        <f t="shared" si="0"/>
        <v>Virginia</v>
      </c>
      <c r="E72" s="30">
        <f t="shared" si="1"/>
        <v>403350</v>
      </c>
    </row>
    <row r="73" spans="1:5" x14ac:dyDescent="0.2">
      <c r="A73" s="25" t="s">
        <v>44</v>
      </c>
      <c r="B73" s="35">
        <v>348750</v>
      </c>
      <c r="D73" t="str">
        <f t="shared" si="0"/>
        <v>Washington</v>
      </c>
      <c r="E73" s="30">
        <f t="shared" si="1"/>
        <v>348750</v>
      </c>
    </row>
    <row r="74" spans="1:5" x14ac:dyDescent="0.2">
      <c r="A74" s="25" t="s">
        <v>114</v>
      </c>
      <c r="B74" s="35">
        <v>154600</v>
      </c>
      <c r="D74" t="str">
        <f t="shared" si="0"/>
        <v>West Virginia</v>
      </c>
      <c r="E74" s="30">
        <f t="shared" si="1"/>
        <v>154600</v>
      </c>
    </row>
    <row r="75" spans="1:5" x14ac:dyDescent="0.2">
      <c r="A75" s="25" t="s">
        <v>110</v>
      </c>
      <c r="B75" s="35">
        <v>205850</v>
      </c>
      <c r="D75" t="str">
        <f t="shared" si="0"/>
        <v>Wisconsin</v>
      </c>
      <c r="E75" s="30">
        <f t="shared" si="1"/>
        <v>205850</v>
      </c>
    </row>
    <row r="76" spans="1:5" x14ac:dyDescent="0.2">
      <c r="A76" s="25" t="s">
        <v>67</v>
      </c>
      <c r="B76" s="35">
        <v>310750</v>
      </c>
      <c r="D76" t="str">
        <f t="shared" si="0"/>
        <v>Wyoming</v>
      </c>
      <c r="E76" s="30">
        <f t="shared" si="1"/>
        <v>310750</v>
      </c>
    </row>
    <row r="77" spans="1:5" x14ac:dyDescent="0.2">
      <c r="A77" s="16" t="s">
        <v>139</v>
      </c>
      <c r="B77" s="36">
        <v>17148250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DD6EE"/>
  </sheetPr>
  <dimension ref="A1:M3893"/>
  <sheetViews>
    <sheetView showGridLines="0" zoomScaleNormal="100" workbookViewId="0">
      <selection activeCell="N18" sqref="N12:N18"/>
    </sheetView>
  </sheetViews>
  <sheetFormatPr baseColWidth="10" defaultColWidth="12.6640625" defaultRowHeight="15" customHeight="1" x14ac:dyDescent="0.2"/>
  <cols>
    <col min="1" max="1" width="7.6640625" customWidth="1"/>
    <col min="2" max="2" width="8.1640625" customWidth="1"/>
    <col min="3" max="3" width="10.1640625" customWidth="1"/>
    <col min="4" max="4" width="11.6640625" customWidth="1"/>
    <col min="5" max="5" width="9.1640625" customWidth="1"/>
    <col min="6" max="6" width="12.5" customWidth="1"/>
    <col min="7" max="7" width="11.5" customWidth="1"/>
    <col min="8" max="8" width="14.1640625" customWidth="1"/>
    <col min="9" max="9" width="12.6640625" customWidth="1"/>
    <col min="10" max="10" width="10" customWidth="1"/>
    <col min="11" max="11" width="10.33203125" customWidth="1"/>
    <col min="12" max="12" width="14.6640625" customWidth="1"/>
    <col min="13" max="13" width="15.6640625" customWidth="1"/>
  </cols>
  <sheetData>
    <row r="1" spans="1:13" x14ac:dyDescent="0.2">
      <c r="A1" s="1"/>
    </row>
    <row r="2" spans="1:13" ht="24" x14ac:dyDescent="0.3">
      <c r="A2" s="1"/>
      <c r="B2" s="11" t="s">
        <v>0</v>
      </c>
      <c r="C2" s="2"/>
      <c r="D2" s="2"/>
      <c r="E2" s="2"/>
      <c r="F2" s="2"/>
      <c r="G2" s="2"/>
      <c r="H2" s="2"/>
      <c r="I2" s="2"/>
      <c r="J2" s="2"/>
      <c r="K2" s="2"/>
      <c r="L2" s="2"/>
      <c r="M2" s="2"/>
    </row>
    <row r="3" spans="1:13" ht="16" x14ac:dyDescent="0.2">
      <c r="A3" s="1"/>
      <c r="B3" s="12" t="s">
        <v>1</v>
      </c>
    </row>
    <row r="4" spans="1:13" x14ac:dyDescent="0.2">
      <c r="A4" s="1"/>
    </row>
    <row r="5" spans="1:13" x14ac:dyDescent="0.2">
      <c r="A5" s="1"/>
      <c r="B5" s="10" t="s">
        <v>2</v>
      </c>
      <c r="C5" s="10" t="s">
        <v>3</v>
      </c>
      <c r="D5" s="10" t="s">
        <v>4</v>
      </c>
      <c r="E5" s="10" t="s">
        <v>5</v>
      </c>
      <c r="F5" s="10" t="s">
        <v>6</v>
      </c>
      <c r="G5" s="10" t="s">
        <v>7</v>
      </c>
      <c r="H5" s="10" t="s">
        <v>8</v>
      </c>
      <c r="I5" s="10" t="s">
        <v>9</v>
      </c>
      <c r="J5" s="10" t="s">
        <v>10</v>
      </c>
      <c r="K5" s="10" t="s">
        <v>11</v>
      </c>
      <c r="L5" s="10" t="s">
        <v>12</v>
      </c>
      <c r="M5" s="10" t="s">
        <v>13</v>
      </c>
    </row>
    <row r="6" spans="1:13" x14ac:dyDescent="0.2">
      <c r="A6" s="1"/>
      <c r="B6" s="4" t="s">
        <v>14</v>
      </c>
      <c r="C6" s="4">
        <v>1185732</v>
      </c>
      <c r="D6" s="5">
        <v>44210</v>
      </c>
      <c r="E6" s="4" t="s">
        <v>15</v>
      </c>
      <c r="F6" s="4" t="s">
        <v>16</v>
      </c>
      <c r="G6" s="4" t="s">
        <v>16</v>
      </c>
      <c r="H6" s="4" t="s">
        <v>17</v>
      </c>
      <c r="I6" s="6">
        <v>0.5</v>
      </c>
      <c r="J6" s="7">
        <v>12000</v>
      </c>
      <c r="K6" s="8">
        <f t="shared" ref="K6:K260" si="0">I6*J6</f>
        <v>6000</v>
      </c>
      <c r="L6" s="8">
        <f t="shared" ref="L6:L260" si="1">K6*M6</f>
        <v>3000</v>
      </c>
      <c r="M6" s="9">
        <v>0.5</v>
      </c>
    </row>
    <row r="7" spans="1:13" x14ac:dyDescent="0.2">
      <c r="A7" s="1"/>
      <c r="B7" s="4" t="s">
        <v>14</v>
      </c>
      <c r="C7" s="4">
        <v>1185732</v>
      </c>
      <c r="D7" s="5">
        <v>44210</v>
      </c>
      <c r="E7" s="4" t="s">
        <v>15</v>
      </c>
      <c r="F7" s="4" t="s">
        <v>16</v>
      </c>
      <c r="G7" s="4" t="s">
        <v>16</v>
      </c>
      <c r="H7" s="4" t="s">
        <v>18</v>
      </c>
      <c r="I7" s="6">
        <v>0.5</v>
      </c>
      <c r="J7" s="7">
        <v>10000</v>
      </c>
      <c r="K7" s="8">
        <f t="shared" si="0"/>
        <v>5000</v>
      </c>
      <c r="L7" s="8">
        <f t="shared" si="1"/>
        <v>1500</v>
      </c>
      <c r="M7" s="9">
        <v>0.3</v>
      </c>
    </row>
    <row r="8" spans="1:13" x14ac:dyDescent="0.2">
      <c r="A8" s="1"/>
      <c r="B8" s="4" t="s">
        <v>14</v>
      </c>
      <c r="C8" s="4">
        <v>1185732</v>
      </c>
      <c r="D8" s="5">
        <v>44210</v>
      </c>
      <c r="E8" s="4" t="s">
        <v>15</v>
      </c>
      <c r="F8" s="4" t="s">
        <v>16</v>
      </c>
      <c r="G8" s="4" t="s">
        <v>16</v>
      </c>
      <c r="H8" s="4" t="s">
        <v>19</v>
      </c>
      <c r="I8" s="6">
        <v>0.4</v>
      </c>
      <c r="J8" s="7">
        <v>10000</v>
      </c>
      <c r="K8" s="8">
        <f t="shared" si="0"/>
        <v>4000</v>
      </c>
      <c r="L8" s="8">
        <f t="shared" si="1"/>
        <v>1400</v>
      </c>
      <c r="M8" s="9">
        <v>0.35</v>
      </c>
    </row>
    <row r="9" spans="1:13" x14ac:dyDescent="0.2">
      <c r="A9" s="1"/>
      <c r="B9" s="4" t="s">
        <v>14</v>
      </c>
      <c r="C9" s="4">
        <v>1185732</v>
      </c>
      <c r="D9" s="5">
        <v>44210</v>
      </c>
      <c r="E9" s="4" t="s">
        <v>15</v>
      </c>
      <c r="F9" s="4" t="s">
        <v>16</v>
      </c>
      <c r="G9" s="4" t="s">
        <v>16</v>
      </c>
      <c r="H9" s="4" t="s">
        <v>20</v>
      </c>
      <c r="I9" s="6">
        <v>0.45</v>
      </c>
      <c r="J9" s="7">
        <v>8500</v>
      </c>
      <c r="K9" s="8">
        <f t="shared" si="0"/>
        <v>3825</v>
      </c>
      <c r="L9" s="8">
        <f t="shared" si="1"/>
        <v>1338.75</v>
      </c>
      <c r="M9" s="9">
        <v>0.35</v>
      </c>
    </row>
    <row r="10" spans="1:13" x14ac:dyDescent="0.2">
      <c r="A10" s="1"/>
      <c r="B10" s="4" t="s">
        <v>14</v>
      </c>
      <c r="C10" s="4">
        <v>1185732</v>
      </c>
      <c r="D10" s="5">
        <v>44210</v>
      </c>
      <c r="E10" s="4" t="s">
        <v>15</v>
      </c>
      <c r="F10" s="4" t="s">
        <v>16</v>
      </c>
      <c r="G10" s="4" t="s">
        <v>16</v>
      </c>
      <c r="H10" s="4" t="s">
        <v>21</v>
      </c>
      <c r="I10" s="6">
        <v>0.6</v>
      </c>
      <c r="J10" s="7">
        <v>9000</v>
      </c>
      <c r="K10" s="8">
        <f t="shared" si="0"/>
        <v>5400</v>
      </c>
      <c r="L10" s="8">
        <f t="shared" si="1"/>
        <v>1620</v>
      </c>
      <c r="M10" s="9">
        <v>0.3</v>
      </c>
    </row>
    <row r="11" spans="1:13" x14ac:dyDescent="0.2">
      <c r="A11" s="1"/>
      <c r="B11" s="4" t="s">
        <v>14</v>
      </c>
      <c r="C11" s="4">
        <v>1185732</v>
      </c>
      <c r="D11" s="5">
        <v>44210</v>
      </c>
      <c r="E11" s="4" t="s">
        <v>15</v>
      </c>
      <c r="F11" s="4" t="s">
        <v>16</v>
      </c>
      <c r="G11" s="4" t="s">
        <v>16</v>
      </c>
      <c r="H11" s="4" t="s">
        <v>22</v>
      </c>
      <c r="I11" s="6">
        <v>0.5</v>
      </c>
      <c r="J11" s="7">
        <v>10000</v>
      </c>
      <c r="K11" s="8">
        <f t="shared" si="0"/>
        <v>5000</v>
      </c>
      <c r="L11" s="8">
        <f t="shared" si="1"/>
        <v>1250</v>
      </c>
      <c r="M11" s="9">
        <v>0.25</v>
      </c>
    </row>
    <row r="12" spans="1:13" x14ac:dyDescent="0.2">
      <c r="A12" s="1"/>
      <c r="B12" s="4" t="s">
        <v>14</v>
      </c>
      <c r="C12" s="4">
        <v>1185732</v>
      </c>
      <c r="D12" s="5">
        <v>44239</v>
      </c>
      <c r="E12" s="4" t="s">
        <v>15</v>
      </c>
      <c r="F12" s="4" t="s">
        <v>16</v>
      </c>
      <c r="G12" s="4" t="s">
        <v>16</v>
      </c>
      <c r="H12" s="4" t="s">
        <v>17</v>
      </c>
      <c r="I12" s="6">
        <v>0.5</v>
      </c>
      <c r="J12" s="7">
        <v>12500</v>
      </c>
      <c r="K12" s="8">
        <f t="shared" si="0"/>
        <v>6250</v>
      </c>
      <c r="L12" s="8">
        <f t="shared" si="1"/>
        <v>3125</v>
      </c>
      <c r="M12" s="9">
        <v>0.5</v>
      </c>
    </row>
    <row r="13" spans="1:13" x14ac:dyDescent="0.2">
      <c r="A13" s="1"/>
      <c r="B13" s="4" t="s">
        <v>14</v>
      </c>
      <c r="C13" s="4">
        <v>1185732</v>
      </c>
      <c r="D13" s="5">
        <v>44239</v>
      </c>
      <c r="E13" s="4" t="s">
        <v>15</v>
      </c>
      <c r="F13" s="4" t="s">
        <v>16</v>
      </c>
      <c r="G13" s="4" t="s">
        <v>16</v>
      </c>
      <c r="H13" s="4" t="s">
        <v>18</v>
      </c>
      <c r="I13" s="6">
        <v>0.5</v>
      </c>
      <c r="J13" s="7">
        <v>9000</v>
      </c>
      <c r="K13" s="8">
        <f t="shared" si="0"/>
        <v>4500</v>
      </c>
      <c r="L13" s="8">
        <f t="shared" si="1"/>
        <v>1350</v>
      </c>
      <c r="M13" s="9">
        <v>0.3</v>
      </c>
    </row>
    <row r="14" spans="1:13" x14ac:dyDescent="0.2">
      <c r="A14" s="1"/>
      <c r="B14" s="4" t="s">
        <v>14</v>
      </c>
      <c r="C14" s="4">
        <v>1185732</v>
      </c>
      <c r="D14" s="5">
        <v>44239</v>
      </c>
      <c r="E14" s="4" t="s">
        <v>15</v>
      </c>
      <c r="F14" s="4" t="s">
        <v>16</v>
      </c>
      <c r="G14" s="4" t="s">
        <v>16</v>
      </c>
      <c r="H14" s="4" t="s">
        <v>19</v>
      </c>
      <c r="I14" s="6">
        <v>0.4</v>
      </c>
      <c r="J14" s="7">
        <v>9500</v>
      </c>
      <c r="K14" s="8">
        <f t="shared" si="0"/>
        <v>3800</v>
      </c>
      <c r="L14" s="8">
        <f t="shared" si="1"/>
        <v>1330</v>
      </c>
      <c r="M14" s="9">
        <v>0.35</v>
      </c>
    </row>
    <row r="15" spans="1:13" x14ac:dyDescent="0.2">
      <c r="A15" s="1"/>
      <c r="B15" s="4" t="s">
        <v>14</v>
      </c>
      <c r="C15" s="4">
        <v>1185732</v>
      </c>
      <c r="D15" s="5">
        <v>44239</v>
      </c>
      <c r="E15" s="4" t="s">
        <v>15</v>
      </c>
      <c r="F15" s="4" t="s">
        <v>16</v>
      </c>
      <c r="G15" s="4" t="s">
        <v>16</v>
      </c>
      <c r="H15" s="4" t="s">
        <v>20</v>
      </c>
      <c r="I15" s="6">
        <v>0.45</v>
      </c>
      <c r="J15" s="7">
        <v>8250</v>
      </c>
      <c r="K15" s="8">
        <f t="shared" si="0"/>
        <v>3712.5</v>
      </c>
      <c r="L15" s="8">
        <f t="shared" si="1"/>
        <v>1299.375</v>
      </c>
      <c r="M15" s="9">
        <v>0.35</v>
      </c>
    </row>
    <row r="16" spans="1:13" x14ac:dyDescent="0.2">
      <c r="A16" s="1"/>
      <c r="B16" s="4" t="s">
        <v>14</v>
      </c>
      <c r="C16" s="4">
        <v>1185732</v>
      </c>
      <c r="D16" s="5">
        <v>44239</v>
      </c>
      <c r="E16" s="4" t="s">
        <v>15</v>
      </c>
      <c r="F16" s="4" t="s">
        <v>16</v>
      </c>
      <c r="G16" s="4" t="s">
        <v>16</v>
      </c>
      <c r="H16" s="4" t="s">
        <v>21</v>
      </c>
      <c r="I16" s="6">
        <v>0.6</v>
      </c>
      <c r="J16" s="7">
        <v>9000</v>
      </c>
      <c r="K16" s="8">
        <f t="shared" si="0"/>
        <v>5400</v>
      </c>
      <c r="L16" s="8">
        <f t="shared" si="1"/>
        <v>1620</v>
      </c>
      <c r="M16" s="9">
        <v>0.3</v>
      </c>
    </row>
    <row r="17" spans="1:13" x14ac:dyDescent="0.2">
      <c r="A17" s="1"/>
      <c r="B17" s="4" t="s">
        <v>14</v>
      </c>
      <c r="C17" s="4">
        <v>1185732</v>
      </c>
      <c r="D17" s="5">
        <v>44239</v>
      </c>
      <c r="E17" s="4" t="s">
        <v>15</v>
      </c>
      <c r="F17" s="4" t="s">
        <v>16</v>
      </c>
      <c r="G17" s="4" t="s">
        <v>16</v>
      </c>
      <c r="H17" s="4" t="s">
        <v>22</v>
      </c>
      <c r="I17" s="6">
        <v>0.5</v>
      </c>
      <c r="J17" s="7">
        <v>10000</v>
      </c>
      <c r="K17" s="8">
        <f t="shared" si="0"/>
        <v>5000</v>
      </c>
      <c r="L17" s="8">
        <f t="shared" si="1"/>
        <v>1250</v>
      </c>
      <c r="M17" s="9">
        <v>0.25</v>
      </c>
    </row>
    <row r="18" spans="1:13" x14ac:dyDescent="0.2">
      <c r="A18" s="1"/>
      <c r="B18" s="4" t="s">
        <v>14</v>
      </c>
      <c r="C18" s="4">
        <v>1185732</v>
      </c>
      <c r="D18" s="5">
        <v>44265</v>
      </c>
      <c r="E18" s="4" t="s">
        <v>15</v>
      </c>
      <c r="F18" s="4" t="s">
        <v>16</v>
      </c>
      <c r="G18" s="4" t="s">
        <v>16</v>
      </c>
      <c r="H18" s="4" t="s">
        <v>17</v>
      </c>
      <c r="I18" s="6">
        <v>0.5</v>
      </c>
      <c r="J18" s="7">
        <v>12200</v>
      </c>
      <c r="K18" s="8">
        <f t="shared" si="0"/>
        <v>6100</v>
      </c>
      <c r="L18" s="8">
        <f t="shared" si="1"/>
        <v>3050</v>
      </c>
      <c r="M18" s="9">
        <v>0.5</v>
      </c>
    </row>
    <row r="19" spans="1:13" x14ac:dyDescent="0.2">
      <c r="A19" s="1"/>
      <c r="B19" s="4" t="s">
        <v>14</v>
      </c>
      <c r="C19" s="4">
        <v>1185732</v>
      </c>
      <c r="D19" s="5">
        <v>44265</v>
      </c>
      <c r="E19" s="4" t="s">
        <v>15</v>
      </c>
      <c r="F19" s="4" t="s">
        <v>16</v>
      </c>
      <c r="G19" s="4" t="s">
        <v>16</v>
      </c>
      <c r="H19" s="4" t="s">
        <v>18</v>
      </c>
      <c r="I19" s="6">
        <v>0.5</v>
      </c>
      <c r="J19" s="7">
        <v>9250</v>
      </c>
      <c r="K19" s="8">
        <f t="shared" si="0"/>
        <v>4625</v>
      </c>
      <c r="L19" s="8">
        <f t="shared" si="1"/>
        <v>1387.5</v>
      </c>
      <c r="M19" s="9">
        <v>0.3</v>
      </c>
    </row>
    <row r="20" spans="1:13" x14ac:dyDescent="0.2">
      <c r="A20" s="1"/>
      <c r="B20" s="4" t="s">
        <v>14</v>
      </c>
      <c r="C20" s="4">
        <v>1185732</v>
      </c>
      <c r="D20" s="5">
        <v>44265</v>
      </c>
      <c r="E20" s="4" t="s">
        <v>15</v>
      </c>
      <c r="F20" s="4" t="s">
        <v>16</v>
      </c>
      <c r="G20" s="4" t="s">
        <v>16</v>
      </c>
      <c r="H20" s="4" t="s">
        <v>19</v>
      </c>
      <c r="I20" s="6">
        <v>0.4</v>
      </c>
      <c r="J20" s="7">
        <v>9500</v>
      </c>
      <c r="K20" s="8">
        <f t="shared" si="0"/>
        <v>3800</v>
      </c>
      <c r="L20" s="8">
        <f t="shared" si="1"/>
        <v>1330</v>
      </c>
      <c r="M20" s="9">
        <v>0.35</v>
      </c>
    </row>
    <row r="21" spans="1:13" ht="15.75" customHeight="1" x14ac:dyDescent="0.2">
      <c r="A21" s="1"/>
      <c r="B21" s="4" t="s">
        <v>14</v>
      </c>
      <c r="C21" s="4">
        <v>1185732</v>
      </c>
      <c r="D21" s="5">
        <v>44265</v>
      </c>
      <c r="E21" s="4" t="s">
        <v>15</v>
      </c>
      <c r="F21" s="4" t="s">
        <v>16</v>
      </c>
      <c r="G21" s="4" t="s">
        <v>16</v>
      </c>
      <c r="H21" s="4" t="s">
        <v>20</v>
      </c>
      <c r="I21" s="6">
        <v>0.45</v>
      </c>
      <c r="J21" s="7">
        <v>8000</v>
      </c>
      <c r="K21" s="8">
        <f t="shared" si="0"/>
        <v>3600</v>
      </c>
      <c r="L21" s="8">
        <f t="shared" si="1"/>
        <v>1260</v>
      </c>
      <c r="M21" s="9">
        <v>0.35</v>
      </c>
    </row>
    <row r="22" spans="1:13" ht="15.75" customHeight="1" x14ac:dyDescent="0.2">
      <c r="A22" s="1"/>
      <c r="B22" s="4" t="s">
        <v>14</v>
      </c>
      <c r="C22" s="4">
        <v>1185732</v>
      </c>
      <c r="D22" s="5">
        <v>44265</v>
      </c>
      <c r="E22" s="4" t="s">
        <v>15</v>
      </c>
      <c r="F22" s="4" t="s">
        <v>16</v>
      </c>
      <c r="G22" s="4" t="s">
        <v>16</v>
      </c>
      <c r="H22" s="4" t="s">
        <v>21</v>
      </c>
      <c r="I22" s="6">
        <v>0.6</v>
      </c>
      <c r="J22" s="7">
        <v>8500</v>
      </c>
      <c r="K22" s="8">
        <f t="shared" si="0"/>
        <v>5100</v>
      </c>
      <c r="L22" s="8">
        <f t="shared" si="1"/>
        <v>1530</v>
      </c>
      <c r="M22" s="9">
        <v>0.3</v>
      </c>
    </row>
    <row r="23" spans="1:13" ht="15.75" customHeight="1" x14ac:dyDescent="0.2">
      <c r="A23" s="1"/>
      <c r="B23" s="4" t="s">
        <v>14</v>
      </c>
      <c r="C23" s="4">
        <v>1185732</v>
      </c>
      <c r="D23" s="5">
        <v>44265</v>
      </c>
      <c r="E23" s="4" t="s">
        <v>15</v>
      </c>
      <c r="F23" s="4" t="s">
        <v>16</v>
      </c>
      <c r="G23" s="4" t="s">
        <v>16</v>
      </c>
      <c r="H23" s="4" t="s">
        <v>22</v>
      </c>
      <c r="I23" s="6">
        <v>0.5</v>
      </c>
      <c r="J23" s="7">
        <v>9500</v>
      </c>
      <c r="K23" s="8">
        <f t="shared" si="0"/>
        <v>4750</v>
      </c>
      <c r="L23" s="8">
        <f t="shared" si="1"/>
        <v>1187.5</v>
      </c>
      <c r="M23" s="9">
        <v>0.25</v>
      </c>
    </row>
    <row r="24" spans="1:13" ht="15.75" customHeight="1" x14ac:dyDescent="0.2">
      <c r="A24" s="1"/>
      <c r="B24" s="4" t="s">
        <v>14</v>
      </c>
      <c r="C24" s="4">
        <v>1185732</v>
      </c>
      <c r="D24" s="5">
        <v>44297</v>
      </c>
      <c r="E24" s="4" t="s">
        <v>15</v>
      </c>
      <c r="F24" s="4" t="s">
        <v>16</v>
      </c>
      <c r="G24" s="4" t="s">
        <v>16</v>
      </c>
      <c r="H24" s="4" t="s">
        <v>17</v>
      </c>
      <c r="I24" s="6">
        <v>0.5</v>
      </c>
      <c r="J24" s="7">
        <v>12000</v>
      </c>
      <c r="K24" s="8">
        <f t="shared" si="0"/>
        <v>6000</v>
      </c>
      <c r="L24" s="8">
        <f t="shared" si="1"/>
        <v>3000</v>
      </c>
      <c r="M24" s="9">
        <v>0.5</v>
      </c>
    </row>
    <row r="25" spans="1:13" ht="15.75" customHeight="1" x14ac:dyDescent="0.2">
      <c r="A25" s="1"/>
      <c r="B25" s="4" t="s">
        <v>14</v>
      </c>
      <c r="C25" s="4">
        <v>1185732</v>
      </c>
      <c r="D25" s="5">
        <v>44297</v>
      </c>
      <c r="E25" s="4" t="s">
        <v>15</v>
      </c>
      <c r="F25" s="4" t="s">
        <v>16</v>
      </c>
      <c r="G25" s="4" t="s">
        <v>16</v>
      </c>
      <c r="H25" s="4" t="s">
        <v>18</v>
      </c>
      <c r="I25" s="6">
        <v>0.5</v>
      </c>
      <c r="J25" s="7">
        <v>9000</v>
      </c>
      <c r="K25" s="8">
        <f t="shared" si="0"/>
        <v>4500</v>
      </c>
      <c r="L25" s="8">
        <f t="shared" si="1"/>
        <v>1350</v>
      </c>
      <c r="M25" s="9">
        <v>0.3</v>
      </c>
    </row>
    <row r="26" spans="1:13" ht="15.75" customHeight="1" x14ac:dyDescent="0.2">
      <c r="A26" s="1"/>
      <c r="B26" s="4" t="s">
        <v>14</v>
      </c>
      <c r="C26" s="4">
        <v>1185732</v>
      </c>
      <c r="D26" s="5">
        <v>44297</v>
      </c>
      <c r="E26" s="4" t="s">
        <v>15</v>
      </c>
      <c r="F26" s="4" t="s">
        <v>16</v>
      </c>
      <c r="G26" s="4" t="s">
        <v>16</v>
      </c>
      <c r="H26" s="4" t="s">
        <v>19</v>
      </c>
      <c r="I26" s="6">
        <v>0.4</v>
      </c>
      <c r="J26" s="7">
        <v>9000</v>
      </c>
      <c r="K26" s="8">
        <f t="shared" si="0"/>
        <v>3600</v>
      </c>
      <c r="L26" s="8">
        <f t="shared" si="1"/>
        <v>1260</v>
      </c>
      <c r="M26" s="9">
        <v>0.35</v>
      </c>
    </row>
    <row r="27" spans="1:13" ht="15.75" customHeight="1" x14ac:dyDescent="0.2">
      <c r="A27" s="1"/>
      <c r="B27" s="4" t="s">
        <v>14</v>
      </c>
      <c r="C27" s="4">
        <v>1185732</v>
      </c>
      <c r="D27" s="5">
        <v>44297</v>
      </c>
      <c r="E27" s="4" t="s">
        <v>15</v>
      </c>
      <c r="F27" s="4" t="s">
        <v>16</v>
      </c>
      <c r="G27" s="4" t="s">
        <v>16</v>
      </c>
      <c r="H27" s="4" t="s">
        <v>20</v>
      </c>
      <c r="I27" s="6">
        <v>0.45</v>
      </c>
      <c r="J27" s="7">
        <v>8250</v>
      </c>
      <c r="K27" s="8">
        <f t="shared" si="0"/>
        <v>3712.5</v>
      </c>
      <c r="L27" s="8">
        <f t="shared" si="1"/>
        <v>1299.375</v>
      </c>
      <c r="M27" s="9">
        <v>0.35</v>
      </c>
    </row>
    <row r="28" spans="1:13" ht="15.75" customHeight="1" x14ac:dyDescent="0.2">
      <c r="A28" s="1"/>
      <c r="B28" s="4" t="s">
        <v>14</v>
      </c>
      <c r="C28" s="4">
        <v>1185732</v>
      </c>
      <c r="D28" s="5">
        <v>44297</v>
      </c>
      <c r="E28" s="4" t="s">
        <v>15</v>
      </c>
      <c r="F28" s="4" t="s">
        <v>16</v>
      </c>
      <c r="G28" s="4" t="s">
        <v>16</v>
      </c>
      <c r="H28" s="4" t="s">
        <v>21</v>
      </c>
      <c r="I28" s="6">
        <v>0.6</v>
      </c>
      <c r="J28" s="7">
        <v>8250</v>
      </c>
      <c r="K28" s="8">
        <f t="shared" si="0"/>
        <v>4950</v>
      </c>
      <c r="L28" s="8">
        <f t="shared" si="1"/>
        <v>1485</v>
      </c>
      <c r="M28" s="9">
        <v>0.3</v>
      </c>
    </row>
    <row r="29" spans="1:13" ht="15.75" customHeight="1" x14ac:dyDescent="0.2">
      <c r="A29" s="1"/>
      <c r="B29" s="4" t="s">
        <v>14</v>
      </c>
      <c r="C29" s="4">
        <v>1185732</v>
      </c>
      <c r="D29" s="5">
        <v>44297</v>
      </c>
      <c r="E29" s="4" t="s">
        <v>15</v>
      </c>
      <c r="F29" s="4" t="s">
        <v>16</v>
      </c>
      <c r="G29" s="4" t="s">
        <v>16</v>
      </c>
      <c r="H29" s="4" t="s">
        <v>22</v>
      </c>
      <c r="I29" s="6">
        <v>0.5</v>
      </c>
      <c r="J29" s="7">
        <v>9500</v>
      </c>
      <c r="K29" s="8">
        <f t="shared" si="0"/>
        <v>4750</v>
      </c>
      <c r="L29" s="8">
        <f t="shared" si="1"/>
        <v>1187.5</v>
      </c>
      <c r="M29" s="9">
        <v>0.25</v>
      </c>
    </row>
    <row r="30" spans="1:13" ht="15.75" customHeight="1" x14ac:dyDescent="0.2">
      <c r="A30" s="1"/>
      <c r="B30" s="4" t="s">
        <v>14</v>
      </c>
      <c r="C30" s="4">
        <v>1185732</v>
      </c>
      <c r="D30" s="5">
        <v>44326</v>
      </c>
      <c r="E30" s="4" t="s">
        <v>15</v>
      </c>
      <c r="F30" s="4" t="s">
        <v>16</v>
      </c>
      <c r="G30" s="4" t="s">
        <v>16</v>
      </c>
      <c r="H30" s="4" t="s">
        <v>17</v>
      </c>
      <c r="I30" s="6">
        <v>0.6</v>
      </c>
      <c r="J30" s="7">
        <v>12200</v>
      </c>
      <c r="K30" s="8">
        <f t="shared" si="0"/>
        <v>7320</v>
      </c>
      <c r="L30" s="8">
        <f t="shared" si="1"/>
        <v>3660</v>
      </c>
      <c r="M30" s="9">
        <v>0.5</v>
      </c>
    </row>
    <row r="31" spans="1:13" ht="15.75" customHeight="1" x14ac:dyDescent="0.2">
      <c r="A31" s="1"/>
      <c r="B31" s="4" t="s">
        <v>14</v>
      </c>
      <c r="C31" s="4">
        <v>1185732</v>
      </c>
      <c r="D31" s="5">
        <v>44326</v>
      </c>
      <c r="E31" s="4" t="s">
        <v>15</v>
      </c>
      <c r="F31" s="4" t="s">
        <v>16</v>
      </c>
      <c r="G31" s="4" t="s">
        <v>16</v>
      </c>
      <c r="H31" s="4" t="s">
        <v>18</v>
      </c>
      <c r="I31" s="6">
        <v>0.55000000000000004</v>
      </c>
      <c r="J31" s="7">
        <v>9250</v>
      </c>
      <c r="K31" s="8">
        <f t="shared" si="0"/>
        <v>5087.5</v>
      </c>
      <c r="L31" s="8">
        <f t="shared" si="1"/>
        <v>1526.25</v>
      </c>
      <c r="M31" s="9">
        <v>0.3</v>
      </c>
    </row>
    <row r="32" spans="1:13" ht="15.75" customHeight="1" x14ac:dyDescent="0.2">
      <c r="A32" s="1"/>
      <c r="B32" s="4" t="s">
        <v>14</v>
      </c>
      <c r="C32" s="4">
        <v>1185732</v>
      </c>
      <c r="D32" s="5">
        <v>44326</v>
      </c>
      <c r="E32" s="4" t="s">
        <v>15</v>
      </c>
      <c r="F32" s="4" t="s">
        <v>16</v>
      </c>
      <c r="G32" s="4" t="s">
        <v>16</v>
      </c>
      <c r="H32" s="4" t="s">
        <v>19</v>
      </c>
      <c r="I32" s="6">
        <v>0.5</v>
      </c>
      <c r="J32" s="7">
        <v>9000</v>
      </c>
      <c r="K32" s="8">
        <f t="shared" si="0"/>
        <v>4500</v>
      </c>
      <c r="L32" s="8">
        <f t="shared" si="1"/>
        <v>1575</v>
      </c>
      <c r="M32" s="9">
        <v>0.35</v>
      </c>
    </row>
    <row r="33" spans="1:13" ht="15.75" customHeight="1" x14ac:dyDescent="0.2">
      <c r="A33" s="1"/>
      <c r="B33" s="4" t="s">
        <v>14</v>
      </c>
      <c r="C33" s="4">
        <v>1185732</v>
      </c>
      <c r="D33" s="5">
        <v>44326</v>
      </c>
      <c r="E33" s="4" t="s">
        <v>15</v>
      </c>
      <c r="F33" s="4" t="s">
        <v>16</v>
      </c>
      <c r="G33" s="4" t="s">
        <v>16</v>
      </c>
      <c r="H33" s="4" t="s">
        <v>20</v>
      </c>
      <c r="I33" s="6">
        <v>0.5</v>
      </c>
      <c r="J33" s="7">
        <v>8500</v>
      </c>
      <c r="K33" s="8">
        <f t="shared" si="0"/>
        <v>4250</v>
      </c>
      <c r="L33" s="8">
        <f t="shared" si="1"/>
        <v>1487.5</v>
      </c>
      <c r="M33" s="9">
        <v>0.35</v>
      </c>
    </row>
    <row r="34" spans="1:13" ht="15.75" customHeight="1" x14ac:dyDescent="0.2">
      <c r="A34" s="1"/>
      <c r="B34" s="4" t="s">
        <v>14</v>
      </c>
      <c r="C34" s="4">
        <v>1185732</v>
      </c>
      <c r="D34" s="5">
        <v>44326</v>
      </c>
      <c r="E34" s="4" t="s">
        <v>15</v>
      </c>
      <c r="F34" s="4" t="s">
        <v>16</v>
      </c>
      <c r="G34" s="4" t="s">
        <v>16</v>
      </c>
      <c r="H34" s="4" t="s">
        <v>21</v>
      </c>
      <c r="I34" s="6">
        <v>0.6</v>
      </c>
      <c r="J34" s="7">
        <v>8750</v>
      </c>
      <c r="K34" s="8">
        <f t="shared" si="0"/>
        <v>5250</v>
      </c>
      <c r="L34" s="8">
        <f t="shared" si="1"/>
        <v>1575</v>
      </c>
      <c r="M34" s="9">
        <v>0.3</v>
      </c>
    </row>
    <row r="35" spans="1:13" ht="15.75" customHeight="1" x14ac:dyDescent="0.2">
      <c r="A35" s="1"/>
      <c r="B35" s="4" t="s">
        <v>14</v>
      </c>
      <c r="C35" s="4">
        <v>1185732</v>
      </c>
      <c r="D35" s="5">
        <v>44326</v>
      </c>
      <c r="E35" s="4" t="s">
        <v>15</v>
      </c>
      <c r="F35" s="4" t="s">
        <v>16</v>
      </c>
      <c r="G35" s="4" t="s">
        <v>16</v>
      </c>
      <c r="H35" s="4" t="s">
        <v>22</v>
      </c>
      <c r="I35" s="6">
        <v>0.65</v>
      </c>
      <c r="J35" s="7">
        <v>10000</v>
      </c>
      <c r="K35" s="8">
        <f t="shared" si="0"/>
        <v>6500</v>
      </c>
      <c r="L35" s="8">
        <f t="shared" si="1"/>
        <v>1625</v>
      </c>
      <c r="M35" s="9">
        <v>0.25</v>
      </c>
    </row>
    <row r="36" spans="1:13" ht="15.75" customHeight="1" x14ac:dyDescent="0.2">
      <c r="A36" s="1"/>
      <c r="B36" s="4" t="s">
        <v>14</v>
      </c>
      <c r="C36" s="4">
        <v>1185732</v>
      </c>
      <c r="D36" s="5">
        <v>44359</v>
      </c>
      <c r="E36" s="4" t="s">
        <v>15</v>
      </c>
      <c r="F36" s="4" t="s">
        <v>16</v>
      </c>
      <c r="G36" s="4" t="s">
        <v>16</v>
      </c>
      <c r="H36" s="4" t="s">
        <v>17</v>
      </c>
      <c r="I36" s="6">
        <v>0.6</v>
      </c>
      <c r="J36" s="7">
        <v>12500</v>
      </c>
      <c r="K36" s="8">
        <f t="shared" si="0"/>
        <v>7500</v>
      </c>
      <c r="L36" s="8">
        <f t="shared" si="1"/>
        <v>3750</v>
      </c>
      <c r="M36" s="9">
        <v>0.5</v>
      </c>
    </row>
    <row r="37" spans="1:13" ht="15.75" customHeight="1" x14ac:dyDescent="0.2">
      <c r="A37" s="1"/>
      <c r="B37" s="4" t="s">
        <v>14</v>
      </c>
      <c r="C37" s="4">
        <v>1185732</v>
      </c>
      <c r="D37" s="5">
        <v>44359</v>
      </c>
      <c r="E37" s="4" t="s">
        <v>15</v>
      </c>
      <c r="F37" s="4" t="s">
        <v>16</v>
      </c>
      <c r="G37" s="4" t="s">
        <v>16</v>
      </c>
      <c r="H37" s="4" t="s">
        <v>18</v>
      </c>
      <c r="I37" s="6">
        <v>0.55000000000000004</v>
      </c>
      <c r="J37" s="7">
        <v>10000</v>
      </c>
      <c r="K37" s="8">
        <f t="shared" si="0"/>
        <v>5500</v>
      </c>
      <c r="L37" s="8">
        <f t="shared" si="1"/>
        <v>1650</v>
      </c>
      <c r="M37" s="9">
        <v>0.3</v>
      </c>
    </row>
    <row r="38" spans="1:13" ht="15.75" customHeight="1" x14ac:dyDescent="0.2">
      <c r="A38" s="1"/>
      <c r="B38" s="4" t="s">
        <v>14</v>
      </c>
      <c r="C38" s="4">
        <v>1185732</v>
      </c>
      <c r="D38" s="5">
        <v>44359</v>
      </c>
      <c r="E38" s="4" t="s">
        <v>15</v>
      </c>
      <c r="F38" s="4" t="s">
        <v>16</v>
      </c>
      <c r="G38" s="4" t="s">
        <v>16</v>
      </c>
      <c r="H38" s="4" t="s">
        <v>19</v>
      </c>
      <c r="I38" s="6">
        <v>0.5</v>
      </c>
      <c r="J38" s="7">
        <v>9250</v>
      </c>
      <c r="K38" s="8">
        <f t="shared" si="0"/>
        <v>4625</v>
      </c>
      <c r="L38" s="8">
        <f t="shared" si="1"/>
        <v>1618.75</v>
      </c>
      <c r="M38" s="9">
        <v>0.35</v>
      </c>
    </row>
    <row r="39" spans="1:13" ht="15.75" customHeight="1" x14ac:dyDescent="0.2">
      <c r="A39" s="1"/>
      <c r="B39" s="4" t="s">
        <v>14</v>
      </c>
      <c r="C39" s="4">
        <v>1185732</v>
      </c>
      <c r="D39" s="5">
        <v>44359</v>
      </c>
      <c r="E39" s="4" t="s">
        <v>15</v>
      </c>
      <c r="F39" s="4" t="s">
        <v>16</v>
      </c>
      <c r="G39" s="4" t="s">
        <v>16</v>
      </c>
      <c r="H39" s="4" t="s">
        <v>20</v>
      </c>
      <c r="I39" s="6">
        <v>0.5</v>
      </c>
      <c r="J39" s="7">
        <v>9000</v>
      </c>
      <c r="K39" s="8">
        <f t="shared" si="0"/>
        <v>4500</v>
      </c>
      <c r="L39" s="8">
        <f t="shared" si="1"/>
        <v>1575</v>
      </c>
      <c r="M39" s="9">
        <v>0.35</v>
      </c>
    </row>
    <row r="40" spans="1:13" ht="15.75" customHeight="1" x14ac:dyDescent="0.2">
      <c r="A40" s="1"/>
      <c r="B40" s="4" t="s">
        <v>14</v>
      </c>
      <c r="C40" s="4">
        <v>1185732</v>
      </c>
      <c r="D40" s="5">
        <v>44359</v>
      </c>
      <c r="E40" s="4" t="s">
        <v>15</v>
      </c>
      <c r="F40" s="4" t="s">
        <v>16</v>
      </c>
      <c r="G40" s="4" t="s">
        <v>16</v>
      </c>
      <c r="H40" s="4" t="s">
        <v>21</v>
      </c>
      <c r="I40" s="6">
        <v>0.6</v>
      </c>
      <c r="J40" s="7">
        <v>9000</v>
      </c>
      <c r="K40" s="8">
        <f t="shared" si="0"/>
        <v>5400</v>
      </c>
      <c r="L40" s="8">
        <f t="shared" si="1"/>
        <v>1620</v>
      </c>
      <c r="M40" s="9">
        <v>0.3</v>
      </c>
    </row>
    <row r="41" spans="1:13" ht="15.75" customHeight="1" x14ac:dyDescent="0.2">
      <c r="A41" s="1"/>
      <c r="B41" s="4" t="s">
        <v>14</v>
      </c>
      <c r="C41" s="4">
        <v>1185732</v>
      </c>
      <c r="D41" s="5">
        <v>44359</v>
      </c>
      <c r="E41" s="4" t="s">
        <v>15</v>
      </c>
      <c r="F41" s="4" t="s">
        <v>16</v>
      </c>
      <c r="G41" s="4" t="s">
        <v>16</v>
      </c>
      <c r="H41" s="4" t="s">
        <v>22</v>
      </c>
      <c r="I41" s="6">
        <v>0.65</v>
      </c>
      <c r="J41" s="7">
        <v>10500</v>
      </c>
      <c r="K41" s="8">
        <f t="shared" si="0"/>
        <v>6825</v>
      </c>
      <c r="L41" s="8">
        <f t="shared" si="1"/>
        <v>1706.25</v>
      </c>
      <c r="M41" s="9">
        <v>0.25</v>
      </c>
    </row>
    <row r="42" spans="1:13" ht="15.75" customHeight="1" x14ac:dyDescent="0.2">
      <c r="A42" s="1"/>
      <c r="B42" s="4" t="s">
        <v>14</v>
      </c>
      <c r="C42" s="4">
        <v>1185732</v>
      </c>
      <c r="D42" s="5">
        <v>44387</v>
      </c>
      <c r="E42" s="4" t="s">
        <v>15</v>
      </c>
      <c r="F42" s="4" t="s">
        <v>16</v>
      </c>
      <c r="G42" s="4" t="s">
        <v>16</v>
      </c>
      <c r="H42" s="4" t="s">
        <v>17</v>
      </c>
      <c r="I42" s="6">
        <v>0.6</v>
      </c>
      <c r="J42" s="7">
        <v>12750</v>
      </c>
      <c r="K42" s="8">
        <f t="shared" si="0"/>
        <v>7650</v>
      </c>
      <c r="L42" s="8">
        <f t="shared" si="1"/>
        <v>3825</v>
      </c>
      <c r="M42" s="9">
        <v>0.5</v>
      </c>
    </row>
    <row r="43" spans="1:13" ht="15.75" customHeight="1" x14ac:dyDescent="0.2">
      <c r="A43" s="1"/>
      <c r="B43" s="4" t="s">
        <v>14</v>
      </c>
      <c r="C43" s="4">
        <v>1185732</v>
      </c>
      <c r="D43" s="5">
        <v>44387</v>
      </c>
      <c r="E43" s="4" t="s">
        <v>15</v>
      </c>
      <c r="F43" s="4" t="s">
        <v>16</v>
      </c>
      <c r="G43" s="4" t="s">
        <v>16</v>
      </c>
      <c r="H43" s="4" t="s">
        <v>18</v>
      </c>
      <c r="I43" s="6">
        <v>0.55000000000000004</v>
      </c>
      <c r="J43" s="7">
        <v>10250</v>
      </c>
      <c r="K43" s="8">
        <f t="shared" si="0"/>
        <v>5637.5000000000009</v>
      </c>
      <c r="L43" s="8">
        <f t="shared" si="1"/>
        <v>1691.2500000000002</v>
      </c>
      <c r="M43" s="9">
        <v>0.3</v>
      </c>
    </row>
    <row r="44" spans="1:13" ht="15.75" customHeight="1" x14ac:dyDescent="0.2">
      <c r="A44" s="1"/>
      <c r="B44" s="4" t="s">
        <v>14</v>
      </c>
      <c r="C44" s="4">
        <v>1185732</v>
      </c>
      <c r="D44" s="5">
        <v>44387</v>
      </c>
      <c r="E44" s="4" t="s">
        <v>15</v>
      </c>
      <c r="F44" s="4" t="s">
        <v>16</v>
      </c>
      <c r="G44" s="4" t="s">
        <v>16</v>
      </c>
      <c r="H44" s="4" t="s">
        <v>19</v>
      </c>
      <c r="I44" s="6">
        <v>0.5</v>
      </c>
      <c r="J44" s="7">
        <v>9500</v>
      </c>
      <c r="K44" s="8">
        <f t="shared" si="0"/>
        <v>4750</v>
      </c>
      <c r="L44" s="8">
        <f t="shared" si="1"/>
        <v>1662.5</v>
      </c>
      <c r="M44" s="9">
        <v>0.35</v>
      </c>
    </row>
    <row r="45" spans="1:13" ht="15.75" customHeight="1" x14ac:dyDescent="0.2">
      <c r="A45" s="1"/>
      <c r="B45" s="4" t="s">
        <v>14</v>
      </c>
      <c r="C45" s="4">
        <v>1185732</v>
      </c>
      <c r="D45" s="5">
        <v>44387</v>
      </c>
      <c r="E45" s="4" t="s">
        <v>15</v>
      </c>
      <c r="F45" s="4" t="s">
        <v>16</v>
      </c>
      <c r="G45" s="4" t="s">
        <v>16</v>
      </c>
      <c r="H45" s="4" t="s">
        <v>20</v>
      </c>
      <c r="I45" s="6">
        <v>0.5</v>
      </c>
      <c r="J45" s="7">
        <v>9000</v>
      </c>
      <c r="K45" s="8">
        <f t="shared" si="0"/>
        <v>4500</v>
      </c>
      <c r="L45" s="8">
        <f t="shared" si="1"/>
        <v>1575</v>
      </c>
      <c r="M45" s="9">
        <v>0.35</v>
      </c>
    </row>
    <row r="46" spans="1:13" ht="15.75" customHeight="1" x14ac:dyDescent="0.2">
      <c r="A46" s="1"/>
      <c r="B46" s="4" t="s">
        <v>14</v>
      </c>
      <c r="C46" s="4">
        <v>1185732</v>
      </c>
      <c r="D46" s="5">
        <v>44387</v>
      </c>
      <c r="E46" s="4" t="s">
        <v>15</v>
      </c>
      <c r="F46" s="4" t="s">
        <v>16</v>
      </c>
      <c r="G46" s="4" t="s">
        <v>16</v>
      </c>
      <c r="H46" s="4" t="s">
        <v>21</v>
      </c>
      <c r="I46" s="6">
        <v>0.6</v>
      </c>
      <c r="J46" s="7">
        <v>9250</v>
      </c>
      <c r="K46" s="8">
        <f t="shared" si="0"/>
        <v>5550</v>
      </c>
      <c r="L46" s="8">
        <f t="shared" si="1"/>
        <v>1665</v>
      </c>
      <c r="M46" s="9">
        <v>0.3</v>
      </c>
    </row>
    <row r="47" spans="1:13" ht="15.75" customHeight="1" x14ac:dyDescent="0.2">
      <c r="A47" s="1"/>
      <c r="B47" s="4" t="s">
        <v>14</v>
      </c>
      <c r="C47" s="4">
        <v>1185732</v>
      </c>
      <c r="D47" s="5">
        <v>44387</v>
      </c>
      <c r="E47" s="4" t="s">
        <v>15</v>
      </c>
      <c r="F47" s="4" t="s">
        <v>16</v>
      </c>
      <c r="G47" s="4" t="s">
        <v>16</v>
      </c>
      <c r="H47" s="4" t="s">
        <v>22</v>
      </c>
      <c r="I47" s="6">
        <v>0.65</v>
      </c>
      <c r="J47" s="7">
        <v>11000</v>
      </c>
      <c r="K47" s="8">
        <f t="shared" si="0"/>
        <v>7150</v>
      </c>
      <c r="L47" s="8">
        <f t="shared" si="1"/>
        <v>1787.5</v>
      </c>
      <c r="M47" s="9">
        <v>0.25</v>
      </c>
    </row>
    <row r="48" spans="1:13" ht="15.75" customHeight="1" x14ac:dyDescent="0.2">
      <c r="A48" s="1"/>
      <c r="B48" s="4" t="s">
        <v>14</v>
      </c>
      <c r="C48" s="4">
        <v>1185732</v>
      </c>
      <c r="D48" s="5">
        <v>44419</v>
      </c>
      <c r="E48" s="4" t="s">
        <v>15</v>
      </c>
      <c r="F48" s="4" t="s">
        <v>16</v>
      </c>
      <c r="G48" s="4" t="s">
        <v>16</v>
      </c>
      <c r="H48" s="4" t="s">
        <v>17</v>
      </c>
      <c r="I48" s="6">
        <v>0.6</v>
      </c>
      <c r="J48" s="7">
        <v>12500</v>
      </c>
      <c r="K48" s="8">
        <f t="shared" si="0"/>
        <v>7500</v>
      </c>
      <c r="L48" s="8">
        <f t="shared" si="1"/>
        <v>3750</v>
      </c>
      <c r="M48" s="9">
        <v>0.5</v>
      </c>
    </row>
    <row r="49" spans="1:13" ht="15.75" customHeight="1" x14ac:dyDescent="0.2">
      <c r="A49" s="1"/>
      <c r="B49" s="4" t="s">
        <v>14</v>
      </c>
      <c r="C49" s="4">
        <v>1185732</v>
      </c>
      <c r="D49" s="5">
        <v>44419</v>
      </c>
      <c r="E49" s="4" t="s">
        <v>15</v>
      </c>
      <c r="F49" s="4" t="s">
        <v>16</v>
      </c>
      <c r="G49" s="4" t="s">
        <v>16</v>
      </c>
      <c r="H49" s="4" t="s">
        <v>18</v>
      </c>
      <c r="I49" s="6">
        <v>0.55000000000000004</v>
      </c>
      <c r="J49" s="7">
        <v>10250</v>
      </c>
      <c r="K49" s="8">
        <f t="shared" si="0"/>
        <v>5637.5000000000009</v>
      </c>
      <c r="L49" s="8">
        <f t="shared" si="1"/>
        <v>1691.2500000000002</v>
      </c>
      <c r="M49" s="9">
        <v>0.3</v>
      </c>
    </row>
    <row r="50" spans="1:13" ht="15.75" customHeight="1" x14ac:dyDescent="0.2">
      <c r="A50" s="1"/>
      <c r="B50" s="4" t="s">
        <v>14</v>
      </c>
      <c r="C50" s="4">
        <v>1185732</v>
      </c>
      <c r="D50" s="5">
        <v>44419</v>
      </c>
      <c r="E50" s="4" t="s">
        <v>15</v>
      </c>
      <c r="F50" s="4" t="s">
        <v>16</v>
      </c>
      <c r="G50" s="4" t="s">
        <v>16</v>
      </c>
      <c r="H50" s="4" t="s">
        <v>19</v>
      </c>
      <c r="I50" s="6">
        <v>0.5</v>
      </c>
      <c r="J50" s="7">
        <v>9500</v>
      </c>
      <c r="K50" s="8">
        <f t="shared" si="0"/>
        <v>4750</v>
      </c>
      <c r="L50" s="8">
        <f t="shared" si="1"/>
        <v>1662.5</v>
      </c>
      <c r="M50" s="9">
        <v>0.35</v>
      </c>
    </row>
    <row r="51" spans="1:13" ht="15.75" customHeight="1" x14ac:dyDescent="0.2">
      <c r="A51" s="1"/>
      <c r="B51" s="4" t="s">
        <v>14</v>
      </c>
      <c r="C51" s="4">
        <v>1185732</v>
      </c>
      <c r="D51" s="5">
        <v>44419</v>
      </c>
      <c r="E51" s="4" t="s">
        <v>15</v>
      </c>
      <c r="F51" s="4" t="s">
        <v>16</v>
      </c>
      <c r="G51" s="4" t="s">
        <v>16</v>
      </c>
      <c r="H51" s="4" t="s">
        <v>20</v>
      </c>
      <c r="I51" s="6">
        <v>0.5</v>
      </c>
      <c r="J51" s="7">
        <v>9250</v>
      </c>
      <c r="K51" s="8">
        <f t="shared" si="0"/>
        <v>4625</v>
      </c>
      <c r="L51" s="8">
        <f t="shared" si="1"/>
        <v>1618.75</v>
      </c>
      <c r="M51" s="9">
        <v>0.35</v>
      </c>
    </row>
    <row r="52" spans="1:13" ht="15.75" customHeight="1" x14ac:dyDescent="0.2">
      <c r="A52" s="1"/>
      <c r="B52" s="4" t="s">
        <v>14</v>
      </c>
      <c r="C52" s="4">
        <v>1185732</v>
      </c>
      <c r="D52" s="5">
        <v>44419</v>
      </c>
      <c r="E52" s="4" t="s">
        <v>15</v>
      </c>
      <c r="F52" s="4" t="s">
        <v>16</v>
      </c>
      <c r="G52" s="4" t="s">
        <v>16</v>
      </c>
      <c r="H52" s="4" t="s">
        <v>21</v>
      </c>
      <c r="I52" s="6">
        <v>0.6</v>
      </c>
      <c r="J52" s="7">
        <v>9000</v>
      </c>
      <c r="K52" s="8">
        <f t="shared" si="0"/>
        <v>5400</v>
      </c>
      <c r="L52" s="8">
        <f t="shared" si="1"/>
        <v>1620</v>
      </c>
      <c r="M52" s="9">
        <v>0.3</v>
      </c>
    </row>
    <row r="53" spans="1:13" ht="15.75" customHeight="1" x14ac:dyDescent="0.2">
      <c r="A53" s="1"/>
      <c r="B53" s="4" t="s">
        <v>14</v>
      </c>
      <c r="C53" s="4">
        <v>1185732</v>
      </c>
      <c r="D53" s="5">
        <v>44419</v>
      </c>
      <c r="E53" s="4" t="s">
        <v>15</v>
      </c>
      <c r="F53" s="4" t="s">
        <v>16</v>
      </c>
      <c r="G53" s="4" t="s">
        <v>16</v>
      </c>
      <c r="H53" s="4" t="s">
        <v>22</v>
      </c>
      <c r="I53" s="6">
        <v>0.65</v>
      </c>
      <c r="J53" s="7">
        <v>10750</v>
      </c>
      <c r="K53" s="8">
        <f t="shared" si="0"/>
        <v>6987.5</v>
      </c>
      <c r="L53" s="8">
        <f t="shared" si="1"/>
        <v>1746.875</v>
      </c>
      <c r="M53" s="9">
        <v>0.25</v>
      </c>
    </row>
    <row r="54" spans="1:13" ht="15.75" customHeight="1" x14ac:dyDescent="0.2">
      <c r="A54" s="1"/>
      <c r="B54" s="4" t="s">
        <v>14</v>
      </c>
      <c r="C54" s="4">
        <v>1185732</v>
      </c>
      <c r="D54" s="5">
        <v>44449</v>
      </c>
      <c r="E54" s="4" t="s">
        <v>15</v>
      </c>
      <c r="F54" s="4" t="s">
        <v>16</v>
      </c>
      <c r="G54" s="4" t="s">
        <v>16</v>
      </c>
      <c r="H54" s="4" t="s">
        <v>17</v>
      </c>
      <c r="I54" s="6">
        <v>0.6</v>
      </c>
      <c r="J54" s="7">
        <v>12000</v>
      </c>
      <c r="K54" s="8">
        <f t="shared" si="0"/>
        <v>7200</v>
      </c>
      <c r="L54" s="8">
        <f t="shared" si="1"/>
        <v>3600</v>
      </c>
      <c r="M54" s="9">
        <v>0.5</v>
      </c>
    </row>
    <row r="55" spans="1:13" ht="15.75" customHeight="1" x14ac:dyDescent="0.2">
      <c r="A55" s="1"/>
      <c r="B55" s="4" t="s">
        <v>14</v>
      </c>
      <c r="C55" s="4">
        <v>1185732</v>
      </c>
      <c r="D55" s="5">
        <v>44449</v>
      </c>
      <c r="E55" s="4" t="s">
        <v>15</v>
      </c>
      <c r="F55" s="4" t="s">
        <v>16</v>
      </c>
      <c r="G55" s="4" t="s">
        <v>16</v>
      </c>
      <c r="H55" s="4" t="s">
        <v>18</v>
      </c>
      <c r="I55" s="6">
        <v>0.55000000000000004</v>
      </c>
      <c r="J55" s="7">
        <v>10000</v>
      </c>
      <c r="K55" s="8">
        <f t="shared" si="0"/>
        <v>5500</v>
      </c>
      <c r="L55" s="8">
        <f t="shared" si="1"/>
        <v>1650</v>
      </c>
      <c r="M55" s="9">
        <v>0.3</v>
      </c>
    </row>
    <row r="56" spans="1:13" ht="15.75" customHeight="1" x14ac:dyDescent="0.2">
      <c r="A56" s="1"/>
      <c r="B56" s="4" t="s">
        <v>14</v>
      </c>
      <c r="C56" s="4">
        <v>1185732</v>
      </c>
      <c r="D56" s="5">
        <v>44449</v>
      </c>
      <c r="E56" s="4" t="s">
        <v>15</v>
      </c>
      <c r="F56" s="4" t="s">
        <v>16</v>
      </c>
      <c r="G56" s="4" t="s">
        <v>16</v>
      </c>
      <c r="H56" s="4" t="s">
        <v>19</v>
      </c>
      <c r="I56" s="6">
        <v>0.5</v>
      </c>
      <c r="J56" s="7">
        <v>9250</v>
      </c>
      <c r="K56" s="8">
        <f t="shared" si="0"/>
        <v>4625</v>
      </c>
      <c r="L56" s="8">
        <f t="shared" si="1"/>
        <v>1618.75</v>
      </c>
      <c r="M56" s="9">
        <v>0.35</v>
      </c>
    </row>
    <row r="57" spans="1:13" ht="15.75" customHeight="1" x14ac:dyDescent="0.2">
      <c r="A57" s="1"/>
      <c r="B57" s="4" t="s">
        <v>14</v>
      </c>
      <c r="C57" s="4">
        <v>1185732</v>
      </c>
      <c r="D57" s="5">
        <v>44449</v>
      </c>
      <c r="E57" s="4" t="s">
        <v>15</v>
      </c>
      <c r="F57" s="4" t="s">
        <v>16</v>
      </c>
      <c r="G57" s="4" t="s">
        <v>16</v>
      </c>
      <c r="H57" s="4" t="s">
        <v>20</v>
      </c>
      <c r="I57" s="6">
        <v>0.5</v>
      </c>
      <c r="J57" s="7">
        <v>9000</v>
      </c>
      <c r="K57" s="8">
        <f t="shared" si="0"/>
        <v>4500</v>
      </c>
      <c r="L57" s="8">
        <f t="shared" si="1"/>
        <v>1575</v>
      </c>
      <c r="M57" s="9">
        <v>0.35</v>
      </c>
    </row>
    <row r="58" spans="1:13" ht="15.75" customHeight="1" x14ac:dyDescent="0.2">
      <c r="A58" s="1"/>
      <c r="B58" s="4" t="s">
        <v>14</v>
      </c>
      <c r="C58" s="4">
        <v>1185732</v>
      </c>
      <c r="D58" s="5">
        <v>44449</v>
      </c>
      <c r="E58" s="4" t="s">
        <v>15</v>
      </c>
      <c r="F58" s="4" t="s">
        <v>16</v>
      </c>
      <c r="G58" s="4" t="s">
        <v>16</v>
      </c>
      <c r="H58" s="4" t="s">
        <v>21</v>
      </c>
      <c r="I58" s="6">
        <v>0.6</v>
      </c>
      <c r="J58" s="7">
        <v>9000</v>
      </c>
      <c r="K58" s="8">
        <f t="shared" si="0"/>
        <v>5400</v>
      </c>
      <c r="L58" s="8">
        <f t="shared" si="1"/>
        <v>1620</v>
      </c>
      <c r="M58" s="9">
        <v>0.3</v>
      </c>
    </row>
    <row r="59" spans="1:13" ht="15.75" customHeight="1" x14ac:dyDescent="0.2">
      <c r="A59" s="1"/>
      <c r="B59" s="4" t="s">
        <v>14</v>
      </c>
      <c r="C59" s="4">
        <v>1185732</v>
      </c>
      <c r="D59" s="5">
        <v>44449</v>
      </c>
      <c r="E59" s="4" t="s">
        <v>15</v>
      </c>
      <c r="F59" s="4" t="s">
        <v>16</v>
      </c>
      <c r="G59" s="4" t="s">
        <v>16</v>
      </c>
      <c r="H59" s="4" t="s">
        <v>22</v>
      </c>
      <c r="I59" s="6">
        <v>0.65</v>
      </c>
      <c r="J59" s="7">
        <v>10000</v>
      </c>
      <c r="K59" s="8">
        <f t="shared" si="0"/>
        <v>6500</v>
      </c>
      <c r="L59" s="8">
        <f t="shared" si="1"/>
        <v>1625</v>
      </c>
      <c r="M59" s="9">
        <v>0.25</v>
      </c>
    </row>
    <row r="60" spans="1:13" ht="15.75" customHeight="1" x14ac:dyDescent="0.2">
      <c r="A60" s="1"/>
      <c r="B60" s="4" t="s">
        <v>14</v>
      </c>
      <c r="C60" s="4">
        <v>1185732</v>
      </c>
      <c r="D60" s="5">
        <v>44481</v>
      </c>
      <c r="E60" s="4" t="s">
        <v>15</v>
      </c>
      <c r="F60" s="4" t="s">
        <v>16</v>
      </c>
      <c r="G60" s="4" t="s">
        <v>16</v>
      </c>
      <c r="H60" s="4" t="s">
        <v>17</v>
      </c>
      <c r="I60" s="6">
        <v>0.65</v>
      </c>
      <c r="J60" s="7">
        <v>11750</v>
      </c>
      <c r="K60" s="8">
        <f t="shared" si="0"/>
        <v>7637.5</v>
      </c>
      <c r="L60" s="8">
        <f t="shared" si="1"/>
        <v>3818.75</v>
      </c>
      <c r="M60" s="9">
        <v>0.5</v>
      </c>
    </row>
    <row r="61" spans="1:13" ht="15.75" customHeight="1" x14ac:dyDescent="0.2">
      <c r="A61" s="1"/>
      <c r="B61" s="4" t="s">
        <v>14</v>
      </c>
      <c r="C61" s="4">
        <v>1185732</v>
      </c>
      <c r="D61" s="5">
        <v>44481</v>
      </c>
      <c r="E61" s="4" t="s">
        <v>15</v>
      </c>
      <c r="F61" s="4" t="s">
        <v>16</v>
      </c>
      <c r="G61" s="4" t="s">
        <v>16</v>
      </c>
      <c r="H61" s="4" t="s">
        <v>18</v>
      </c>
      <c r="I61" s="6">
        <v>0.55000000000000004</v>
      </c>
      <c r="J61" s="7">
        <v>10000</v>
      </c>
      <c r="K61" s="8">
        <f t="shared" si="0"/>
        <v>5500</v>
      </c>
      <c r="L61" s="8">
        <f t="shared" si="1"/>
        <v>1650</v>
      </c>
      <c r="M61" s="9">
        <v>0.3</v>
      </c>
    </row>
    <row r="62" spans="1:13" ht="15.75" customHeight="1" x14ac:dyDescent="0.2">
      <c r="A62" s="1"/>
      <c r="B62" s="4" t="s">
        <v>14</v>
      </c>
      <c r="C62" s="4">
        <v>1185732</v>
      </c>
      <c r="D62" s="5">
        <v>44481</v>
      </c>
      <c r="E62" s="4" t="s">
        <v>15</v>
      </c>
      <c r="F62" s="4" t="s">
        <v>16</v>
      </c>
      <c r="G62" s="4" t="s">
        <v>16</v>
      </c>
      <c r="H62" s="4" t="s">
        <v>19</v>
      </c>
      <c r="I62" s="6">
        <v>0.55000000000000004</v>
      </c>
      <c r="J62" s="7">
        <v>9000</v>
      </c>
      <c r="K62" s="8">
        <f t="shared" si="0"/>
        <v>4950</v>
      </c>
      <c r="L62" s="8">
        <f t="shared" si="1"/>
        <v>1732.5</v>
      </c>
      <c r="M62" s="9">
        <v>0.35</v>
      </c>
    </row>
    <row r="63" spans="1:13" ht="15.75" customHeight="1" x14ac:dyDescent="0.2">
      <c r="A63" s="1"/>
      <c r="B63" s="4" t="s">
        <v>14</v>
      </c>
      <c r="C63" s="4">
        <v>1185732</v>
      </c>
      <c r="D63" s="5">
        <v>44481</v>
      </c>
      <c r="E63" s="4" t="s">
        <v>15</v>
      </c>
      <c r="F63" s="4" t="s">
        <v>16</v>
      </c>
      <c r="G63" s="4" t="s">
        <v>16</v>
      </c>
      <c r="H63" s="4" t="s">
        <v>20</v>
      </c>
      <c r="I63" s="6">
        <v>0.55000000000000004</v>
      </c>
      <c r="J63" s="7">
        <v>8750</v>
      </c>
      <c r="K63" s="8">
        <f t="shared" si="0"/>
        <v>4812.5</v>
      </c>
      <c r="L63" s="8">
        <f t="shared" si="1"/>
        <v>1684.375</v>
      </c>
      <c r="M63" s="9">
        <v>0.35</v>
      </c>
    </row>
    <row r="64" spans="1:13" ht="15.75" customHeight="1" x14ac:dyDescent="0.2">
      <c r="A64" s="1"/>
      <c r="B64" s="4" t="s">
        <v>14</v>
      </c>
      <c r="C64" s="4">
        <v>1185732</v>
      </c>
      <c r="D64" s="5">
        <v>44481</v>
      </c>
      <c r="E64" s="4" t="s">
        <v>15</v>
      </c>
      <c r="F64" s="4" t="s">
        <v>16</v>
      </c>
      <c r="G64" s="4" t="s">
        <v>16</v>
      </c>
      <c r="H64" s="4" t="s">
        <v>21</v>
      </c>
      <c r="I64" s="6">
        <v>0.65</v>
      </c>
      <c r="J64" s="7">
        <v>8750</v>
      </c>
      <c r="K64" s="8">
        <f t="shared" si="0"/>
        <v>5687.5</v>
      </c>
      <c r="L64" s="8">
        <f t="shared" si="1"/>
        <v>1706.25</v>
      </c>
      <c r="M64" s="9">
        <v>0.3</v>
      </c>
    </row>
    <row r="65" spans="1:13" ht="15.75" customHeight="1" x14ac:dyDescent="0.2">
      <c r="A65" s="1"/>
      <c r="B65" s="4" t="s">
        <v>14</v>
      </c>
      <c r="C65" s="4">
        <v>1185732</v>
      </c>
      <c r="D65" s="5">
        <v>44481</v>
      </c>
      <c r="E65" s="4" t="s">
        <v>15</v>
      </c>
      <c r="F65" s="4" t="s">
        <v>16</v>
      </c>
      <c r="G65" s="4" t="s">
        <v>16</v>
      </c>
      <c r="H65" s="4" t="s">
        <v>22</v>
      </c>
      <c r="I65" s="6">
        <v>0.7</v>
      </c>
      <c r="J65" s="7">
        <v>10000</v>
      </c>
      <c r="K65" s="8">
        <f t="shared" si="0"/>
        <v>7000</v>
      </c>
      <c r="L65" s="8">
        <f t="shared" si="1"/>
        <v>1750</v>
      </c>
      <c r="M65" s="9">
        <v>0.25</v>
      </c>
    </row>
    <row r="66" spans="1:13" ht="15.75" customHeight="1" x14ac:dyDescent="0.2">
      <c r="A66" s="1"/>
      <c r="B66" s="4" t="s">
        <v>14</v>
      </c>
      <c r="C66" s="4">
        <v>1185732</v>
      </c>
      <c r="D66" s="5">
        <v>44511</v>
      </c>
      <c r="E66" s="4" t="s">
        <v>15</v>
      </c>
      <c r="F66" s="4" t="s">
        <v>16</v>
      </c>
      <c r="G66" s="4" t="s">
        <v>16</v>
      </c>
      <c r="H66" s="4" t="s">
        <v>17</v>
      </c>
      <c r="I66" s="6">
        <v>0.65</v>
      </c>
      <c r="J66" s="7">
        <v>11500</v>
      </c>
      <c r="K66" s="8">
        <f t="shared" si="0"/>
        <v>7475</v>
      </c>
      <c r="L66" s="8">
        <f t="shared" si="1"/>
        <v>3737.5</v>
      </c>
      <c r="M66" s="9">
        <v>0.5</v>
      </c>
    </row>
    <row r="67" spans="1:13" ht="15.75" customHeight="1" x14ac:dyDescent="0.2">
      <c r="A67" s="1"/>
      <c r="B67" s="4" t="s">
        <v>14</v>
      </c>
      <c r="C67" s="4">
        <v>1185732</v>
      </c>
      <c r="D67" s="5">
        <v>44511</v>
      </c>
      <c r="E67" s="4" t="s">
        <v>15</v>
      </c>
      <c r="F67" s="4" t="s">
        <v>16</v>
      </c>
      <c r="G67" s="4" t="s">
        <v>16</v>
      </c>
      <c r="H67" s="4" t="s">
        <v>18</v>
      </c>
      <c r="I67" s="6">
        <v>0.55000000000000004</v>
      </c>
      <c r="J67" s="7">
        <v>9750</v>
      </c>
      <c r="K67" s="8">
        <f t="shared" si="0"/>
        <v>5362.5</v>
      </c>
      <c r="L67" s="8">
        <f t="shared" si="1"/>
        <v>1608.75</v>
      </c>
      <c r="M67" s="9">
        <v>0.3</v>
      </c>
    </row>
    <row r="68" spans="1:13" ht="15.75" customHeight="1" x14ac:dyDescent="0.2">
      <c r="A68" s="1"/>
      <c r="B68" s="4" t="s">
        <v>14</v>
      </c>
      <c r="C68" s="4">
        <v>1185732</v>
      </c>
      <c r="D68" s="5">
        <v>44511</v>
      </c>
      <c r="E68" s="4" t="s">
        <v>15</v>
      </c>
      <c r="F68" s="4" t="s">
        <v>16</v>
      </c>
      <c r="G68" s="4" t="s">
        <v>16</v>
      </c>
      <c r="H68" s="4" t="s">
        <v>19</v>
      </c>
      <c r="I68" s="6">
        <v>0.55000000000000004</v>
      </c>
      <c r="J68" s="7">
        <v>9200</v>
      </c>
      <c r="K68" s="8">
        <f t="shared" si="0"/>
        <v>5060</v>
      </c>
      <c r="L68" s="8">
        <f t="shared" si="1"/>
        <v>1771</v>
      </c>
      <c r="M68" s="9">
        <v>0.35</v>
      </c>
    </row>
    <row r="69" spans="1:13" ht="15.75" customHeight="1" x14ac:dyDescent="0.2">
      <c r="A69" s="1"/>
      <c r="B69" s="4" t="s">
        <v>14</v>
      </c>
      <c r="C69" s="4">
        <v>1185732</v>
      </c>
      <c r="D69" s="5">
        <v>44511</v>
      </c>
      <c r="E69" s="4" t="s">
        <v>15</v>
      </c>
      <c r="F69" s="4" t="s">
        <v>16</v>
      </c>
      <c r="G69" s="4" t="s">
        <v>16</v>
      </c>
      <c r="H69" s="4" t="s">
        <v>20</v>
      </c>
      <c r="I69" s="6">
        <v>0.55000000000000004</v>
      </c>
      <c r="J69" s="7">
        <v>9000</v>
      </c>
      <c r="K69" s="8">
        <f t="shared" si="0"/>
        <v>4950</v>
      </c>
      <c r="L69" s="8">
        <f t="shared" si="1"/>
        <v>1732.5</v>
      </c>
      <c r="M69" s="9">
        <v>0.35</v>
      </c>
    </row>
    <row r="70" spans="1:13" ht="15.75" customHeight="1" x14ac:dyDescent="0.2">
      <c r="A70" s="1"/>
      <c r="B70" s="4" t="s">
        <v>14</v>
      </c>
      <c r="C70" s="4">
        <v>1185732</v>
      </c>
      <c r="D70" s="5">
        <v>44511</v>
      </c>
      <c r="E70" s="4" t="s">
        <v>15</v>
      </c>
      <c r="F70" s="4" t="s">
        <v>16</v>
      </c>
      <c r="G70" s="4" t="s">
        <v>16</v>
      </c>
      <c r="H70" s="4" t="s">
        <v>21</v>
      </c>
      <c r="I70" s="6">
        <v>0.65</v>
      </c>
      <c r="J70" s="7">
        <v>8750</v>
      </c>
      <c r="K70" s="8">
        <f t="shared" si="0"/>
        <v>5687.5</v>
      </c>
      <c r="L70" s="8">
        <f t="shared" si="1"/>
        <v>1706.25</v>
      </c>
      <c r="M70" s="9">
        <v>0.3</v>
      </c>
    </row>
    <row r="71" spans="1:13" ht="15.75" customHeight="1" x14ac:dyDescent="0.2">
      <c r="A71" s="1"/>
      <c r="B71" s="4" t="s">
        <v>14</v>
      </c>
      <c r="C71" s="4">
        <v>1185732</v>
      </c>
      <c r="D71" s="5">
        <v>44511</v>
      </c>
      <c r="E71" s="4" t="s">
        <v>15</v>
      </c>
      <c r="F71" s="4" t="s">
        <v>16</v>
      </c>
      <c r="G71" s="4" t="s">
        <v>16</v>
      </c>
      <c r="H71" s="4" t="s">
        <v>22</v>
      </c>
      <c r="I71" s="6">
        <v>0.7</v>
      </c>
      <c r="J71" s="7">
        <v>9750</v>
      </c>
      <c r="K71" s="8">
        <f t="shared" si="0"/>
        <v>6825</v>
      </c>
      <c r="L71" s="8">
        <f t="shared" si="1"/>
        <v>1706.25</v>
      </c>
      <c r="M71" s="9">
        <v>0.25</v>
      </c>
    </row>
    <row r="72" spans="1:13" ht="15.75" customHeight="1" x14ac:dyDescent="0.2">
      <c r="A72" s="1"/>
      <c r="B72" s="4" t="s">
        <v>14</v>
      </c>
      <c r="C72" s="4">
        <v>1185732</v>
      </c>
      <c r="D72" s="5">
        <v>44540</v>
      </c>
      <c r="E72" s="4" t="s">
        <v>15</v>
      </c>
      <c r="F72" s="4" t="s">
        <v>16</v>
      </c>
      <c r="G72" s="4" t="s">
        <v>16</v>
      </c>
      <c r="H72" s="4" t="s">
        <v>17</v>
      </c>
      <c r="I72" s="6">
        <v>0.65</v>
      </c>
      <c r="J72" s="7">
        <v>12000</v>
      </c>
      <c r="K72" s="8">
        <f t="shared" si="0"/>
        <v>7800</v>
      </c>
      <c r="L72" s="8">
        <f t="shared" si="1"/>
        <v>3900</v>
      </c>
      <c r="M72" s="9">
        <v>0.5</v>
      </c>
    </row>
    <row r="73" spans="1:13" ht="15.75" customHeight="1" x14ac:dyDescent="0.2">
      <c r="A73" s="1"/>
      <c r="B73" s="4" t="s">
        <v>14</v>
      </c>
      <c r="C73" s="4">
        <v>1185732</v>
      </c>
      <c r="D73" s="5">
        <v>44540</v>
      </c>
      <c r="E73" s="4" t="s">
        <v>15</v>
      </c>
      <c r="F73" s="4" t="s">
        <v>16</v>
      </c>
      <c r="G73" s="4" t="s">
        <v>16</v>
      </c>
      <c r="H73" s="4" t="s">
        <v>18</v>
      </c>
      <c r="I73" s="6">
        <v>0.55000000000000004</v>
      </c>
      <c r="J73" s="7">
        <v>10000</v>
      </c>
      <c r="K73" s="8">
        <f t="shared" si="0"/>
        <v>5500</v>
      </c>
      <c r="L73" s="8">
        <f t="shared" si="1"/>
        <v>1650</v>
      </c>
      <c r="M73" s="9">
        <v>0.3</v>
      </c>
    </row>
    <row r="74" spans="1:13" ht="15.75" customHeight="1" x14ac:dyDescent="0.2">
      <c r="A74" s="1"/>
      <c r="B74" s="4" t="s">
        <v>14</v>
      </c>
      <c r="C74" s="4">
        <v>1185732</v>
      </c>
      <c r="D74" s="5">
        <v>44540</v>
      </c>
      <c r="E74" s="4" t="s">
        <v>15</v>
      </c>
      <c r="F74" s="4" t="s">
        <v>16</v>
      </c>
      <c r="G74" s="4" t="s">
        <v>16</v>
      </c>
      <c r="H74" s="4" t="s">
        <v>19</v>
      </c>
      <c r="I74" s="6">
        <v>0.55000000000000004</v>
      </c>
      <c r="J74" s="7">
        <v>9500</v>
      </c>
      <c r="K74" s="8">
        <f t="shared" si="0"/>
        <v>5225</v>
      </c>
      <c r="L74" s="8">
        <f t="shared" si="1"/>
        <v>1828.7499999999998</v>
      </c>
      <c r="M74" s="9">
        <v>0.35</v>
      </c>
    </row>
    <row r="75" spans="1:13" ht="15.75" customHeight="1" x14ac:dyDescent="0.2">
      <c r="A75" s="1"/>
      <c r="B75" s="4" t="s">
        <v>14</v>
      </c>
      <c r="C75" s="4">
        <v>1185732</v>
      </c>
      <c r="D75" s="5">
        <v>44540</v>
      </c>
      <c r="E75" s="4" t="s">
        <v>15</v>
      </c>
      <c r="F75" s="4" t="s">
        <v>16</v>
      </c>
      <c r="G75" s="4" t="s">
        <v>16</v>
      </c>
      <c r="H75" s="4" t="s">
        <v>20</v>
      </c>
      <c r="I75" s="6">
        <v>0.55000000000000004</v>
      </c>
      <c r="J75" s="7">
        <v>9000</v>
      </c>
      <c r="K75" s="8">
        <f t="shared" si="0"/>
        <v>4950</v>
      </c>
      <c r="L75" s="8">
        <f t="shared" si="1"/>
        <v>1732.5</v>
      </c>
      <c r="M75" s="9">
        <v>0.35</v>
      </c>
    </row>
    <row r="76" spans="1:13" ht="15.75" customHeight="1" x14ac:dyDescent="0.2">
      <c r="A76" s="1"/>
      <c r="B76" s="4" t="s">
        <v>14</v>
      </c>
      <c r="C76" s="4">
        <v>1185732</v>
      </c>
      <c r="D76" s="5">
        <v>44540</v>
      </c>
      <c r="E76" s="4" t="s">
        <v>15</v>
      </c>
      <c r="F76" s="4" t="s">
        <v>16</v>
      </c>
      <c r="G76" s="4" t="s">
        <v>16</v>
      </c>
      <c r="H76" s="4" t="s">
        <v>21</v>
      </c>
      <c r="I76" s="6">
        <v>0.65</v>
      </c>
      <c r="J76" s="7">
        <v>9000</v>
      </c>
      <c r="K76" s="8">
        <f t="shared" si="0"/>
        <v>5850</v>
      </c>
      <c r="L76" s="8">
        <f t="shared" si="1"/>
        <v>1755</v>
      </c>
      <c r="M76" s="9">
        <v>0.3</v>
      </c>
    </row>
    <row r="77" spans="1:13" ht="15.75" customHeight="1" x14ac:dyDescent="0.2">
      <c r="A77" s="1"/>
      <c r="B77" s="4" t="s">
        <v>14</v>
      </c>
      <c r="C77" s="4">
        <v>1185732</v>
      </c>
      <c r="D77" s="5">
        <v>44540</v>
      </c>
      <c r="E77" s="4" t="s">
        <v>15</v>
      </c>
      <c r="F77" s="4" t="s">
        <v>16</v>
      </c>
      <c r="G77" s="4" t="s">
        <v>16</v>
      </c>
      <c r="H77" s="4" t="s">
        <v>22</v>
      </c>
      <c r="I77" s="6">
        <v>0.7</v>
      </c>
      <c r="J77" s="7">
        <v>10000</v>
      </c>
      <c r="K77" s="8">
        <f t="shared" si="0"/>
        <v>7000</v>
      </c>
      <c r="L77" s="8">
        <f t="shared" si="1"/>
        <v>1750</v>
      </c>
      <c r="M77" s="9">
        <v>0.25</v>
      </c>
    </row>
    <row r="78" spans="1:13" ht="15.75" customHeight="1" x14ac:dyDescent="0.2">
      <c r="A78" s="1"/>
      <c r="B78" s="4" t="s">
        <v>23</v>
      </c>
      <c r="C78" s="4">
        <v>1197831</v>
      </c>
      <c r="D78" s="5">
        <v>44198</v>
      </c>
      <c r="E78" s="4" t="s">
        <v>24</v>
      </c>
      <c r="F78" s="4" t="s">
        <v>25</v>
      </c>
      <c r="G78" s="4" t="s">
        <v>26</v>
      </c>
      <c r="H78" s="4" t="s">
        <v>17</v>
      </c>
      <c r="I78" s="6">
        <v>0.25</v>
      </c>
      <c r="J78" s="7">
        <v>9000</v>
      </c>
      <c r="K78" s="8">
        <f t="shared" si="0"/>
        <v>2250</v>
      </c>
      <c r="L78" s="8">
        <f t="shared" si="1"/>
        <v>787.5</v>
      </c>
      <c r="M78" s="9">
        <v>0.35</v>
      </c>
    </row>
    <row r="79" spans="1:13" ht="15.75" customHeight="1" x14ac:dyDescent="0.2">
      <c r="A79" s="1"/>
      <c r="B79" s="4" t="s">
        <v>23</v>
      </c>
      <c r="C79" s="4">
        <v>1197831</v>
      </c>
      <c r="D79" s="5">
        <v>44198</v>
      </c>
      <c r="E79" s="4" t="s">
        <v>24</v>
      </c>
      <c r="F79" s="4" t="s">
        <v>25</v>
      </c>
      <c r="G79" s="4" t="s">
        <v>26</v>
      </c>
      <c r="H79" s="4" t="s">
        <v>18</v>
      </c>
      <c r="I79" s="6">
        <v>0.35</v>
      </c>
      <c r="J79" s="7">
        <v>9000</v>
      </c>
      <c r="K79" s="8">
        <f t="shared" si="0"/>
        <v>3150</v>
      </c>
      <c r="L79" s="8">
        <f t="shared" si="1"/>
        <v>1102.5</v>
      </c>
      <c r="M79" s="9">
        <v>0.35</v>
      </c>
    </row>
    <row r="80" spans="1:13" ht="15.75" customHeight="1" x14ac:dyDescent="0.2">
      <c r="A80" s="1"/>
      <c r="B80" s="4" t="s">
        <v>23</v>
      </c>
      <c r="C80" s="4">
        <v>1197831</v>
      </c>
      <c r="D80" s="5">
        <v>44198</v>
      </c>
      <c r="E80" s="4" t="s">
        <v>24</v>
      </c>
      <c r="F80" s="4" t="s">
        <v>25</v>
      </c>
      <c r="G80" s="4" t="s">
        <v>26</v>
      </c>
      <c r="H80" s="4" t="s">
        <v>19</v>
      </c>
      <c r="I80" s="6">
        <v>0.35</v>
      </c>
      <c r="J80" s="7">
        <v>7000</v>
      </c>
      <c r="K80" s="8">
        <f t="shared" si="0"/>
        <v>2450</v>
      </c>
      <c r="L80" s="8">
        <f t="shared" si="1"/>
        <v>857.5</v>
      </c>
      <c r="M80" s="9">
        <v>0.35</v>
      </c>
    </row>
    <row r="81" spans="1:13" ht="15.75" customHeight="1" x14ac:dyDescent="0.2">
      <c r="A81" s="1"/>
      <c r="B81" s="4" t="s">
        <v>23</v>
      </c>
      <c r="C81" s="4">
        <v>1197831</v>
      </c>
      <c r="D81" s="5">
        <v>44198</v>
      </c>
      <c r="E81" s="4" t="s">
        <v>24</v>
      </c>
      <c r="F81" s="4" t="s">
        <v>25</v>
      </c>
      <c r="G81" s="4" t="s">
        <v>26</v>
      </c>
      <c r="H81" s="4" t="s">
        <v>20</v>
      </c>
      <c r="I81" s="6">
        <v>0.35</v>
      </c>
      <c r="J81" s="7">
        <v>7000</v>
      </c>
      <c r="K81" s="8">
        <f t="shared" si="0"/>
        <v>2450</v>
      </c>
      <c r="L81" s="8">
        <f t="shared" si="1"/>
        <v>1102.5</v>
      </c>
      <c r="M81" s="9">
        <v>0.45</v>
      </c>
    </row>
    <row r="82" spans="1:13" ht="15.75" customHeight="1" x14ac:dyDescent="0.2">
      <c r="A82" s="1"/>
      <c r="B82" s="4" t="s">
        <v>23</v>
      </c>
      <c r="C82" s="4">
        <v>1197831</v>
      </c>
      <c r="D82" s="5">
        <v>44198</v>
      </c>
      <c r="E82" s="4" t="s">
        <v>24</v>
      </c>
      <c r="F82" s="4" t="s">
        <v>25</v>
      </c>
      <c r="G82" s="4" t="s">
        <v>26</v>
      </c>
      <c r="H82" s="4" t="s">
        <v>21</v>
      </c>
      <c r="I82" s="6">
        <v>0.4</v>
      </c>
      <c r="J82" s="7">
        <v>5500</v>
      </c>
      <c r="K82" s="8">
        <f t="shared" si="0"/>
        <v>2200</v>
      </c>
      <c r="L82" s="8">
        <f t="shared" si="1"/>
        <v>660</v>
      </c>
      <c r="M82" s="9">
        <v>0.3</v>
      </c>
    </row>
    <row r="83" spans="1:13" ht="15.75" customHeight="1" x14ac:dyDescent="0.2">
      <c r="A83" s="1"/>
      <c r="B83" s="4" t="s">
        <v>23</v>
      </c>
      <c r="C83" s="4">
        <v>1197831</v>
      </c>
      <c r="D83" s="5">
        <v>44198</v>
      </c>
      <c r="E83" s="4" t="s">
        <v>24</v>
      </c>
      <c r="F83" s="4" t="s">
        <v>25</v>
      </c>
      <c r="G83" s="4" t="s">
        <v>26</v>
      </c>
      <c r="H83" s="4" t="s">
        <v>22</v>
      </c>
      <c r="I83" s="6">
        <v>0.35</v>
      </c>
      <c r="J83" s="7">
        <v>7000</v>
      </c>
      <c r="K83" s="8">
        <f t="shared" si="0"/>
        <v>2450</v>
      </c>
      <c r="L83" s="8">
        <f t="shared" si="1"/>
        <v>1225</v>
      </c>
      <c r="M83" s="9">
        <v>0.5</v>
      </c>
    </row>
    <row r="84" spans="1:13" ht="15.75" customHeight="1" x14ac:dyDescent="0.2">
      <c r="A84" s="1"/>
      <c r="B84" s="4" t="s">
        <v>23</v>
      </c>
      <c r="C84" s="4">
        <v>1197831</v>
      </c>
      <c r="D84" s="5">
        <v>44228</v>
      </c>
      <c r="E84" s="4" t="s">
        <v>24</v>
      </c>
      <c r="F84" s="4" t="s">
        <v>25</v>
      </c>
      <c r="G84" s="4" t="s">
        <v>26</v>
      </c>
      <c r="H84" s="4" t="s">
        <v>17</v>
      </c>
      <c r="I84" s="6">
        <v>0.25</v>
      </c>
      <c r="J84" s="7">
        <v>8500</v>
      </c>
      <c r="K84" s="8">
        <f t="shared" si="0"/>
        <v>2125</v>
      </c>
      <c r="L84" s="8">
        <f t="shared" si="1"/>
        <v>743.75</v>
      </c>
      <c r="M84" s="9">
        <v>0.35</v>
      </c>
    </row>
    <row r="85" spans="1:13" ht="15.75" customHeight="1" x14ac:dyDescent="0.2">
      <c r="A85" s="1"/>
      <c r="B85" s="4" t="s">
        <v>23</v>
      </c>
      <c r="C85" s="4">
        <v>1197831</v>
      </c>
      <c r="D85" s="5">
        <v>44228</v>
      </c>
      <c r="E85" s="4" t="s">
        <v>24</v>
      </c>
      <c r="F85" s="4" t="s">
        <v>25</v>
      </c>
      <c r="G85" s="4" t="s">
        <v>26</v>
      </c>
      <c r="H85" s="4" t="s">
        <v>18</v>
      </c>
      <c r="I85" s="6">
        <v>0.35</v>
      </c>
      <c r="J85" s="7">
        <v>8500</v>
      </c>
      <c r="K85" s="8">
        <f t="shared" si="0"/>
        <v>2975</v>
      </c>
      <c r="L85" s="8">
        <f t="shared" si="1"/>
        <v>1041.25</v>
      </c>
      <c r="M85" s="9">
        <v>0.35</v>
      </c>
    </row>
    <row r="86" spans="1:13" ht="15.75" customHeight="1" x14ac:dyDescent="0.2">
      <c r="A86" s="1"/>
      <c r="B86" s="4" t="s">
        <v>23</v>
      </c>
      <c r="C86" s="4">
        <v>1197831</v>
      </c>
      <c r="D86" s="5">
        <v>44228</v>
      </c>
      <c r="E86" s="4" t="s">
        <v>24</v>
      </c>
      <c r="F86" s="4" t="s">
        <v>25</v>
      </c>
      <c r="G86" s="4" t="s">
        <v>26</v>
      </c>
      <c r="H86" s="4" t="s">
        <v>19</v>
      </c>
      <c r="I86" s="6">
        <v>0.35</v>
      </c>
      <c r="J86" s="7">
        <v>6750</v>
      </c>
      <c r="K86" s="8">
        <f t="shared" si="0"/>
        <v>2362.5</v>
      </c>
      <c r="L86" s="8">
        <f t="shared" si="1"/>
        <v>826.875</v>
      </c>
      <c r="M86" s="9">
        <v>0.35</v>
      </c>
    </row>
    <row r="87" spans="1:13" ht="15.75" customHeight="1" x14ac:dyDescent="0.2">
      <c r="A87" s="1"/>
      <c r="B87" s="4" t="s">
        <v>23</v>
      </c>
      <c r="C87" s="4">
        <v>1197831</v>
      </c>
      <c r="D87" s="5">
        <v>44228</v>
      </c>
      <c r="E87" s="4" t="s">
        <v>24</v>
      </c>
      <c r="F87" s="4" t="s">
        <v>25</v>
      </c>
      <c r="G87" s="4" t="s">
        <v>26</v>
      </c>
      <c r="H87" s="4" t="s">
        <v>20</v>
      </c>
      <c r="I87" s="6">
        <v>0.35</v>
      </c>
      <c r="J87" s="7">
        <v>6250</v>
      </c>
      <c r="K87" s="8">
        <f t="shared" si="0"/>
        <v>2187.5</v>
      </c>
      <c r="L87" s="8">
        <f t="shared" si="1"/>
        <v>984.375</v>
      </c>
      <c r="M87" s="9">
        <v>0.45</v>
      </c>
    </row>
    <row r="88" spans="1:13" ht="15.75" customHeight="1" x14ac:dyDescent="0.2">
      <c r="A88" s="1"/>
      <c r="B88" s="4" t="s">
        <v>23</v>
      </c>
      <c r="C88" s="4">
        <v>1197831</v>
      </c>
      <c r="D88" s="5">
        <v>44228</v>
      </c>
      <c r="E88" s="4" t="s">
        <v>24</v>
      </c>
      <c r="F88" s="4" t="s">
        <v>25</v>
      </c>
      <c r="G88" s="4" t="s">
        <v>26</v>
      </c>
      <c r="H88" s="4" t="s">
        <v>21</v>
      </c>
      <c r="I88" s="6">
        <v>0.4</v>
      </c>
      <c r="J88" s="7">
        <v>5000</v>
      </c>
      <c r="K88" s="8">
        <f t="shared" si="0"/>
        <v>2000</v>
      </c>
      <c r="L88" s="8">
        <f t="shared" si="1"/>
        <v>600</v>
      </c>
      <c r="M88" s="9">
        <v>0.3</v>
      </c>
    </row>
    <row r="89" spans="1:13" ht="15.75" customHeight="1" x14ac:dyDescent="0.2">
      <c r="A89" s="1"/>
      <c r="B89" s="4" t="s">
        <v>23</v>
      </c>
      <c r="C89" s="4">
        <v>1197831</v>
      </c>
      <c r="D89" s="5">
        <v>44228</v>
      </c>
      <c r="E89" s="4" t="s">
        <v>24</v>
      </c>
      <c r="F89" s="4" t="s">
        <v>25</v>
      </c>
      <c r="G89" s="4" t="s">
        <v>26</v>
      </c>
      <c r="H89" s="4" t="s">
        <v>22</v>
      </c>
      <c r="I89" s="6">
        <v>0.35</v>
      </c>
      <c r="J89" s="7">
        <v>7000</v>
      </c>
      <c r="K89" s="8">
        <f t="shared" si="0"/>
        <v>2450</v>
      </c>
      <c r="L89" s="8">
        <f t="shared" si="1"/>
        <v>1225</v>
      </c>
      <c r="M89" s="9">
        <v>0.5</v>
      </c>
    </row>
    <row r="90" spans="1:13" ht="15.75" customHeight="1" x14ac:dyDescent="0.2">
      <c r="A90" s="1"/>
      <c r="B90" s="4" t="s">
        <v>23</v>
      </c>
      <c r="C90" s="4">
        <v>1197831</v>
      </c>
      <c r="D90" s="5">
        <v>44258</v>
      </c>
      <c r="E90" s="4" t="s">
        <v>24</v>
      </c>
      <c r="F90" s="4" t="s">
        <v>25</v>
      </c>
      <c r="G90" s="4" t="s">
        <v>26</v>
      </c>
      <c r="H90" s="4" t="s">
        <v>17</v>
      </c>
      <c r="I90" s="6">
        <v>0.3</v>
      </c>
      <c r="J90" s="7">
        <v>8750</v>
      </c>
      <c r="K90" s="8">
        <f t="shared" si="0"/>
        <v>2625</v>
      </c>
      <c r="L90" s="8">
        <f t="shared" si="1"/>
        <v>918.74999999999989</v>
      </c>
      <c r="M90" s="9">
        <v>0.35</v>
      </c>
    </row>
    <row r="91" spans="1:13" ht="15.75" customHeight="1" x14ac:dyDescent="0.2">
      <c r="A91" s="1"/>
      <c r="B91" s="4" t="s">
        <v>23</v>
      </c>
      <c r="C91" s="4">
        <v>1197831</v>
      </c>
      <c r="D91" s="5">
        <v>44258</v>
      </c>
      <c r="E91" s="4" t="s">
        <v>24</v>
      </c>
      <c r="F91" s="4" t="s">
        <v>25</v>
      </c>
      <c r="G91" s="4" t="s">
        <v>26</v>
      </c>
      <c r="H91" s="4" t="s">
        <v>18</v>
      </c>
      <c r="I91" s="6">
        <v>0.4</v>
      </c>
      <c r="J91" s="7">
        <v>8750</v>
      </c>
      <c r="K91" s="8">
        <f t="shared" si="0"/>
        <v>3500</v>
      </c>
      <c r="L91" s="8">
        <f t="shared" si="1"/>
        <v>1225</v>
      </c>
      <c r="M91" s="9">
        <v>0.35</v>
      </c>
    </row>
    <row r="92" spans="1:13" ht="15.75" customHeight="1" x14ac:dyDescent="0.2">
      <c r="A92" s="1"/>
      <c r="B92" s="4" t="s">
        <v>23</v>
      </c>
      <c r="C92" s="4">
        <v>1197831</v>
      </c>
      <c r="D92" s="5">
        <v>44258</v>
      </c>
      <c r="E92" s="4" t="s">
        <v>24</v>
      </c>
      <c r="F92" s="4" t="s">
        <v>25</v>
      </c>
      <c r="G92" s="4" t="s">
        <v>26</v>
      </c>
      <c r="H92" s="4" t="s">
        <v>19</v>
      </c>
      <c r="I92" s="6">
        <v>0.35</v>
      </c>
      <c r="J92" s="7">
        <v>7000</v>
      </c>
      <c r="K92" s="8">
        <f t="shared" si="0"/>
        <v>2450</v>
      </c>
      <c r="L92" s="8">
        <f t="shared" si="1"/>
        <v>857.5</v>
      </c>
      <c r="M92" s="9">
        <v>0.35</v>
      </c>
    </row>
    <row r="93" spans="1:13" ht="15.75" customHeight="1" x14ac:dyDescent="0.2">
      <c r="A93" s="1"/>
      <c r="B93" s="4" t="s">
        <v>23</v>
      </c>
      <c r="C93" s="4">
        <v>1197831</v>
      </c>
      <c r="D93" s="5">
        <v>44258</v>
      </c>
      <c r="E93" s="4" t="s">
        <v>24</v>
      </c>
      <c r="F93" s="4" t="s">
        <v>25</v>
      </c>
      <c r="G93" s="4" t="s">
        <v>26</v>
      </c>
      <c r="H93" s="4" t="s">
        <v>20</v>
      </c>
      <c r="I93" s="6">
        <v>0.4</v>
      </c>
      <c r="J93" s="7">
        <v>6000</v>
      </c>
      <c r="K93" s="8">
        <f t="shared" si="0"/>
        <v>2400</v>
      </c>
      <c r="L93" s="8">
        <f t="shared" si="1"/>
        <v>1080</v>
      </c>
      <c r="M93" s="9">
        <v>0.45</v>
      </c>
    </row>
    <row r="94" spans="1:13" ht="15.75" customHeight="1" x14ac:dyDescent="0.2">
      <c r="A94" s="1"/>
      <c r="B94" s="4" t="s">
        <v>23</v>
      </c>
      <c r="C94" s="4">
        <v>1197831</v>
      </c>
      <c r="D94" s="5">
        <v>44258</v>
      </c>
      <c r="E94" s="4" t="s">
        <v>24</v>
      </c>
      <c r="F94" s="4" t="s">
        <v>25</v>
      </c>
      <c r="G94" s="4" t="s">
        <v>26</v>
      </c>
      <c r="H94" s="4" t="s">
        <v>21</v>
      </c>
      <c r="I94" s="6">
        <v>0.45</v>
      </c>
      <c r="J94" s="7">
        <v>5000</v>
      </c>
      <c r="K94" s="8">
        <f t="shared" si="0"/>
        <v>2250</v>
      </c>
      <c r="L94" s="8">
        <f t="shared" si="1"/>
        <v>675</v>
      </c>
      <c r="M94" s="9">
        <v>0.3</v>
      </c>
    </row>
    <row r="95" spans="1:13" ht="15.75" customHeight="1" x14ac:dyDescent="0.2">
      <c r="A95" s="1"/>
      <c r="B95" s="4" t="s">
        <v>23</v>
      </c>
      <c r="C95" s="4">
        <v>1197831</v>
      </c>
      <c r="D95" s="5">
        <v>44258</v>
      </c>
      <c r="E95" s="4" t="s">
        <v>24</v>
      </c>
      <c r="F95" s="4" t="s">
        <v>25</v>
      </c>
      <c r="G95" s="4" t="s">
        <v>26</v>
      </c>
      <c r="H95" s="4" t="s">
        <v>22</v>
      </c>
      <c r="I95" s="6">
        <v>0.4</v>
      </c>
      <c r="J95" s="7">
        <v>6500</v>
      </c>
      <c r="K95" s="8">
        <f t="shared" si="0"/>
        <v>2600</v>
      </c>
      <c r="L95" s="8">
        <f t="shared" si="1"/>
        <v>1300</v>
      </c>
      <c r="M95" s="9">
        <v>0.5</v>
      </c>
    </row>
    <row r="96" spans="1:13" ht="15.75" customHeight="1" x14ac:dyDescent="0.2">
      <c r="A96" s="1"/>
      <c r="B96" s="4" t="s">
        <v>23</v>
      </c>
      <c r="C96" s="4">
        <v>1197831</v>
      </c>
      <c r="D96" s="5">
        <v>44288</v>
      </c>
      <c r="E96" s="4" t="s">
        <v>24</v>
      </c>
      <c r="F96" s="4" t="s">
        <v>25</v>
      </c>
      <c r="G96" s="4" t="s">
        <v>26</v>
      </c>
      <c r="H96" s="4" t="s">
        <v>17</v>
      </c>
      <c r="I96" s="6">
        <v>0.3</v>
      </c>
      <c r="J96" s="7">
        <v>9000</v>
      </c>
      <c r="K96" s="8">
        <f t="shared" si="0"/>
        <v>2700</v>
      </c>
      <c r="L96" s="8">
        <f t="shared" si="1"/>
        <v>944.99999999999989</v>
      </c>
      <c r="M96" s="9">
        <v>0.35</v>
      </c>
    </row>
    <row r="97" spans="1:13" ht="15.75" customHeight="1" x14ac:dyDescent="0.2">
      <c r="A97" s="1"/>
      <c r="B97" s="4" t="s">
        <v>23</v>
      </c>
      <c r="C97" s="4">
        <v>1197831</v>
      </c>
      <c r="D97" s="5">
        <v>44288</v>
      </c>
      <c r="E97" s="4" t="s">
        <v>24</v>
      </c>
      <c r="F97" s="4" t="s">
        <v>25</v>
      </c>
      <c r="G97" s="4" t="s">
        <v>26</v>
      </c>
      <c r="H97" s="4" t="s">
        <v>18</v>
      </c>
      <c r="I97" s="6">
        <v>0.4</v>
      </c>
      <c r="J97" s="7">
        <v>9000</v>
      </c>
      <c r="K97" s="8">
        <f t="shared" si="0"/>
        <v>3600</v>
      </c>
      <c r="L97" s="8">
        <f t="shared" si="1"/>
        <v>1260</v>
      </c>
      <c r="M97" s="9">
        <v>0.35</v>
      </c>
    </row>
    <row r="98" spans="1:13" ht="15.75" customHeight="1" x14ac:dyDescent="0.2">
      <c r="A98" s="1"/>
      <c r="B98" s="4" t="s">
        <v>23</v>
      </c>
      <c r="C98" s="4">
        <v>1197831</v>
      </c>
      <c r="D98" s="5">
        <v>44288</v>
      </c>
      <c r="E98" s="4" t="s">
        <v>24</v>
      </c>
      <c r="F98" s="4" t="s">
        <v>25</v>
      </c>
      <c r="G98" s="4" t="s">
        <v>26</v>
      </c>
      <c r="H98" s="4" t="s">
        <v>19</v>
      </c>
      <c r="I98" s="6">
        <v>0.35</v>
      </c>
      <c r="J98" s="7">
        <v>7250</v>
      </c>
      <c r="K98" s="8">
        <f t="shared" si="0"/>
        <v>2537.5</v>
      </c>
      <c r="L98" s="8">
        <f t="shared" si="1"/>
        <v>888.125</v>
      </c>
      <c r="M98" s="9">
        <v>0.35</v>
      </c>
    </row>
    <row r="99" spans="1:13" ht="15.75" customHeight="1" x14ac:dyDescent="0.2">
      <c r="A99" s="1"/>
      <c r="B99" s="4" t="s">
        <v>23</v>
      </c>
      <c r="C99" s="4">
        <v>1197831</v>
      </c>
      <c r="D99" s="5">
        <v>44288</v>
      </c>
      <c r="E99" s="4" t="s">
        <v>24</v>
      </c>
      <c r="F99" s="4" t="s">
        <v>25</v>
      </c>
      <c r="G99" s="4" t="s">
        <v>26</v>
      </c>
      <c r="H99" s="4" t="s">
        <v>20</v>
      </c>
      <c r="I99" s="6">
        <v>0.4</v>
      </c>
      <c r="J99" s="7">
        <v>6250</v>
      </c>
      <c r="K99" s="8">
        <f t="shared" si="0"/>
        <v>2500</v>
      </c>
      <c r="L99" s="8">
        <f t="shared" si="1"/>
        <v>1125</v>
      </c>
      <c r="M99" s="9">
        <v>0.45</v>
      </c>
    </row>
    <row r="100" spans="1:13" ht="15.75" customHeight="1" x14ac:dyDescent="0.2">
      <c r="A100" s="1"/>
      <c r="B100" s="4" t="s">
        <v>23</v>
      </c>
      <c r="C100" s="4">
        <v>1197831</v>
      </c>
      <c r="D100" s="5">
        <v>44288</v>
      </c>
      <c r="E100" s="4" t="s">
        <v>24</v>
      </c>
      <c r="F100" s="4" t="s">
        <v>25</v>
      </c>
      <c r="G100" s="4" t="s">
        <v>26</v>
      </c>
      <c r="H100" s="4" t="s">
        <v>21</v>
      </c>
      <c r="I100" s="6">
        <v>0.45</v>
      </c>
      <c r="J100" s="7">
        <v>5250</v>
      </c>
      <c r="K100" s="8">
        <f t="shared" si="0"/>
        <v>2362.5</v>
      </c>
      <c r="L100" s="8">
        <f t="shared" si="1"/>
        <v>708.75</v>
      </c>
      <c r="M100" s="9">
        <v>0.3</v>
      </c>
    </row>
    <row r="101" spans="1:13" ht="15.75" customHeight="1" x14ac:dyDescent="0.2">
      <c r="A101" s="1"/>
      <c r="B101" s="4" t="s">
        <v>23</v>
      </c>
      <c r="C101" s="4">
        <v>1197831</v>
      </c>
      <c r="D101" s="5">
        <v>44288</v>
      </c>
      <c r="E101" s="4" t="s">
        <v>24</v>
      </c>
      <c r="F101" s="4" t="s">
        <v>25</v>
      </c>
      <c r="G101" s="4" t="s">
        <v>26</v>
      </c>
      <c r="H101" s="4" t="s">
        <v>22</v>
      </c>
      <c r="I101" s="6">
        <v>0.4</v>
      </c>
      <c r="J101" s="7">
        <v>8000</v>
      </c>
      <c r="K101" s="8">
        <f t="shared" si="0"/>
        <v>3200</v>
      </c>
      <c r="L101" s="8">
        <f t="shared" si="1"/>
        <v>1600</v>
      </c>
      <c r="M101" s="9">
        <v>0.5</v>
      </c>
    </row>
    <row r="102" spans="1:13" ht="15.75" customHeight="1" x14ac:dyDescent="0.2">
      <c r="A102" s="1"/>
      <c r="B102" s="4" t="s">
        <v>23</v>
      </c>
      <c r="C102" s="4">
        <v>1197831</v>
      </c>
      <c r="D102" s="5">
        <v>44318</v>
      </c>
      <c r="E102" s="4" t="s">
        <v>24</v>
      </c>
      <c r="F102" s="4" t="s">
        <v>25</v>
      </c>
      <c r="G102" s="4" t="s">
        <v>26</v>
      </c>
      <c r="H102" s="4" t="s">
        <v>17</v>
      </c>
      <c r="I102" s="6">
        <v>0.3</v>
      </c>
      <c r="J102" s="7">
        <v>9250</v>
      </c>
      <c r="K102" s="8">
        <f t="shared" si="0"/>
        <v>2775</v>
      </c>
      <c r="L102" s="8">
        <f t="shared" si="1"/>
        <v>971.24999999999989</v>
      </c>
      <c r="M102" s="9">
        <v>0.35</v>
      </c>
    </row>
    <row r="103" spans="1:13" ht="15.75" customHeight="1" x14ac:dyDescent="0.2">
      <c r="A103" s="1"/>
      <c r="B103" s="4" t="s">
        <v>23</v>
      </c>
      <c r="C103" s="4">
        <v>1197831</v>
      </c>
      <c r="D103" s="5">
        <v>44318</v>
      </c>
      <c r="E103" s="4" t="s">
        <v>24</v>
      </c>
      <c r="F103" s="4" t="s">
        <v>25</v>
      </c>
      <c r="G103" s="4" t="s">
        <v>26</v>
      </c>
      <c r="H103" s="4" t="s">
        <v>18</v>
      </c>
      <c r="I103" s="6">
        <v>0.4</v>
      </c>
      <c r="J103" s="7">
        <v>9250</v>
      </c>
      <c r="K103" s="8">
        <f t="shared" si="0"/>
        <v>3700</v>
      </c>
      <c r="L103" s="8">
        <f t="shared" si="1"/>
        <v>1295</v>
      </c>
      <c r="M103" s="9">
        <v>0.35</v>
      </c>
    </row>
    <row r="104" spans="1:13" ht="15.75" customHeight="1" x14ac:dyDescent="0.2">
      <c r="A104" s="1"/>
      <c r="B104" s="4" t="s">
        <v>23</v>
      </c>
      <c r="C104" s="4">
        <v>1197831</v>
      </c>
      <c r="D104" s="5">
        <v>44318</v>
      </c>
      <c r="E104" s="4" t="s">
        <v>24</v>
      </c>
      <c r="F104" s="4" t="s">
        <v>25</v>
      </c>
      <c r="G104" s="4" t="s">
        <v>26</v>
      </c>
      <c r="H104" s="4" t="s">
        <v>19</v>
      </c>
      <c r="I104" s="6">
        <v>0.35</v>
      </c>
      <c r="J104" s="7">
        <v>7750</v>
      </c>
      <c r="K104" s="8">
        <f t="shared" si="0"/>
        <v>2712.5</v>
      </c>
      <c r="L104" s="8">
        <f t="shared" si="1"/>
        <v>949.37499999999989</v>
      </c>
      <c r="M104" s="9">
        <v>0.35</v>
      </c>
    </row>
    <row r="105" spans="1:13" ht="15.75" customHeight="1" x14ac:dyDescent="0.2">
      <c r="A105" s="1"/>
      <c r="B105" s="4" t="s">
        <v>23</v>
      </c>
      <c r="C105" s="4">
        <v>1197831</v>
      </c>
      <c r="D105" s="5">
        <v>44318</v>
      </c>
      <c r="E105" s="4" t="s">
        <v>24</v>
      </c>
      <c r="F105" s="4" t="s">
        <v>25</v>
      </c>
      <c r="G105" s="4" t="s">
        <v>26</v>
      </c>
      <c r="H105" s="4" t="s">
        <v>20</v>
      </c>
      <c r="I105" s="6">
        <v>0.4</v>
      </c>
      <c r="J105" s="7">
        <v>7000</v>
      </c>
      <c r="K105" s="8">
        <f t="shared" si="0"/>
        <v>2800</v>
      </c>
      <c r="L105" s="8">
        <f t="shared" si="1"/>
        <v>1260</v>
      </c>
      <c r="M105" s="9">
        <v>0.45</v>
      </c>
    </row>
    <row r="106" spans="1:13" ht="15.75" customHeight="1" x14ac:dyDescent="0.2">
      <c r="A106" s="1"/>
      <c r="B106" s="4" t="s">
        <v>23</v>
      </c>
      <c r="C106" s="4">
        <v>1197831</v>
      </c>
      <c r="D106" s="5">
        <v>44318</v>
      </c>
      <c r="E106" s="4" t="s">
        <v>24</v>
      </c>
      <c r="F106" s="4" t="s">
        <v>25</v>
      </c>
      <c r="G106" s="4" t="s">
        <v>26</v>
      </c>
      <c r="H106" s="4" t="s">
        <v>21</v>
      </c>
      <c r="I106" s="6">
        <v>0.45</v>
      </c>
      <c r="J106" s="7">
        <v>6000</v>
      </c>
      <c r="K106" s="8">
        <f t="shared" si="0"/>
        <v>2700</v>
      </c>
      <c r="L106" s="8">
        <f t="shared" si="1"/>
        <v>810</v>
      </c>
      <c r="M106" s="9">
        <v>0.3</v>
      </c>
    </row>
    <row r="107" spans="1:13" ht="15.75" customHeight="1" x14ac:dyDescent="0.2">
      <c r="A107" s="1"/>
      <c r="B107" s="4" t="s">
        <v>23</v>
      </c>
      <c r="C107" s="4">
        <v>1197831</v>
      </c>
      <c r="D107" s="5">
        <v>44318</v>
      </c>
      <c r="E107" s="4" t="s">
        <v>24</v>
      </c>
      <c r="F107" s="4" t="s">
        <v>25</v>
      </c>
      <c r="G107" s="4" t="s">
        <v>26</v>
      </c>
      <c r="H107" s="4" t="s">
        <v>22</v>
      </c>
      <c r="I107" s="6">
        <v>0.4</v>
      </c>
      <c r="J107" s="7">
        <v>9500</v>
      </c>
      <c r="K107" s="8">
        <f t="shared" si="0"/>
        <v>3800</v>
      </c>
      <c r="L107" s="8">
        <f t="shared" si="1"/>
        <v>1900</v>
      </c>
      <c r="M107" s="9">
        <v>0.5</v>
      </c>
    </row>
    <row r="108" spans="1:13" ht="15.75" customHeight="1" x14ac:dyDescent="0.2">
      <c r="A108" s="1"/>
      <c r="B108" s="4" t="s">
        <v>23</v>
      </c>
      <c r="C108" s="4">
        <v>1197831</v>
      </c>
      <c r="D108" s="5">
        <v>44348</v>
      </c>
      <c r="E108" s="4" t="s">
        <v>24</v>
      </c>
      <c r="F108" s="4" t="s">
        <v>25</v>
      </c>
      <c r="G108" s="4" t="s">
        <v>26</v>
      </c>
      <c r="H108" s="4" t="s">
        <v>17</v>
      </c>
      <c r="I108" s="6">
        <v>0.4</v>
      </c>
      <c r="J108" s="7">
        <v>9500</v>
      </c>
      <c r="K108" s="8">
        <f t="shared" si="0"/>
        <v>3800</v>
      </c>
      <c r="L108" s="8">
        <f t="shared" si="1"/>
        <v>1330</v>
      </c>
      <c r="M108" s="9">
        <v>0.35</v>
      </c>
    </row>
    <row r="109" spans="1:13" ht="15.75" customHeight="1" x14ac:dyDescent="0.2">
      <c r="A109" s="1"/>
      <c r="B109" s="4" t="s">
        <v>23</v>
      </c>
      <c r="C109" s="4">
        <v>1197831</v>
      </c>
      <c r="D109" s="5">
        <v>44348</v>
      </c>
      <c r="E109" s="4" t="s">
        <v>24</v>
      </c>
      <c r="F109" s="4" t="s">
        <v>25</v>
      </c>
      <c r="G109" s="4" t="s">
        <v>26</v>
      </c>
      <c r="H109" s="4" t="s">
        <v>18</v>
      </c>
      <c r="I109" s="6">
        <v>0.45</v>
      </c>
      <c r="J109" s="7">
        <v>9500</v>
      </c>
      <c r="K109" s="8">
        <f t="shared" si="0"/>
        <v>4275</v>
      </c>
      <c r="L109" s="8">
        <f t="shared" si="1"/>
        <v>1496.25</v>
      </c>
      <c r="M109" s="9">
        <v>0.35</v>
      </c>
    </row>
    <row r="110" spans="1:13" ht="15.75" customHeight="1" x14ac:dyDescent="0.2">
      <c r="A110" s="1"/>
      <c r="B110" s="4" t="s">
        <v>23</v>
      </c>
      <c r="C110" s="4">
        <v>1197831</v>
      </c>
      <c r="D110" s="5">
        <v>44348</v>
      </c>
      <c r="E110" s="4" t="s">
        <v>24</v>
      </c>
      <c r="F110" s="4" t="s">
        <v>25</v>
      </c>
      <c r="G110" s="4" t="s">
        <v>26</v>
      </c>
      <c r="H110" s="4" t="s">
        <v>19</v>
      </c>
      <c r="I110" s="6">
        <v>0.4</v>
      </c>
      <c r="J110" s="7">
        <v>8000</v>
      </c>
      <c r="K110" s="8">
        <f t="shared" si="0"/>
        <v>3200</v>
      </c>
      <c r="L110" s="8">
        <f t="shared" si="1"/>
        <v>1120</v>
      </c>
      <c r="M110" s="9">
        <v>0.35</v>
      </c>
    </row>
    <row r="111" spans="1:13" ht="15.75" customHeight="1" x14ac:dyDescent="0.2">
      <c r="A111" s="1"/>
      <c r="B111" s="4" t="s">
        <v>23</v>
      </c>
      <c r="C111" s="4">
        <v>1197831</v>
      </c>
      <c r="D111" s="5">
        <v>44348</v>
      </c>
      <c r="E111" s="4" t="s">
        <v>24</v>
      </c>
      <c r="F111" s="4" t="s">
        <v>25</v>
      </c>
      <c r="G111" s="4" t="s">
        <v>26</v>
      </c>
      <c r="H111" s="4" t="s">
        <v>20</v>
      </c>
      <c r="I111" s="6">
        <v>0.4</v>
      </c>
      <c r="J111" s="7">
        <v>7500</v>
      </c>
      <c r="K111" s="8">
        <f t="shared" si="0"/>
        <v>3000</v>
      </c>
      <c r="L111" s="8">
        <f t="shared" si="1"/>
        <v>1350</v>
      </c>
      <c r="M111" s="9">
        <v>0.45</v>
      </c>
    </row>
    <row r="112" spans="1:13" ht="15.75" customHeight="1" x14ac:dyDescent="0.2">
      <c r="A112" s="1"/>
      <c r="B112" s="4" t="s">
        <v>23</v>
      </c>
      <c r="C112" s="4">
        <v>1197831</v>
      </c>
      <c r="D112" s="5">
        <v>44348</v>
      </c>
      <c r="E112" s="4" t="s">
        <v>24</v>
      </c>
      <c r="F112" s="4" t="s">
        <v>25</v>
      </c>
      <c r="G112" s="4" t="s">
        <v>26</v>
      </c>
      <c r="H112" s="4" t="s">
        <v>21</v>
      </c>
      <c r="I112" s="6">
        <v>0.45</v>
      </c>
      <c r="J112" s="7">
        <v>6500</v>
      </c>
      <c r="K112" s="8">
        <f t="shared" si="0"/>
        <v>2925</v>
      </c>
      <c r="L112" s="8">
        <f t="shared" si="1"/>
        <v>877.5</v>
      </c>
      <c r="M112" s="9">
        <v>0.3</v>
      </c>
    </row>
    <row r="113" spans="1:13" ht="15.75" customHeight="1" x14ac:dyDescent="0.2">
      <c r="A113" s="1"/>
      <c r="B113" s="4" t="s">
        <v>23</v>
      </c>
      <c r="C113" s="4">
        <v>1197831</v>
      </c>
      <c r="D113" s="5">
        <v>44348</v>
      </c>
      <c r="E113" s="4" t="s">
        <v>24</v>
      </c>
      <c r="F113" s="4" t="s">
        <v>25</v>
      </c>
      <c r="G113" s="4" t="s">
        <v>26</v>
      </c>
      <c r="H113" s="4" t="s">
        <v>22</v>
      </c>
      <c r="I113" s="6">
        <v>0.5</v>
      </c>
      <c r="J113" s="7">
        <v>10000</v>
      </c>
      <c r="K113" s="8">
        <f t="shared" si="0"/>
        <v>5000</v>
      </c>
      <c r="L113" s="8">
        <f t="shared" si="1"/>
        <v>2500</v>
      </c>
      <c r="M113" s="9">
        <v>0.5</v>
      </c>
    </row>
    <row r="114" spans="1:13" ht="15.75" customHeight="1" x14ac:dyDescent="0.2">
      <c r="A114" s="1"/>
      <c r="B114" s="4" t="s">
        <v>23</v>
      </c>
      <c r="C114" s="4">
        <v>1197831</v>
      </c>
      <c r="D114" s="5">
        <v>44380</v>
      </c>
      <c r="E114" s="4" t="s">
        <v>24</v>
      </c>
      <c r="F114" s="4" t="s">
        <v>25</v>
      </c>
      <c r="G114" s="4" t="s">
        <v>26</v>
      </c>
      <c r="H114" s="4" t="s">
        <v>17</v>
      </c>
      <c r="I114" s="6">
        <v>0.4</v>
      </c>
      <c r="J114" s="7">
        <v>9500</v>
      </c>
      <c r="K114" s="8">
        <f t="shared" si="0"/>
        <v>3800</v>
      </c>
      <c r="L114" s="8">
        <f t="shared" si="1"/>
        <v>1330</v>
      </c>
      <c r="M114" s="9">
        <v>0.35</v>
      </c>
    </row>
    <row r="115" spans="1:13" ht="15.75" customHeight="1" x14ac:dyDescent="0.2">
      <c r="A115" s="1"/>
      <c r="B115" s="4" t="s">
        <v>23</v>
      </c>
      <c r="C115" s="4">
        <v>1197831</v>
      </c>
      <c r="D115" s="5">
        <v>44380</v>
      </c>
      <c r="E115" s="4" t="s">
        <v>24</v>
      </c>
      <c r="F115" s="4" t="s">
        <v>25</v>
      </c>
      <c r="G115" s="4" t="s">
        <v>26</v>
      </c>
      <c r="H115" s="4" t="s">
        <v>18</v>
      </c>
      <c r="I115" s="6">
        <v>0.45</v>
      </c>
      <c r="J115" s="7">
        <v>9500</v>
      </c>
      <c r="K115" s="8">
        <f t="shared" si="0"/>
        <v>4275</v>
      </c>
      <c r="L115" s="8">
        <f t="shared" si="1"/>
        <v>1496.25</v>
      </c>
      <c r="M115" s="9">
        <v>0.35</v>
      </c>
    </row>
    <row r="116" spans="1:13" ht="15.75" customHeight="1" x14ac:dyDescent="0.2">
      <c r="A116" s="1"/>
      <c r="B116" s="4" t="s">
        <v>23</v>
      </c>
      <c r="C116" s="4">
        <v>1197831</v>
      </c>
      <c r="D116" s="5">
        <v>44380</v>
      </c>
      <c r="E116" s="4" t="s">
        <v>24</v>
      </c>
      <c r="F116" s="4" t="s">
        <v>25</v>
      </c>
      <c r="G116" s="4" t="s">
        <v>26</v>
      </c>
      <c r="H116" s="4" t="s">
        <v>19</v>
      </c>
      <c r="I116" s="6">
        <v>0.4</v>
      </c>
      <c r="J116" s="7">
        <v>11000</v>
      </c>
      <c r="K116" s="8">
        <f t="shared" si="0"/>
        <v>4400</v>
      </c>
      <c r="L116" s="8">
        <f t="shared" si="1"/>
        <v>1540</v>
      </c>
      <c r="M116" s="9">
        <v>0.35</v>
      </c>
    </row>
    <row r="117" spans="1:13" ht="15.75" customHeight="1" x14ac:dyDescent="0.2">
      <c r="A117" s="1"/>
      <c r="B117" s="4" t="s">
        <v>23</v>
      </c>
      <c r="C117" s="4">
        <v>1197831</v>
      </c>
      <c r="D117" s="5">
        <v>44380</v>
      </c>
      <c r="E117" s="4" t="s">
        <v>24</v>
      </c>
      <c r="F117" s="4" t="s">
        <v>25</v>
      </c>
      <c r="G117" s="4" t="s">
        <v>26</v>
      </c>
      <c r="H117" s="4" t="s">
        <v>20</v>
      </c>
      <c r="I117" s="6">
        <v>0.4</v>
      </c>
      <c r="J117" s="7">
        <v>7000</v>
      </c>
      <c r="K117" s="8">
        <f t="shared" si="0"/>
        <v>2800</v>
      </c>
      <c r="L117" s="8">
        <f t="shared" si="1"/>
        <v>1260</v>
      </c>
      <c r="M117" s="9">
        <v>0.45</v>
      </c>
    </row>
    <row r="118" spans="1:13" ht="15.75" customHeight="1" x14ac:dyDescent="0.2">
      <c r="A118" s="1"/>
      <c r="B118" s="4" t="s">
        <v>23</v>
      </c>
      <c r="C118" s="4">
        <v>1197831</v>
      </c>
      <c r="D118" s="5">
        <v>44380</v>
      </c>
      <c r="E118" s="4" t="s">
        <v>24</v>
      </c>
      <c r="F118" s="4" t="s">
        <v>25</v>
      </c>
      <c r="G118" s="4" t="s">
        <v>26</v>
      </c>
      <c r="H118" s="4" t="s">
        <v>21</v>
      </c>
      <c r="I118" s="6">
        <v>0.45</v>
      </c>
      <c r="J118" s="7">
        <v>7000</v>
      </c>
      <c r="K118" s="8">
        <f t="shared" si="0"/>
        <v>3150</v>
      </c>
      <c r="L118" s="8">
        <f t="shared" si="1"/>
        <v>945</v>
      </c>
      <c r="M118" s="9">
        <v>0.3</v>
      </c>
    </row>
    <row r="119" spans="1:13" ht="15.75" customHeight="1" x14ac:dyDescent="0.2">
      <c r="A119" s="1"/>
      <c r="B119" s="4" t="s">
        <v>23</v>
      </c>
      <c r="C119" s="4">
        <v>1197831</v>
      </c>
      <c r="D119" s="5">
        <v>44380</v>
      </c>
      <c r="E119" s="4" t="s">
        <v>24</v>
      </c>
      <c r="F119" s="4" t="s">
        <v>25</v>
      </c>
      <c r="G119" s="4" t="s">
        <v>26</v>
      </c>
      <c r="H119" s="4" t="s">
        <v>22</v>
      </c>
      <c r="I119" s="6">
        <v>0.5</v>
      </c>
      <c r="J119" s="7">
        <v>9750</v>
      </c>
      <c r="K119" s="8">
        <f t="shared" si="0"/>
        <v>4875</v>
      </c>
      <c r="L119" s="8">
        <f t="shared" si="1"/>
        <v>2437.5</v>
      </c>
      <c r="M119" s="9">
        <v>0.5</v>
      </c>
    </row>
    <row r="120" spans="1:13" ht="15.75" customHeight="1" x14ac:dyDescent="0.2">
      <c r="A120" s="1"/>
      <c r="B120" s="4" t="s">
        <v>23</v>
      </c>
      <c r="C120" s="4">
        <v>1197831</v>
      </c>
      <c r="D120" s="5">
        <v>44413</v>
      </c>
      <c r="E120" s="4" t="s">
        <v>24</v>
      </c>
      <c r="F120" s="4" t="s">
        <v>25</v>
      </c>
      <c r="G120" s="4" t="s">
        <v>26</v>
      </c>
      <c r="H120" s="4" t="s">
        <v>17</v>
      </c>
      <c r="I120" s="6">
        <v>0.4</v>
      </c>
      <c r="J120" s="7">
        <v>9250</v>
      </c>
      <c r="K120" s="8">
        <f t="shared" si="0"/>
        <v>3700</v>
      </c>
      <c r="L120" s="8">
        <f t="shared" si="1"/>
        <v>1295</v>
      </c>
      <c r="M120" s="9">
        <v>0.35</v>
      </c>
    </row>
    <row r="121" spans="1:13" ht="15.75" customHeight="1" x14ac:dyDescent="0.2">
      <c r="A121" s="1"/>
      <c r="B121" s="4" t="s">
        <v>23</v>
      </c>
      <c r="C121" s="4">
        <v>1197831</v>
      </c>
      <c r="D121" s="5">
        <v>44413</v>
      </c>
      <c r="E121" s="4" t="s">
        <v>24</v>
      </c>
      <c r="F121" s="4" t="s">
        <v>25</v>
      </c>
      <c r="G121" s="4" t="s">
        <v>26</v>
      </c>
      <c r="H121" s="4" t="s">
        <v>18</v>
      </c>
      <c r="I121" s="6">
        <v>0.45</v>
      </c>
      <c r="J121" s="7">
        <v>9250</v>
      </c>
      <c r="K121" s="8">
        <f t="shared" si="0"/>
        <v>4162.5</v>
      </c>
      <c r="L121" s="8">
        <f t="shared" si="1"/>
        <v>1456.875</v>
      </c>
      <c r="M121" s="9">
        <v>0.35</v>
      </c>
    </row>
    <row r="122" spans="1:13" ht="15.75" customHeight="1" x14ac:dyDescent="0.2">
      <c r="A122" s="1"/>
      <c r="B122" s="4" t="s">
        <v>23</v>
      </c>
      <c r="C122" s="4">
        <v>1197831</v>
      </c>
      <c r="D122" s="5">
        <v>44413</v>
      </c>
      <c r="E122" s="4" t="s">
        <v>24</v>
      </c>
      <c r="F122" s="4" t="s">
        <v>25</v>
      </c>
      <c r="G122" s="4" t="s">
        <v>26</v>
      </c>
      <c r="H122" s="4" t="s">
        <v>19</v>
      </c>
      <c r="I122" s="6">
        <v>0.4</v>
      </c>
      <c r="J122" s="7">
        <v>11000</v>
      </c>
      <c r="K122" s="8">
        <f t="shared" si="0"/>
        <v>4400</v>
      </c>
      <c r="L122" s="8">
        <f t="shared" si="1"/>
        <v>1540</v>
      </c>
      <c r="M122" s="9">
        <v>0.35</v>
      </c>
    </row>
    <row r="123" spans="1:13" ht="15.75" customHeight="1" x14ac:dyDescent="0.2">
      <c r="A123" s="1"/>
      <c r="B123" s="4" t="s">
        <v>23</v>
      </c>
      <c r="C123" s="4">
        <v>1197831</v>
      </c>
      <c r="D123" s="5">
        <v>44413</v>
      </c>
      <c r="E123" s="4" t="s">
        <v>24</v>
      </c>
      <c r="F123" s="4" t="s">
        <v>25</v>
      </c>
      <c r="G123" s="4" t="s">
        <v>26</v>
      </c>
      <c r="H123" s="4" t="s">
        <v>20</v>
      </c>
      <c r="I123" s="6">
        <v>0.4</v>
      </c>
      <c r="J123" s="7">
        <v>6500</v>
      </c>
      <c r="K123" s="8">
        <f t="shared" si="0"/>
        <v>2600</v>
      </c>
      <c r="L123" s="8">
        <f t="shared" si="1"/>
        <v>1170</v>
      </c>
      <c r="M123" s="9">
        <v>0.45</v>
      </c>
    </row>
    <row r="124" spans="1:13" ht="15.75" customHeight="1" x14ac:dyDescent="0.2">
      <c r="A124" s="1"/>
      <c r="B124" s="4" t="s">
        <v>23</v>
      </c>
      <c r="C124" s="4">
        <v>1197831</v>
      </c>
      <c r="D124" s="5">
        <v>44413</v>
      </c>
      <c r="E124" s="4" t="s">
        <v>24</v>
      </c>
      <c r="F124" s="4" t="s">
        <v>25</v>
      </c>
      <c r="G124" s="4" t="s">
        <v>26</v>
      </c>
      <c r="H124" s="4" t="s">
        <v>21</v>
      </c>
      <c r="I124" s="6">
        <v>0.45</v>
      </c>
      <c r="J124" s="7">
        <v>6500</v>
      </c>
      <c r="K124" s="8">
        <f t="shared" si="0"/>
        <v>2925</v>
      </c>
      <c r="L124" s="8">
        <f t="shared" si="1"/>
        <v>877.5</v>
      </c>
      <c r="M124" s="9">
        <v>0.3</v>
      </c>
    </row>
    <row r="125" spans="1:13" ht="15.75" customHeight="1" x14ac:dyDescent="0.2">
      <c r="A125" s="1"/>
      <c r="B125" s="4" t="s">
        <v>23</v>
      </c>
      <c r="C125" s="4">
        <v>1197831</v>
      </c>
      <c r="D125" s="5">
        <v>44413</v>
      </c>
      <c r="E125" s="4" t="s">
        <v>24</v>
      </c>
      <c r="F125" s="4" t="s">
        <v>25</v>
      </c>
      <c r="G125" s="4" t="s">
        <v>26</v>
      </c>
      <c r="H125" s="4" t="s">
        <v>22</v>
      </c>
      <c r="I125" s="6">
        <v>0.5</v>
      </c>
      <c r="J125" s="7">
        <v>9000</v>
      </c>
      <c r="K125" s="8">
        <f t="shared" si="0"/>
        <v>4500</v>
      </c>
      <c r="L125" s="8">
        <f t="shared" si="1"/>
        <v>2250</v>
      </c>
      <c r="M125" s="9">
        <v>0.5</v>
      </c>
    </row>
    <row r="126" spans="1:13" ht="15.75" customHeight="1" x14ac:dyDescent="0.2">
      <c r="A126" s="1"/>
      <c r="B126" s="4" t="s">
        <v>23</v>
      </c>
      <c r="C126" s="4">
        <v>1197831</v>
      </c>
      <c r="D126" s="5">
        <v>44441</v>
      </c>
      <c r="E126" s="4" t="s">
        <v>24</v>
      </c>
      <c r="F126" s="4" t="s">
        <v>25</v>
      </c>
      <c r="G126" s="4" t="s">
        <v>26</v>
      </c>
      <c r="H126" s="4" t="s">
        <v>17</v>
      </c>
      <c r="I126" s="6">
        <v>0.45</v>
      </c>
      <c r="J126" s="7">
        <v>8500</v>
      </c>
      <c r="K126" s="8">
        <f t="shared" si="0"/>
        <v>3825</v>
      </c>
      <c r="L126" s="8">
        <f t="shared" si="1"/>
        <v>1338.75</v>
      </c>
      <c r="M126" s="9">
        <v>0.35</v>
      </c>
    </row>
    <row r="127" spans="1:13" ht="15.75" customHeight="1" x14ac:dyDescent="0.2">
      <c r="A127" s="1"/>
      <c r="B127" s="4" t="s">
        <v>23</v>
      </c>
      <c r="C127" s="4">
        <v>1197831</v>
      </c>
      <c r="D127" s="5">
        <v>44441</v>
      </c>
      <c r="E127" s="4" t="s">
        <v>24</v>
      </c>
      <c r="F127" s="4" t="s">
        <v>25</v>
      </c>
      <c r="G127" s="4" t="s">
        <v>26</v>
      </c>
      <c r="H127" s="4" t="s">
        <v>18</v>
      </c>
      <c r="I127" s="6">
        <v>0.45</v>
      </c>
      <c r="J127" s="7">
        <v>8500</v>
      </c>
      <c r="K127" s="8">
        <f t="shared" si="0"/>
        <v>3825</v>
      </c>
      <c r="L127" s="8">
        <f t="shared" si="1"/>
        <v>1338.75</v>
      </c>
      <c r="M127" s="9">
        <v>0.35</v>
      </c>
    </row>
    <row r="128" spans="1:13" ht="15.75" customHeight="1" x14ac:dyDescent="0.2">
      <c r="A128" s="1"/>
      <c r="B128" s="4" t="s">
        <v>23</v>
      </c>
      <c r="C128" s="4">
        <v>1197831</v>
      </c>
      <c r="D128" s="5">
        <v>44441</v>
      </c>
      <c r="E128" s="4" t="s">
        <v>24</v>
      </c>
      <c r="F128" s="4" t="s">
        <v>25</v>
      </c>
      <c r="G128" s="4" t="s">
        <v>26</v>
      </c>
      <c r="H128" s="4" t="s">
        <v>19</v>
      </c>
      <c r="I128" s="6">
        <v>0.5</v>
      </c>
      <c r="J128" s="7">
        <v>9000</v>
      </c>
      <c r="K128" s="8">
        <f t="shared" si="0"/>
        <v>4500</v>
      </c>
      <c r="L128" s="8">
        <f t="shared" si="1"/>
        <v>1575</v>
      </c>
      <c r="M128" s="9">
        <v>0.35</v>
      </c>
    </row>
    <row r="129" spans="1:13" ht="15.75" customHeight="1" x14ac:dyDescent="0.2">
      <c r="A129" s="1"/>
      <c r="B129" s="4" t="s">
        <v>23</v>
      </c>
      <c r="C129" s="4">
        <v>1197831</v>
      </c>
      <c r="D129" s="5">
        <v>44441</v>
      </c>
      <c r="E129" s="4" t="s">
        <v>24</v>
      </c>
      <c r="F129" s="4" t="s">
        <v>25</v>
      </c>
      <c r="G129" s="4" t="s">
        <v>26</v>
      </c>
      <c r="H129" s="4" t="s">
        <v>20</v>
      </c>
      <c r="I129" s="6">
        <v>0.5</v>
      </c>
      <c r="J129" s="7">
        <v>6250</v>
      </c>
      <c r="K129" s="8">
        <f t="shared" si="0"/>
        <v>3125</v>
      </c>
      <c r="L129" s="8">
        <f t="shared" si="1"/>
        <v>1406.25</v>
      </c>
      <c r="M129" s="9">
        <v>0.45</v>
      </c>
    </row>
    <row r="130" spans="1:13" ht="15.75" customHeight="1" x14ac:dyDescent="0.2">
      <c r="A130" s="1"/>
      <c r="B130" s="4" t="s">
        <v>23</v>
      </c>
      <c r="C130" s="4">
        <v>1197831</v>
      </c>
      <c r="D130" s="5">
        <v>44441</v>
      </c>
      <c r="E130" s="4" t="s">
        <v>24</v>
      </c>
      <c r="F130" s="4" t="s">
        <v>25</v>
      </c>
      <c r="G130" s="4" t="s">
        <v>26</v>
      </c>
      <c r="H130" s="4" t="s">
        <v>21</v>
      </c>
      <c r="I130" s="6">
        <v>0.45</v>
      </c>
      <c r="J130" s="7">
        <v>6250</v>
      </c>
      <c r="K130" s="8">
        <f t="shared" si="0"/>
        <v>2812.5</v>
      </c>
      <c r="L130" s="8">
        <f t="shared" si="1"/>
        <v>843.75</v>
      </c>
      <c r="M130" s="9">
        <v>0.3</v>
      </c>
    </row>
    <row r="131" spans="1:13" ht="15.75" customHeight="1" x14ac:dyDescent="0.2">
      <c r="A131" s="1"/>
      <c r="B131" s="4" t="s">
        <v>23</v>
      </c>
      <c r="C131" s="4">
        <v>1197831</v>
      </c>
      <c r="D131" s="5">
        <v>44441</v>
      </c>
      <c r="E131" s="4" t="s">
        <v>24</v>
      </c>
      <c r="F131" s="4" t="s">
        <v>25</v>
      </c>
      <c r="G131" s="4" t="s">
        <v>26</v>
      </c>
      <c r="H131" s="4" t="s">
        <v>22</v>
      </c>
      <c r="I131" s="6">
        <v>0.55000000000000004</v>
      </c>
      <c r="J131" s="7">
        <v>8500</v>
      </c>
      <c r="K131" s="8">
        <f t="shared" si="0"/>
        <v>4675</v>
      </c>
      <c r="L131" s="8">
        <f t="shared" si="1"/>
        <v>2337.5</v>
      </c>
      <c r="M131" s="9">
        <v>0.5</v>
      </c>
    </row>
    <row r="132" spans="1:13" ht="15.75" customHeight="1" x14ac:dyDescent="0.2">
      <c r="A132" s="1"/>
      <c r="B132" s="4" t="s">
        <v>23</v>
      </c>
      <c r="C132" s="4">
        <v>1197831</v>
      </c>
      <c r="D132" s="5">
        <v>44470</v>
      </c>
      <c r="E132" s="4" t="s">
        <v>24</v>
      </c>
      <c r="F132" s="4" t="s">
        <v>25</v>
      </c>
      <c r="G132" s="4" t="s">
        <v>26</v>
      </c>
      <c r="H132" s="4" t="s">
        <v>17</v>
      </c>
      <c r="I132" s="6">
        <v>0.45</v>
      </c>
      <c r="J132" s="7">
        <v>8000</v>
      </c>
      <c r="K132" s="8">
        <f t="shared" si="0"/>
        <v>3600</v>
      </c>
      <c r="L132" s="8">
        <f t="shared" si="1"/>
        <v>1260</v>
      </c>
      <c r="M132" s="9">
        <v>0.35</v>
      </c>
    </row>
    <row r="133" spans="1:13" ht="15.75" customHeight="1" x14ac:dyDescent="0.2">
      <c r="A133" s="1"/>
      <c r="B133" s="4" t="s">
        <v>23</v>
      </c>
      <c r="C133" s="4">
        <v>1197831</v>
      </c>
      <c r="D133" s="5">
        <v>44470</v>
      </c>
      <c r="E133" s="4" t="s">
        <v>24</v>
      </c>
      <c r="F133" s="4" t="s">
        <v>25</v>
      </c>
      <c r="G133" s="4" t="s">
        <v>26</v>
      </c>
      <c r="H133" s="4" t="s">
        <v>18</v>
      </c>
      <c r="I133" s="6">
        <v>0.45</v>
      </c>
      <c r="J133" s="7">
        <v>8000</v>
      </c>
      <c r="K133" s="8">
        <f t="shared" si="0"/>
        <v>3600</v>
      </c>
      <c r="L133" s="8">
        <f t="shared" si="1"/>
        <v>1260</v>
      </c>
      <c r="M133" s="9">
        <v>0.35</v>
      </c>
    </row>
    <row r="134" spans="1:13" ht="15.75" customHeight="1" x14ac:dyDescent="0.2">
      <c r="A134" s="1"/>
      <c r="B134" s="4" t="s">
        <v>23</v>
      </c>
      <c r="C134" s="4">
        <v>1197831</v>
      </c>
      <c r="D134" s="5">
        <v>44470</v>
      </c>
      <c r="E134" s="4" t="s">
        <v>24</v>
      </c>
      <c r="F134" s="4" t="s">
        <v>25</v>
      </c>
      <c r="G134" s="4" t="s">
        <v>26</v>
      </c>
      <c r="H134" s="4" t="s">
        <v>19</v>
      </c>
      <c r="I134" s="6">
        <v>0.5</v>
      </c>
      <c r="J134" s="7">
        <v>7500</v>
      </c>
      <c r="K134" s="8">
        <f t="shared" si="0"/>
        <v>3750</v>
      </c>
      <c r="L134" s="8">
        <f t="shared" si="1"/>
        <v>1312.5</v>
      </c>
      <c r="M134" s="9">
        <v>0.35</v>
      </c>
    </row>
    <row r="135" spans="1:13" ht="15.75" customHeight="1" x14ac:dyDescent="0.2">
      <c r="A135" s="1"/>
      <c r="B135" s="4" t="s">
        <v>23</v>
      </c>
      <c r="C135" s="4">
        <v>1197831</v>
      </c>
      <c r="D135" s="5">
        <v>44470</v>
      </c>
      <c r="E135" s="4" t="s">
        <v>24</v>
      </c>
      <c r="F135" s="4" t="s">
        <v>25</v>
      </c>
      <c r="G135" s="4" t="s">
        <v>26</v>
      </c>
      <c r="H135" s="4" t="s">
        <v>20</v>
      </c>
      <c r="I135" s="6">
        <v>0.5</v>
      </c>
      <c r="J135" s="7">
        <v>6000</v>
      </c>
      <c r="K135" s="8">
        <f t="shared" si="0"/>
        <v>3000</v>
      </c>
      <c r="L135" s="8">
        <f t="shared" si="1"/>
        <v>1350</v>
      </c>
      <c r="M135" s="9">
        <v>0.45</v>
      </c>
    </row>
    <row r="136" spans="1:13" ht="15.75" customHeight="1" x14ac:dyDescent="0.2">
      <c r="A136" s="1"/>
      <c r="B136" s="4" t="s">
        <v>23</v>
      </c>
      <c r="C136" s="4">
        <v>1197831</v>
      </c>
      <c r="D136" s="5">
        <v>44470</v>
      </c>
      <c r="E136" s="4" t="s">
        <v>24</v>
      </c>
      <c r="F136" s="4" t="s">
        <v>25</v>
      </c>
      <c r="G136" s="4" t="s">
        <v>26</v>
      </c>
      <c r="H136" s="4" t="s">
        <v>21</v>
      </c>
      <c r="I136" s="6">
        <v>0.45</v>
      </c>
      <c r="J136" s="7">
        <v>5750</v>
      </c>
      <c r="K136" s="8">
        <f t="shared" si="0"/>
        <v>2587.5</v>
      </c>
      <c r="L136" s="8">
        <f t="shared" si="1"/>
        <v>776.25</v>
      </c>
      <c r="M136" s="9">
        <v>0.3</v>
      </c>
    </row>
    <row r="137" spans="1:13" ht="15.75" customHeight="1" x14ac:dyDescent="0.2">
      <c r="A137" s="1"/>
      <c r="B137" s="4" t="s">
        <v>23</v>
      </c>
      <c r="C137" s="4">
        <v>1197831</v>
      </c>
      <c r="D137" s="5">
        <v>44470</v>
      </c>
      <c r="E137" s="4" t="s">
        <v>24</v>
      </c>
      <c r="F137" s="4" t="s">
        <v>25</v>
      </c>
      <c r="G137" s="4" t="s">
        <v>26</v>
      </c>
      <c r="H137" s="4" t="s">
        <v>22</v>
      </c>
      <c r="I137" s="6">
        <v>0.55000000000000004</v>
      </c>
      <c r="J137" s="7">
        <v>7500</v>
      </c>
      <c r="K137" s="8">
        <f t="shared" si="0"/>
        <v>4125</v>
      </c>
      <c r="L137" s="8">
        <f t="shared" si="1"/>
        <v>2062.5</v>
      </c>
      <c r="M137" s="9">
        <v>0.5</v>
      </c>
    </row>
    <row r="138" spans="1:13" ht="15.75" customHeight="1" x14ac:dyDescent="0.2">
      <c r="A138" s="1"/>
      <c r="B138" s="4" t="s">
        <v>23</v>
      </c>
      <c r="C138" s="4">
        <v>1197831</v>
      </c>
      <c r="D138" s="5">
        <v>44502</v>
      </c>
      <c r="E138" s="4" t="s">
        <v>24</v>
      </c>
      <c r="F138" s="4" t="s">
        <v>25</v>
      </c>
      <c r="G138" s="4" t="s">
        <v>26</v>
      </c>
      <c r="H138" s="4" t="s">
        <v>17</v>
      </c>
      <c r="I138" s="6">
        <v>0.45</v>
      </c>
      <c r="J138" s="7">
        <v>9000</v>
      </c>
      <c r="K138" s="8">
        <f t="shared" si="0"/>
        <v>4050</v>
      </c>
      <c r="L138" s="8">
        <f t="shared" si="1"/>
        <v>1417.5</v>
      </c>
      <c r="M138" s="9">
        <v>0.35</v>
      </c>
    </row>
    <row r="139" spans="1:13" ht="15.75" customHeight="1" x14ac:dyDescent="0.2">
      <c r="A139" s="1"/>
      <c r="B139" s="4" t="s">
        <v>23</v>
      </c>
      <c r="C139" s="4">
        <v>1197831</v>
      </c>
      <c r="D139" s="5">
        <v>44502</v>
      </c>
      <c r="E139" s="4" t="s">
        <v>24</v>
      </c>
      <c r="F139" s="4" t="s">
        <v>25</v>
      </c>
      <c r="G139" s="4" t="s">
        <v>26</v>
      </c>
      <c r="H139" s="4" t="s">
        <v>18</v>
      </c>
      <c r="I139" s="6">
        <v>0.45</v>
      </c>
      <c r="J139" s="7">
        <v>9000</v>
      </c>
      <c r="K139" s="8">
        <f t="shared" si="0"/>
        <v>4050</v>
      </c>
      <c r="L139" s="8">
        <f t="shared" si="1"/>
        <v>1417.5</v>
      </c>
      <c r="M139" s="9">
        <v>0.35</v>
      </c>
    </row>
    <row r="140" spans="1:13" ht="15.75" customHeight="1" x14ac:dyDescent="0.2">
      <c r="A140" s="1"/>
      <c r="B140" s="4" t="s">
        <v>23</v>
      </c>
      <c r="C140" s="4">
        <v>1197831</v>
      </c>
      <c r="D140" s="5">
        <v>44502</v>
      </c>
      <c r="E140" s="4" t="s">
        <v>24</v>
      </c>
      <c r="F140" s="4" t="s">
        <v>25</v>
      </c>
      <c r="G140" s="4" t="s">
        <v>26</v>
      </c>
      <c r="H140" s="4" t="s">
        <v>19</v>
      </c>
      <c r="I140" s="6">
        <v>0.5</v>
      </c>
      <c r="J140" s="7">
        <v>8250</v>
      </c>
      <c r="K140" s="8">
        <f t="shared" si="0"/>
        <v>4125</v>
      </c>
      <c r="L140" s="8">
        <f t="shared" si="1"/>
        <v>1443.75</v>
      </c>
      <c r="M140" s="9">
        <v>0.35</v>
      </c>
    </row>
    <row r="141" spans="1:13" ht="15.75" customHeight="1" x14ac:dyDescent="0.2">
      <c r="A141" s="1"/>
      <c r="B141" s="4" t="s">
        <v>23</v>
      </c>
      <c r="C141" s="4">
        <v>1197831</v>
      </c>
      <c r="D141" s="5">
        <v>44502</v>
      </c>
      <c r="E141" s="4" t="s">
        <v>24</v>
      </c>
      <c r="F141" s="4" t="s">
        <v>25</v>
      </c>
      <c r="G141" s="4" t="s">
        <v>26</v>
      </c>
      <c r="H141" s="4" t="s">
        <v>20</v>
      </c>
      <c r="I141" s="6">
        <v>0.5</v>
      </c>
      <c r="J141" s="7">
        <v>6750</v>
      </c>
      <c r="K141" s="8">
        <f t="shared" si="0"/>
        <v>3375</v>
      </c>
      <c r="L141" s="8">
        <f t="shared" si="1"/>
        <v>1518.75</v>
      </c>
      <c r="M141" s="9">
        <v>0.45</v>
      </c>
    </row>
    <row r="142" spans="1:13" ht="15.75" customHeight="1" x14ac:dyDescent="0.2">
      <c r="A142" s="1"/>
      <c r="B142" s="4" t="s">
        <v>23</v>
      </c>
      <c r="C142" s="4">
        <v>1197831</v>
      </c>
      <c r="D142" s="5">
        <v>44502</v>
      </c>
      <c r="E142" s="4" t="s">
        <v>24</v>
      </c>
      <c r="F142" s="4" t="s">
        <v>25</v>
      </c>
      <c r="G142" s="4" t="s">
        <v>26</v>
      </c>
      <c r="H142" s="4" t="s">
        <v>21</v>
      </c>
      <c r="I142" s="6">
        <v>0.45</v>
      </c>
      <c r="J142" s="7">
        <v>6500</v>
      </c>
      <c r="K142" s="8">
        <f t="shared" si="0"/>
        <v>2925</v>
      </c>
      <c r="L142" s="8">
        <f t="shared" si="1"/>
        <v>877.5</v>
      </c>
      <c r="M142" s="9">
        <v>0.3</v>
      </c>
    </row>
    <row r="143" spans="1:13" ht="15.75" customHeight="1" x14ac:dyDescent="0.2">
      <c r="A143" s="1"/>
      <c r="B143" s="4" t="s">
        <v>23</v>
      </c>
      <c r="C143" s="4">
        <v>1197831</v>
      </c>
      <c r="D143" s="5">
        <v>44502</v>
      </c>
      <c r="E143" s="4" t="s">
        <v>24</v>
      </c>
      <c r="F143" s="4" t="s">
        <v>25</v>
      </c>
      <c r="G143" s="4" t="s">
        <v>26</v>
      </c>
      <c r="H143" s="4" t="s">
        <v>22</v>
      </c>
      <c r="I143" s="6">
        <v>0.55000000000000004</v>
      </c>
      <c r="J143" s="7">
        <v>8500</v>
      </c>
      <c r="K143" s="8">
        <f t="shared" si="0"/>
        <v>4675</v>
      </c>
      <c r="L143" s="8">
        <f t="shared" si="1"/>
        <v>2337.5</v>
      </c>
      <c r="M143" s="9">
        <v>0.5</v>
      </c>
    </row>
    <row r="144" spans="1:13" ht="15.75" customHeight="1" x14ac:dyDescent="0.2">
      <c r="A144" s="1"/>
      <c r="B144" s="4" t="s">
        <v>23</v>
      </c>
      <c r="C144" s="4">
        <v>1197831</v>
      </c>
      <c r="D144" s="5">
        <v>44531</v>
      </c>
      <c r="E144" s="4" t="s">
        <v>24</v>
      </c>
      <c r="F144" s="4" t="s">
        <v>25</v>
      </c>
      <c r="G144" s="4" t="s">
        <v>26</v>
      </c>
      <c r="H144" s="4" t="s">
        <v>17</v>
      </c>
      <c r="I144" s="6">
        <v>0.45</v>
      </c>
      <c r="J144" s="7">
        <v>9500</v>
      </c>
      <c r="K144" s="8">
        <f t="shared" si="0"/>
        <v>4275</v>
      </c>
      <c r="L144" s="8">
        <f t="shared" si="1"/>
        <v>1496.25</v>
      </c>
      <c r="M144" s="9">
        <v>0.35</v>
      </c>
    </row>
    <row r="145" spans="1:13" ht="15.75" customHeight="1" x14ac:dyDescent="0.2">
      <c r="A145" s="1"/>
      <c r="B145" s="4" t="s">
        <v>23</v>
      </c>
      <c r="C145" s="4">
        <v>1197831</v>
      </c>
      <c r="D145" s="5">
        <v>44531</v>
      </c>
      <c r="E145" s="4" t="s">
        <v>24</v>
      </c>
      <c r="F145" s="4" t="s">
        <v>25</v>
      </c>
      <c r="G145" s="4" t="s">
        <v>26</v>
      </c>
      <c r="H145" s="4" t="s">
        <v>18</v>
      </c>
      <c r="I145" s="6">
        <v>0.45</v>
      </c>
      <c r="J145" s="7">
        <v>9500</v>
      </c>
      <c r="K145" s="8">
        <f t="shared" si="0"/>
        <v>4275</v>
      </c>
      <c r="L145" s="8">
        <f t="shared" si="1"/>
        <v>1496.25</v>
      </c>
      <c r="M145" s="9">
        <v>0.35</v>
      </c>
    </row>
    <row r="146" spans="1:13" ht="15.75" customHeight="1" x14ac:dyDescent="0.2">
      <c r="A146" s="1"/>
      <c r="B146" s="4" t="s">
        <v>23</v>
      </c>
      <c r="C146" s="4">
        <v>1197831</v>
      </c>
      <c r="D146" s="5">
        <v>44531</v>
      </c>
      <c r="E146" s="4" t="s">
        <v>24</v>
      </c>
      <c r="F146" s="4" t="s">
        <v>25</v>
      </c>
      <c r="G146" s="4" t="s">
        <v>26</v>
      </c>
      <c r="H146" s="4" t="s">
        <v>19</v>
      </c>
      <c r="I146" s="6">
        <v>0.5</v>
      </c>
      <c r="J146" s="7">
        <v>8500</v>
      </c>
      <c r="K146" s="8">
        <f t="shared" si="0"/>
        <v>4250</v>
      </c>
      <c r="L146" s="8">
        <f t="shared" si="1"/>
        <v>1487.5</v>
      </c>
      <c r="M146" s="9">
        <v>0.35</v>
      </c>
    </row>
    <row r="147" spans="1:13" ht="15.75" customHeight="1" x14ac:dyDescent="0.2">
      <c r="A147" s="1"/>
      <c r="B147" s="4" t="s">
        <v>23</v>
      </c>
      <c r="C147" s="4">
        <v>1197831</v>
      </c>
      <c r="D147" s="5">
        <v>44531</v>
      </c>
      <c r="E147" s="4" t="s">
        <v>24</v>
      </c>
      <c r="F147" s="4" t="s">
        <v>25</v>
      </c>
      <c r="G147" s="4" t="s">
        <v>26</v>
      </c>
      <c r="H147" s="4" t="s">
        <v>20</v>
      </c>
      <c r="I147" s="6">
        <v>0.5</v>
      </c>
      <c r="J147" s="7">
        <v>7000</v>
      </c>
      <c r="K147" s="8">
        <f t="shared" si="0"/>
        <v>3500</v>
      </c>
      <c r="L147" s="8">
        <f t="shared" si="1"/>
        <v>1575</v>
      </c>
      <c r="M147" s="9">
        <v>0.45</v>
      </c>
    </row>
    <row r="148" spans="1:13" ht="15.75" customHeight="1" x14ac:dyDescent="0.2">
      <c r="A148" s="1"/>
      <c r="B148" s="4" t="s">
        <v>23</v>
      </c>
      <c r="C148" s="4">
        <v>1197831</v>
      </c>
      <c r="D148" s="5">
        <v>44531</v>
      </c>
      <c r="E148" s="4" t="s">
        <v>24</v>
      </c>
      <c r="F148" s="4" t="s">
        <v>25</v>
      </c>
      <c r="G148" s="4" t="s">
        <v>26</v>
      </c>
      <c r="H148" s="4" t="s">
        <v>21</v>
      </c>
      <c r="I148" s="6">
        <v>0.45</v>
      </c>
      <c r="J148" s="7">
        <v>6500</v>
      </c>
      <c r="K148" s="8">
        <f t="shared" si="0"/>
        <v>2925</v>
      </c>
      <c r="L148" s="8">
        <f t="shared" si="1"/>
        <v>877.5</v>
      </c>
      <c r="M148" s="9">
        <v>0.3</v>
      </c>
    </row>
    <row r="149" spans="1:13" ht="15.75" customHeight="1" x14ac:dyDescent="0.2">
      <c r="A149" s="1"/>
      <c r="B149" s="4" t="s">
        <v>23</v>
      </c>
      <c r="C149" s="4">
        <v>1197831</v>
      </c>
      <c r="D149" s="5">
        <v>44531</v>
      </c>
      <c r="E149" s="4" t="s">
        <v>24</v>
      </c>
      <c r="F149" s="4" t="s">
        <v>25</v>
      </c>
      <c r="G149" s="4" t="s">
        <v>26</v>
      </c>
      <c r="H149" s="4" t="s">
        <v>22</v>
      </c>
      <c r="I149" s="6">
        <v>0.55000000000000004</v>
      </c>
      <c r="J149" s="7">
        <v>9000</v>
      </c>
      <c r="K149" s="8">
        <f t="shared" si="0"/>
        <v>4950</v>
      </c>
      <c r="L149" s="8">
        <f t="shared" si="1"/>
        <v>2475</v>
      </c>
      <c r="M149" s="9">
        <v>0.5</v>
      </c>
    </row>
    <row r="150" spans="1:13" ht="15.75" customHeight="1" x14ac:dyDescent="0.2">
      <c r="A150" s="1"/>
      <c r="B150" s="4" t="s">
        <v>27</v>
      </c>
      <c r="C150" s="4">
        <v>1128299</v>
      </c>
      <c r="D150" s="5">
        <v>44216</v>
      </c>
      <c r="E150" s="4" t="s">
        <v>28</v>
      </c>
      <c r="F150" s="4" t="s">
        <v>29</v>
      </c>
      <c r="G150" s="4" t="s">
        <v>30</v>
      </c>
      <c r="H150" s="4" t="s">
        <v>17</v>
      </c>
      <c r="I150" s="6">
        <v>0.39999999999999997</v>
      </c>
      <c r="J150" s="7">
        <v>7750</v>
      </c>
      <c r="K150" s="8">
        <f t="shared" si="0"/>
        <v>3099.9999999999995</v>
      </c>
      <c r="L150" s="8">
        <f t="shared" si="1"/>
        <v>1085</v>
      </c>
      <c r="M150" s="9">
        <v>0.35000000000000003</v>
      </c>
    </row>
    <row r="151" spans="1:13" ht="15.75" customHeight="1" x14ac:dyDescent="0.2">
      <c r="A151" s="1"/>
      <c r="B151" s="4" t="s">
        <v>27</v>
      </c>
      <c r="C151" s="4">
        <v>1128299</v>
      </c>
      <c r="D151" s="5">
        <v>44216</v>
      </c>
      <c r="E151" s="4" t="s">
        <v>28</v>
      </c>
      <c r="F151" s="4" t="s">
        <v>29</v>
      </c>
      <c r="G151" s="4" t="s">
        <v>30</v>
      </c>
      <c r="H151" s="4" t="s">
        <v>18</v>
      </c>
      <c r="I151" s="6">
        <v>0.5</v>
      </c>
      <c r="J151" s="7">
        <v>7750</v>
      </c>
      <c r="K151" s="8">
        <f t="shared" si="0"/>
        <v>3875</v>
      </c>
      <c r="L151" s="8">
        <f t="shared" si="1"/>
        <v>775</v>
      </c>
      <c r="M151" s="9">
        <v>0.2</v>
      </c>
    </row>
    <row r="152" spans="1:13" ht="15.75" customHeight="1" x14ac:dyDescent="0.2">
      <c r="A152" s="1"/>
      <c r="B152" s="4" t="s">
        <v>27</v>
      </c>
      <c r="C152" s="4">
        <v>1128299</v>
      </c>
      <c r="D152" s="5">
        <v>44216</v>
      </c>
      <c r="E152" s="4" t="s">
        <v>28</v>
      </c>
      <c r="F152" s="4" t="s">
        <v>29</v>
      </c>
      <c r="G152" s="4" t="s">
        <v>30</v>
      </c>
      <c r="H152" s="4" t="s">
        <v>19</v>
      </c>
      <c r="I152" s="6">
        <v>0.5</v>
      </c>
      <c r="J152" s="7">
        <v>7750</v>
      </c>
      <c r="K152" s="8">
        <f t="shared" si="0"/>
        <v>3875</v>
      </c>
      <c r="L152" s="8">
        <f t="shared" si="1"/>
        <v>1356.2500000000002</v>
      </c>
      <c r="M152" s="9">
        <v>0.35000000000000003</v>
      </c>
    </row>
    <row r="153" spans="1:13" ht="15.75" customHeight="1" x14ac:dyDescent="0.2">
      <c r="A153" s="1"/>
      <c r="B153" s="4" t="s">
        <v>27</v>
      </c>
      <c r="C153" s="4">
        <v>1128299</v>
      </c>
      <c r="D153" s="5">
        <v>44216</v>
      </c>
      <c r="E153" s="4" t="s">
        <v>28</v>
      </c>
      <c r="F153" s="4" t="s">
        <v>29</v>
      </c>
      <c r="G153" s="4" t="s">
        <v>30</v>
      </c>
      <c r="H153" s="4" t="s">
        <v>20</v>
      </c>
      <c r="I153" s="6">
        <v>0.5</v>
      </c>
      <c r="J153" s="7">
        <v>6250</v>
      </c>
      <c r="K153" s="8">
        <f t="shared" si="0"/>
        <v>3125</v>
      </c>
      <c r="L153" s="8">
        <f t="shared" si="1"/>
        <v>937.5</v>
      </c>
      <c r="M153" s="9">
        <v>0.3</v>
      </c>
    </row>
    <row r="154" spans="1:13" ht="15.75" customHeight="1" x14ac:dyDescent="0.2">
      <c r="A154" s="1"/>
      <c r="B154" s="4" t="s">
        <v>27</v>
      </c>
      <c r="C154" s="4">
        <v>1128299</v>
      </c>
      <c r="D154" s="5">
        <v>44216</v>
      </c>
      <c r="E154" s="4" t="s">
        <v>28</v>
      </c>
      <c r="F154" s="4" t="s">
        <v>29</v>
      </c>
      <c r="G154" s="4" t="s">
        <v>30</v>
      </c>
      <c r="H154" s="4" t="s">
        <v>21</v>
      </c>
      <c r="I154" s="6">
        <v>0.55000000000000004</v>
      </c>
      <c r="J154" s="7">
        <v>5750</v>
      </c>
      <c r="K154" s="8">
        <f t="shared" si="0"/>
        <v>3162.5000000000005</v>
      </c>
      <c r="L154" s="8">
        <f t="shared" si="1"/>
        <v>1581.2500000000002</v>
      </c>
      <c r="M154" s="9">
        <v>0.5</v>
      </c>
    </row>
    <row r="155" spans="1:13" ht="15.75" customHeight="1" x14ac:dyDescent="0.2">
      <c r="A155" s="1"/>
      <c r="B155" s="4" t="s">
        <v>27</v>
      </c>
      <c r="C155" s="4">
        <v>1128299</v>
      </c>
      <c r="D155" s="5">
        <v>44216</v>
      </c>
      <c r="E155" s="4" t="s">
        <v>28</v>
      </c>
      <c r="F155" s="4" t="s">
        <v>29</v>
      </c>
      <c r="G155" s="4" t="s">
        <v>30</v>
      </c>
      <c r="H155" s="4" t="s">
        <v>22</v>
      </c>
      <c r="I155" s="6">
        <v>0.5</v>
      </c>
      <c r="J155" s="7">
        <v>7750</v>
      </c>
      <c r="K155" s="8">
        <f t="shared" si="0"/>
        <v>3875</v>
      </c>
      <c r="L155" s="8">
        <f t="shared" si="1"/>
        <v>581.25000000000011</v>
      </c>
      <c r="M155" s="9">
        <v>0.15000000000000002</v>
      </c>
    </row>
    <row r="156" spans="1:13" ht="15.75" customHeight="1" x14ac:dyDescent="0.2">
      <c r="A156" s="1"/>
      <c r="B156" s="4" t="s">
        <v>27</v>
      </c>
      <c r="C156" s="4">
        <v>1128299</v>
      </c>
      <c r="D156" s="5">
        <v>44247</v>
      </c>
      <c r="E156" s="4" t="s">
        <v>28</v>
      </c>
      <c r="F156" s="4" t="s">
        <v>29</v>
      </c>
      <c r="G156" s="4" t="s">
        <v>30</v>
      </c>
      <c r="H156" s="4" t="s">
        <v>17</v>
      </c>
      <c r="I156" s="6">
        <v>0.39999999999999997</v>
      </c>
      <c r="J156" s="7">
        <v>8250</v>
      </c>
      <c r="K156" s="8">
        <f t="shared" si="0"/>
        <v>3299.9999999999995</v>
      </c>
      <c r="L156" s="8">
        <f t="shared" si="1"/>
        <v>1155</v>
      </c>
      <c r="M156" s="9">
        <v>0.35000000000000003</v>
      </c>
    </row>
    <row r="157" spans="1:13" ht="15.75" customHeight="1" x14ac:dyDescent="0.2">
      <c r="A157" s="1"/>
      <c r="B157" s="4" t="s">
        <v>27</v>
      </c>
      <c r="C157" s="4">
        <v>1128299</v>
      </c>
      <c r="D157" s="5">
        <v>44247</v>
      </c>
      <c r="E157" s="4" t="s">
        <v>28</v>
      </c>
      <c r="F157" s="4" t="s">
        <v>29</v>
      </c>
      <c r="G157" s="4" t="s">
        <v>30</v>
      </c>
      <c r="H157" s="4" t="s">
        <v>18</v>
      </c>
      <c r="I157" s="6">
        <v>0.5</v>
      </c>
      <c r="J157" s="7">
        <v>7250</v>
      </c>
      <c r="K157" s="8">
        <f t="shared" si="0"/>
        <v>3625</v>
      </c>
      <c r="L157" s="8">
        <f t="shared" si="1"/>
        <v>725</v>
      </c>
      <c r="M157" s="9">
        <v>0.2</v>
      </c>
    </row>
    <row r="158" spans="1:13" ht="15.75" customHeight="1" x14ac:dyDescent="0.2">
      <c r="A158" s="1"/>
      <c r="B158" s="4" t="s">
        <v>27</v>
      </c>
      <c r="C158" s="4">
        <v>1128299</v>
      </c>
      <c r="D158" s="5">
        <v>44247</v>
      </c>
      <c r="E158" s="4" t="s">
        <v>28</v>
      </c>
      <c r="F158" s="4" t="s">
        <v>29</v>
      </c>
      <c r="G158" s="4" t="s">
        <v>30</v>
      </c>
      <c r="H158" s="4" t="s">
        <v>19</v>
      </c>
      <c r="I158" s="6">
        <v>0.5</v>
      </c>
      <c r="J158" s="7">
        <v>7250</v>
      </c>
      <c r="K158" s="8">
        <f t="shared" si="0"/>
        <v>3625</v>
      </c>
      <c r="L158" s="8">
        <f t="shared" si="1"/>
        <v>1268.7500000000002</v>
      </c>
      <c r="M158" s="9">
        <v>0.35000000000000003</v>
      </c>
    </row>
    <row r="159" spans="1:13" ht="15.75" customHeight="1" x14ac:dyDescent="0.2">
      <c r="A159" s="1"/>
      <c r="B159" s="4" t="s">
        <v>27</v>
      </c>
      <c r="C159" s="4">
        <v>1128299</v>
      </c>
      <c r="D159" s="5">
        <v>44247</v>
      </c>
      <c r="E159" s="4" t="s">
        <v>28</v>
      </c>
      <c r="F159" s="4" t="s">
        <v>29</v>
      </c>
      <c r="G159" s="4" t="s">
        <v>30</v>
      </c>
      <c r="H159" s="4" t="s">
        <v>20</v>
      </c>
      <c r="I159" s="6">
        <v>0.5</v>
      </c>
      <c r="J159" s="7">
        <v>5750</v>
      </c>
      <c r="K159" s="8">
        <f t="shared" si="0"/>
        <v>2875</v>
      </c>
      <c r="L159" s="8">
        <f t="shared" si="1"/>
        <v>862.5</v>
      </c>
      <c r="M159" s="9">
        <v>0.3</v>
      </c>
    </row>
    <row r="160" spans="1:13" ht="15.75" customHeight="1" x14ac:dyDescent="0.2">
      <c r="A160" s="1"/>
      <c r="B160" s="4" t="s">
        <v>27</v>
      </c>
      <c r="C160" s="4">
        <v>1128299</v>
      </c>
      <c r="D160" s="5">
        <v>44247</v>
      </c>
      <c r="E160" s="4" t="s">
        <v>28</v>
      </c>
      <c r="F160" s="4" t="s">
        <v>29</v>
      </c>
      <c r="G160" s="4" t="s">
        <v>30</v>
      </c>
      <c r="H160" s="4" t="s">
        <v>21</v>
      </c>
      <c r="I160" s="6">
        <v>0.55000000000000004</v>
      </c>
      <c r="J160" s="7">
        <v>5000</v>
      </c>
      <c r="K160" s="8">
        <f t="shared" si="0"/>
        <v>2750</v>
      </c>
      <c r="L160" s="8">
        <f t="shared" si="1"/>
        <v>1375</v>
      </c>
      <c r="M160" s="9">
        <v>0.5</v>
      </c>
    </row>
    <row r="161" spans="1:13" ht="15.75" customHeight="1" x14ac:dyDescent="0.2">
      <c r="A161" s="1"/>
      <c r="B161" s="4" t="s">
        <v>27</v>
      </c>
      <c r="C161" s="4">
        <v>1128299</v>
      </c>
      <c r="D161" s="5">
        <v>44247</v>
      </c>
      <c r="E161" s="4" t="s">
        <v>28</v>
      </c>
      <c r="F161" s="4" t="s">
        <v>29</v>
      </c>
      <c r="G161" s="4" t="s">
        <v>30</v>
      </c>
      <c r="H161" s="4" t="s">
        <v>22</v>
      </c>
      <c r="I161" s="6">
        <v>0.5</v>
      </c>
      <c r="J161" s="7">
        <v>7000</v>
      </c>
      <c r="K161" s="8">
        <f t="shared" si="0"/>
        <v>3500</v>
      </c>
      <c r="L161" s="8">
        <f t="shared" si="1"/>
        <v>525.00000000000011</v>
      </c>
      <c r="M161" s="9">
        <v>0.15000000000000002</v>
      </c>
    </row>
    <row r="162" spans="1:13" ht="15.75" customHeight="1" x14ac:dyDescent="0.2">
      <c r="A162" s="1"/>
      <c r="B162" s="4" t="s">
        <v>27</v>
      </c>
      <c r="C162" s="4">
        <v>1128299</v>
      </c>
      <c r="D162" s="5">
        <v>44274</v>
      </c>
      <c r="E162" s="4" t="s">
        <v>28</v>
      </c>
      <c r="F162" s="4" t="s">
        <v>29</v>
      </c>
      <c r="G162" s="4" t="s">
        <v>30</v>
      </c>
      <c r="H162" s="4" t="s">
        <v>17</v>
      </c>
      <c r="I162" s="6">
        <v>0.5</v>
      </c>
      <c r="J162" s="7">
        <v>8500</v>
      </c>
      <c r="K162" s="8">
        <f t="shared" si="0"/>
        <v>4250</v>
      </c>
      <c r="L162" s="8">
        <f t="shared" si="1"/>
        <v>1487.5000000000002</v>
      </c>
      <c r="M162" s="9">
        <v>0.35000000000000003</v>
      </c>
    </row>
    <row r="163" spans="1:13" ht="15.75" customHeight="1" x14ac:dyDescent="0.2">
      <c r="A163" s="1"/>
      <c r="B163" s="4" t="s">
        <v>27</v>
      </c>
      <c r="C163" s="4">
        <v>1128299</v>
      </c>
      <c r="D163" s="5">
        <v>44274</v>
      </c>
      <c r="E163" s="4" t="s">
        <v>28</v>
      </c>
      <c r="F163" s="4" t="s">
        <v>29</v>
      </c>
      <c r="G163" s="4" t="s">
        <v>30</v>
      </c>
      <c r="H163" s="4" t="s">
        <v>18</v>
      </c>
      <c r="I163" s="6">
        <v>0.6</v>
      </c>
      <c r="J163" s="7">
        <v>7000</v>
      </c>
      <c r="K163" s="8">
        <f t="shared" si="0"/>
        <v>4200</v>
      </c>
      <c r="L163" s="8">
        <f t="shared" si="1"/>
        <v>840</v>
      </c>
      <c r="M163" s="9">
        <v>0.2</v>
      </c>
    </row>
    <row r="164" spans="1:13" ht="15.75" customHeight="1" x14ac:dyDescent="0.2">
      <c r="A164" s="1"/>
      <c r="B164" s="4" t="s">
        <v>27</v>
      </c>
      <c r="C164" s="4">
        <v>1128299</v>
      </c>
      <c r="D164" s="5">
        <v>44274</v>
      </c>
      <c r="E164" s="4" t="s">
        <v>28</v>
      </c>
      <c r="F164" s="4" t="s">
        <v>29</v>
      </c>
      <c r="G164" s="4" t="s">
        <v>30</v>
      </c>
      <c r="H164" s="4" t="s">
        <v>19</v>
      </c>
      <c r="I164" s="6">
        <v>0.6</v>
      </c>
      <c r="J164" s="7">
        <v>7000</v>
      </c>
      <c r="K164" s="8">
        <f t="shared" si="0"/>
        <v>4200</v>
      </c>
      <c r="L164" s="8">
        <f t="shared" si="1"/>
        <v>1470.0000000000002</v>
      </c>
      <c r="M164" s="9">
        <v>0.35000000000000003</v>
      </c>
    </row>
    <row r="165" spans="1:13" ht="15.75" customHeight="1" x14ac:dyDescent="0.2">
      <c r="A165" s="1"/>
      <c r="B165" s="4" t="s">
        <v>27</v>
      </c>
      <c r="C165" s="4">
        <v>1128299</v>
      </c>
      <c r="D165" s="5">
        <v>44274</v>
      </c>
      <c r="E165" s="4" t="s">
        <v>28</v>
      </c>
      <c r="F165" s="4" t="s">
        <v>29</v>
      </c>
      <c r="G165" s="4" t="s">
        <v>30</v>
      </c>
      <c r="H165" s="4" t="s">
        <v>20</v>
      </c>
      <c r="I165" s="6">
        <v>0.6</v>
      </c>
      <c r="J165" s="7">
        <v>6000</v>
      </c>
      <c r="K165" s="8">
        <f t="shared" si="0"/>
        <v>3600</v>
      </c>
      <c r="L165" s="8">
        <f t="shared" si="1"/>
        <v>1080</v>
      </c>
      <c r="M165" s="9">
        <v>0.3</v>
      </c>
    </row>
    <row r="166" spans="1:13" ht="15.75" customHeight="1" x14ac:dyDescent="0.2">
      <c r="A166" s="1"/>
      <c r="B166" s="4" t="s">
        <v>27</v>
      </c>
      <c r="C166" s="4">
        <v>1128299</v>
      </c>
      <c r="D166" s="5">
        <v>44274</v>
      </c>
      <c r="E166" s="4" t="s">
        <v>28</v>
      </c>
      <c r="F166" s="4" t="s">
        <v>29</v>
      </c>
      <c r="G166" s="4" t="s">
        <v>30</v>
      </c>
      <c r="H166" s="4" t="s">
        <v>21</v>
      </c>
      <c r="I166" s="6">
        <v>0.65</v>
      </c>
      <c r="J166" s="7">
        <v>5000</v>
      </c>
      <c r="K166" s="8">
        <f t="shared" si="0"/>
        <v>3250</v>
      </c>
      <c r="L166" s="8">
        <f t="shared" si="1"/>
        <v>1625</v>
      </c>
      <c r="M166" s="9">
        <v>0.5</v>
      </c>
    </row>
    <row r="167" spans="1:13" ht="15.75" customHeight="1" x14ac:dyDescent="0.2">
      <c r="A167" s="1"/>
      <c r="B167" s="4" t="s">
        <v>27</v>
      </c>
      <c r="C167" s="4">
        <v>1128299</v>
      </c>
      <c r="D167" s="5">
        <v>44274</v>
      </c>
      <c r="E167" s="4" t="s">
        <v>28</v>
      </c>
      <c r="F167" s="4" t="s">
        <v>29</v>
      </c>
      <c r="G167" s="4" t="s">
        <v>30</v>
      </c>
      <c r="H167" s="4" t="s">
        <v>22</v>
      </c>
      <c r="I167" s="6">
        <v>0.6</v>
      </c>
      <c r="J167" s="7">
        <v>7000</v>
      </c>
      <c r="K167" s="8">
        <f t="shared" si="0"/>
        <v>4200</v>
      </c>
      <c r="L167" s="8">
        <f t="shared" si="1"/>
        <v>630.00000000000011</v>
      </c>
      <c r="M167" s="9">
        <v>0.15000000000000002</v>
      </c>
    </row>
    <row r="168" spans="1:13" ht="15.75" customHeight="1" x14ac:dyDescent="0.2">
      <c r="A168" s="1"/>
      <c r="B168" s="4" t="s">
        <v>27</v>
      </c>
      <c r="C168" s="4">
        <v>1128299</v>
      </c>
      <c r="D168" s="5">
        <v>44306</v>
      </c>
      <c r="E168" s="4" t="s">
        <v>28</v>
      </c>
      <c r="F168" s="4" t="s">
        <v>29</v>
      </c>
      <c r="G168" s="4" t="s">
        <v>30</v>
      </c>
      <c r="H168" s="4" t="s">
        <v>17</v>
      </c>
      <c r="I168" s="6">
        <v>0.6</v>
      </c>
      <c r="J168" s="7">
        <v>8750</v>
      </c>
      <c r="K168" s="8">
        <f t="shared" si="0"/>
        <v>5250</v>
      </c>
      <c r="L168" s="8">
        <f t="shared" si="1"/>
        <v>1837.5000000000002</v>
      </c>
      <c r="M168" s="9">
        <v>0.35000000000000003</v>
      </c>
    </row>
    <row r="169" spans="1:13" ht="15.75" customHeight="1" x14ac:dyDescent="0.2">
      <c r="A169" s="1"/>
      <c r="B169" s="4" t="s">
        <v>27</v>
      </c>
      <c r="C169" s="4">
        <v>1128299</v>
      </c>
      <c r="D169" s="5">
        <v>44306</v>
      </c>
      <c r="E169" s="4" t="s">
        <v>28</v>
      </c>
      <c r="F169" s="4" t="s">
        <v>29</v>
      </c>
      <c r="G169" s="4" t="s">
        <v>30</v>
      </c>
      <c r="H169" s="4" t="s">
        <v>18</v>
      </c>
      <c r="I169" s="6">
        <v>0.65</v>
      </c>
      <c r="J169" s="7">
        <v>6750</v>
      </c>
      <c r="K169" s="8">
        <f t="shared" si="0"/>
        <v>4387.5</v>
      </c>
      <c r="L169" s="8">
        <f t="shared" si="1"/>
        <v>877.5</v>
      </c>
      <c r="M169" s="9">
        <v>0.2</v>
      </c>
    </row>
    <row r="170" spans="1:13" ht="15.75" customHeight="1" x14ac:dyDescent="0.2">
      <c r="A170" s="1"/>
      <c r="B170" s="4" t="s">
        <v>27</v>
      </c>
      <c r="C170" s="4">
        <v>1128299</v>
      </c>
      <c r="D170" s="5">
        <v>44306</v>
      </c>
      <c r="E170" s="4" t="s">
        <v>28</v>
      </c>
      <c r="F170" s="4" t="s">
        <v>29</v>
      </c>
      <c r="G170" s="4" t="s">
        <v>30</v>
      </c>
      <c r="H170" s="4" t="s">
        <v>19</v>
      </c>
      <c r="I170" s="6">
        <v>0.65</v>
      </c>
      <c r="J170" s="7">
        <v>7250</v>
      </c>
      <c r="K170" s="8">
        <f t="shared" si="0"/>
        <v>4712.5</v>
      </c>
      <c r="L170" s="8">
        <f t="shared" si="1"/>
        <v>1649.3750000000002</v>
      </c>
      <c r="M170" s="9">
        <v>0.35000000000000003</v>
      </c>
    </row>
    <row r="171" spans="1:13" ht="15.75" customHeight="1" x14ac:dyDescent="0.2">
      <c r="A171" s="1"/>
      <c r="B171" s="4" t="s">
        <v>27</v>
      </c>
      <c r="C171" s="4">
        <v>1128299</v>
      </c>
      <c r="D171" s="5">
        <v>44306</v>
      </c>
      <c r="E171" s="4" t="s">
        <v>28</v>
      </c>
      <c r="F171" s="4" t="s">
        <v>29</v>
      </c>
      <c r="G171" s="4" t="s">
        <v>30</v>
      </c>
      <c r="H171" s="4" t="s">
        <v>20</v>
      </c>
      <c r="I171" s="6">
        <v>0.6</v>
      </c>
      <c r="J171" s="7">
        <v>6250</v>
      </c>
      <c r="K171" s="8">
        <f t="shared" si="0"/>
        <v>3750</v>
      </c>
      <c r="L171" s="8">
        <f t="shared" si="1"/>
        <v>1125</v>
      </c>
      <c r="M171" s="9">
        <v>0.3</v>
      </c>
    </row>
    <row r="172" spans="1:13" ht="15.75" customHeight="1" x14ac:dyDescent="0.2">
      <c r="A172" s="1"/>
      <c r="B172" s="4" t="s">
        <v>27</v>
      </c>
      <c r="C172" s="4">
        <v>1128299</v>
      </c>
      <c r="D172" s="5">
        <v>44306</v>
      </c>
      <c r="E172" s="4" t="s">
        <v>28</v>
      </c>
      <c r="F172" s="4" t="s">
        <v>29</v>
      </c>
      <c r="G172" s="4" t="s">
        <v>30</v>
      </c>
      <c r="H172" s="4" t="s">
        <v>21</v>
      </c>
      <c r="I172" s="6">
        <v>0.65</v>
      </c>
      <c r="J172" s="7">
        <v>5250</v>
      </c>
      <c r="K172" s="8">
        <f t="shared" si="0"/>
        <v>3412.5</v>
      </c>
      <c r="L172" s="8">
        <f t="shared" si="1"/>
        <v>1706.25</v>
      </c>
      <c r="M172" s="9">
        <v>0.5</v>
      </c>
    </row>
    <row r="173" spans="1:13" ht="15.75" customHeight="1" x14ac:dyDescent="0.2">
      <c r="A173" s="1"/>
      <c r="B173" s="4" t="s">
        <v>27</v>
      </c>
      <c r="C173" s="4">
        <v>1128299</v>
      </c>
      <c r="D173" s="5">
        <v>44306</v>
      </c>
      <c r="E173" s="4" t="s">
        <v>28</v>
      </c>
      <c r="F173" s="4" t="s">
        <v>29</v>
      </c>
      <c r="G173" s="4" t="s">
        <v>30</v>
      </c>
      <c r="H173" s="4" t="s">
        <v>22</v>
      </c>
      <c r="I173" s="6">
        <v>0.8</v>
      </c>
      <c r="J173" s="7">
        <v>7000</v>
      </c>
      <c r="K173" s="8">
        <f t="shared" si="0"/>
        <v>5600</v>
      </c>
      <c r="L173" s="8">
        <f t="shared" si="1"/>
        <v>840.00000000000011</v>
      </c>
      <c r="M173" s="9">
        <v>0.15000000000000002</v>
      </c>
    </row>
    <row r="174" spans="1:13" ht="15.75" customHeight="1" x14ac:dyDescent="0.2">
      <c r="A174" s="1"/>
      <c r="B174" s="4" t="s">
        <v>27</v>
      </c>
      <c r="C174" s="4">
        <v>1128299</v>
      </c>
      <c r="D174" s="5">
        <v>44337</v>
      </c>
      <c r="E174" s="4" t="s">
        <v>28</v>
      </c>
      <c r="F174" s="4" t="s">
        <v>29</v>
      </c>
      <c r="G174" s="4" t="s">
        <v>30</v>
      </c>
      <c r="H174" s="4" t="s">
        <v>17</v>
      </c>
      <c r="I174" s="6">
        <v>0.6</v>
      </c>
      <c r="J174" s="7">
        <v>9000</v>
      </c>
      <c r="K174" s="8">
        <f t="shared" si="0"/>
        <v>5400</v>
      </c>
      <c r="L174" s="8">
        <f t="shared" si="1"/>
        <v>2160</v>
      </c>
      <c r="M174" s="9">
        <v>0.4</v>
      </c>
    </row>
    <row r="175" spans="1:13" ht="15.75" customHeight="1" x14ac:dyDescent="0.2">
      <c r="A175" s="1"/>
      <c r="B175" s="4" t="s">
        <v>27</v>
      </c>
      <c r="C175" s="4">
        <v>1128299</v>
      </c>
      <c r="D175" s="5">
        <v>44337</v>
      </c>
      <c r="E175" s="4" t="s">
        <v>28</v>
      </c>
      <c r="F175" s="4" t="s">
        <v>29</v>
      </c>
      <c r="G175" s="4" t="s">
        <v>30</v>
      </c>
      <c r="H175" s="4" t="s">
        <v>18</v>
      </c>
      <c r="I175" s="6">
        <v>0.65</v>
      </c>
      <c r="J175" s="7">
        <v>7500</v>
      </c>
      <c r="K175" s="8">
        <f t="shared" si="0"/>
        <v>4875</v>
      </c>
      <c r="L175" s="8">
        <f t="shared" si="1"/>
        <v>1218.75</v>
      </c>
      <c r="M175" s="9">
        <v>0.25</v>
      </c>
    </row>
    <row r="176" spans="1:13" ht="15.75" customHeight="1" x14ac:dyDescent="0.2">
      <c r="A176" s="1"/>
      <c r="B176" s="4" t="s">
        <v>27</v>
      </c>
      <c r="C176" s="4">
        <v>1128299</v>
      </c>
      <c r="D176" s="5">
        <v>44337</v>
      </c>
      <c r="E176" s="4" t="s">
        <v>28</v>
      </c>
      <c r="F176" s="4" t="s">
        <v>29</v>
      </c>
      <c r="G176" s="4" t="s">
        <v>30</v>
      </c>
      <c r="H176" s="4" t="s">
        <v>19</v>
      </c>
      <c r="I176" s="6">
        <v>0.65</v>
      </c>
      <c r="J176" s="7">
        <v>7500</v>
      </c>
      <c r="K176" s="8">
        <f t="shared" si="0"/>
        <v>4875</v>
      </c>
      <c r="L176" s="8">
        <f t="shared" si="1"/>
        <v>1950</v>
      </c>
      <c r="M176" s="9">
        <v>0.4</v>
      </c>
    </row>
    <row r="177" spans="1:13" ht="15.75" customHeight="1" x14ac:dyDescent="0.2">
      <c r="A177" s="1"/>
      <c r="B177" s="4" t="s">
        <v>27</v>
      </c>
      <c r="C177" s="4">
        <v>1128299</v>
      </c>
      <c r="D177" s="5">
        <v>44337</v>
      </c>
      <c r="E177" s="4" t="s">
        <v>28</v>
      </c>
      <c r="F177" s="4" t="s">
        <v>29</v>
      </c>
      <c r="G177" s="4" t="s">
        <v>30</v>
      </c>
      <c r="H177" s="4" t="s">
        <v>20</v>
      </c>
      <c r="I177" s="6">
        <v>0.6</v>
      </c>
      <c r="J177" s="7">
        <v>6500</v>
      </c>
      <c r="K177" s="8">
        <f t="shared" si="0"/>
        <v>3900</v>
      </c>
      <c r="L177" s="8">
        <f t="shared" si="1"/>
        <v>1365</v>
      </c>
      <c r="M177" s="9">
        <v>0.35</v>
      </c>
    </row>
    <row r="178" spans="1:13" ht="15.75" customHeight="1" x14ac:dyDescent="0.2">
      <c r="A178" s="1"/>
      <c r="B178" s="4" t="s">
        <v>27</v>
      </c>
      <c r="C178" s="4">
        <v>1128299</v>
      </c>
      <c r="D178" s="5">
        <v>44337</v>
      </c>
      <c r="E178" s="4" t="s">
        <v>28</v>
      </c>
      <c r="F178" s="4" t="s">
        <v>29</v>
      </c>
      <c r="G178" s="4" t="s">
        <v>30</v>
      </c>
      <c r="H178" s="4" t="s">
        <v>21</v>
      </c>
      <c r="I178" s="6">
        <v>0.65</v>
      </c>
      <c r="J178" s="7">
        <v>5500</v>
      </c>
      <c r="K178" s="8">
        <f t="shared" si="0"/>
        <v>3575</v>
      </c>
      <c r="L178" s="8">
        <f t="shared" si="1"/>
        <v>1966.2500000000002</v>
      </c>
      <c r="M178" s="9">
        <v>0.55000000000000004</v>
      </c>
    </row>
    <row r="179" spans="1:13" ht="15.75" customHeight="1" x14ac:dyDescent="0.2">
      <c r="A179" s="1"/>
      <c r="B179" s="4" t="s">
        <v>27</v>
      </c>
      <c r="C179" s="4">
        <v>1128299</v>
      </c>
      <c r="D179" s="5">
        <v>44337</v>
      </c>
      <c r="E179" s="4" t="s">
        <v>28</v>
      </c>
      <c r="F179" s="4" t="s">
        <v>29</v>
      </c>
      <c r="G179" s="4" t="s">
        <v>30</v>
      </c>
      <c r="H179" s="4" t="s">
        <v>22</v>
      </c>
      <c r="I179" s="6">
        <v>0.8</v>
      </c>
      <c r="J179" s="7">
        <v>7250</v>
      </c>
      <c r="K179" s="8">
        <f t="shared" si="0"/>
        <v>5800</v>
      </c>
      <c r="L179" s="8">
        <f t="shared" si="1"/>
        <v>1160</v>
      </c>
      <c r="M179" s="9">
        <v>0.2</v>
      </c>
    </row>
    <row r="180" spans="1:13" ht="15.75" customHeight="1" x14ac:dyDescent="0.2">
      <c r="A180" s="1"/>
      <c r="B180" s="4" t="s">
        <v>27</v>
      </c>
      <c r="C180" s="4">
        <v>1128299</v>
      </c>
      <c r="D180" s="5">
        <v>44367</v>
      </c>
      <c r="E180" s="4" t="s">
        <v>28</v>
      </c>
      <c r="F180" s="4" t="s">
        <v>29</v>
      </c>
      <c r="G180" s="4" t="s">
        <v>30</v>
      </c>
      <c r="H180" s="4" t="s">
        <v>17</v>
      </c>
      <c r="I180" s="6">
        <v>0.6</v>
      </c>
      <c r="J180" s="7">
        <v>9750</v>
      </c>
      <c r="K180" s="8">
        <f t="shared" si="0"/>
        <v>5850</v>
      </c>
      <c r="L180" s="8">
        <f t="shared" si="1"/>
        <v>2340</v>
      </c>
      <c r="M180" s="9">
        <v>0.4</v>
      </c>
    </row>
    <row r="181" spans="1:13" ht="15.75" customHeight="1" x14ac:dyDescent="0.2">
      <c r="A181" s="1"/>
      <c r="B181" s="4" t="s">
        <v>27</v>
      </c>
      <c r="C181" s="4">
        <v>1128299</v>
      </c>
      <c r="D181" s="5">
        <v>44367</v>
      </c>
      <c r="E181" s="4" t="s">
        <v>28</v>
      </c>
      <c r="F181" s="4" t="s">
        <v>29</v>
      </c>
      <c r="G181" s="4" t="s">
        <v>30</v>
      </c>
      <c r="H181" s="4" t="s">
        <v>18</v>
      </c>
      <c r="I181" s="6">
        <v>0.65</v>
      </c>
      <c r="J181" s="7">
        <v>8250</v>
      </c>
      <c r="K181" s="8">
        <f t="shared" si="0"/>
        <v>5362.5</v>
      </c>
      <c r="L181" s="8">
        <f t="shared" si="1"/>
        <v>1340.625</v>
      </c>
      <c r="M181" s="9">
        <v>0.25</v>
      </c>
    </row>
    <row r="182" spans="1:13" ht="15.75" customHeight="1" x14ac:dyDescent="0.2">
      <c r="A182" s="1"/>
      <c r="B182" s="4" t="s">
        <v>27</v>
      </c>
      <c r="C182" s="4">
        <v>1128299</v>
      </c>
      <c r="D182" s="5">
        <v>44367</v>
      </c>
      <c r="E182" s="4" t="s">
        <v>28</v>
      </c>
      <c r="F182" s="4" t="s">
        <v>29</v>
      </c>
      <c r="G182" s="4" t="s">
        <v>30</v>
      </c>
      <c r="H182" s="4" t="s">
        <v>19</v>
      </c>
      <c r="I182" s="6">
        <v>0.65</v>
      </c>
      <c r="J182" s="7">
        <v>8250</v>
      </c>
      <c r="K182" s="8">
        <f t="shared" si="0"/>
        <v>5362.5</v>
      </c>
      <c r="L182" s="8">
        <f t="shared" si="1"/>
        <v>2145</v>
      </c>
      <c r="M182" s="9">
        <v>0.4</v>
      </c>
    </row>
    <row r="183" spans="1:13" ht="15.75" customHeight="1" x14ac:dyDescent="0.2">
      <c r="A183" s="1"/>
      <c r="B183" s="4" t="s">
        <v>27</v>
      </c>
      <c r="C183" s="4">
        <v>1128299</v>
      </c>
      <c r="D183" s="5">
        <v>44367</v>
      </c>
      <c r="E183" s="4" t="s">
        <v>28</v>
      </c>
      <c r="F183" s="4" t="s">
        <v>29</v>
      </c>
      <c r="G183" s="4" t="s">
        <v>30</v>
      </c>
      <c r="H183" s="4" t="s">
        <v>20</v>
      </c>
      <c r="I183" s="6">
        <v>0.6</v>
      </c>
      <c r="J183" s="7">
        <v>7000</v>
      </c>
      <c r="K183" s="8">
        <f t="shared" si="0"/>
        <v>4200</v>
      </c>
      <c r="L183" s="8">
        <f t="shared" si="1"/>
        <v>1470</v>
      </c>
      <c r="M183" s="9">
        <v>0.35</v>
      </c>
    </row>
    <row r="184" spans="1:13" ht="15.75" customHeight="1" x14ac:dyDescent="0.2">
      <c r="A184" s="1"/>
      <c r="B184" s="4" t="s">
        <v>27</v>
      </c>
      <c r="C184" s="4">
        <v>1128299</v>
      </c>
      <c r="D184" s="5">
        <v>44367</v>
      </c>
      <c r="E184" s="4" t="s">
        <v>28</v>
      </c>
      <c r="F184" s="4" t="s">
        <v>29</v>
      </c>
      <c r="G184" s="4" t="s">
        <v>30</v>
      </c>
      <c r="H184" s="4" t="s">
        <v>21</v>
      </c>
      <c r="I184" s="6">
        <v>0.65</v>
      </c>
      <c r="J184" s="7">
        <v>5750</v>
      </c>
      <c r="K184" s="8">
        <f t="shared" si="0"/>
        <v>3737.5</v>
      </c>
      <c r="L184" s="8">
        <f t="shared" si="1"/>
        <v>2055.625</v>
      </c>
      <c r="M184" s="9">
        <v>0.55000000000000004</v>
      </c>
    </row>
    <row r="185" spans="1:13" ht="15.75" customHeight="1" x14ac:dyDescent="0.2">
      <c r="A185" s="1"/>
      <c r="B185" s="4" t="s">
        <v>27</v>
      </c>
      <c r="C185" s="4">
        <v>1128299</v>
      </c>
      <c r="D185" s="5">
        <v>44367</v>
      </c>
      <c r="E185" s="4" t="s">
        <v>28</v>
      </c>
      <c r="F185" s="4" t="s">
        <v>29</v>
      </c>
      <c r="G185" s="4" t="s">
        <v>30</v>
      </c>
      <c r="H185" s="4" t="s">
        <v>22</v>
      </c>
      <c r="I185" s="6">
        <v>0.8</v>
      </c>
      <c r="J185" s="7">
        <v>8750</v>
      </c>
      <c r="K185" s="8">
        <f t="shared" si="0"/>
        <v>7000</v>
      </c>
      <c r="L185" s="8">
        <f t="shared" si="1"/>
        <v>1400</v>
      </c>
      <c r="M185" s="9">
        <v>0.2</v>
      </c>
    </row>
    <row r="186" spans="1:13" ht="15.75" customHeight="1" x14ac:dyDescent="0.2">
      <c r="A186" s="1"/>
      <c r="B186" s="4" t="s">
        <v>27</v>
      </c>
      <c r="C186" s="4">
        <v>1128299</v>
      </c>
      <c r="D186" s="5">
        <v>44396</v>
      </c>
      <c r="E186" s="4" t="s">
        <v>28</v>
      </c>
      <c r="F186" s="4" t="s">
        <v>29</v>
      </c>
      <c r="G186" s="4" t="s">
        <v>30</v>
      </c>
      <c r="H186" s="4" t="s">
        <v>17</v>
      </c>
      <c r="I186" s="6">
        <v>0.6</v>
      </c>
      <c r="J186" s="7">
        <v>10250</v>
      </c>
      <c r="K186" s="8">
        <f t="shared" si="0"/>
        <v>6150</v>
      </c>
      <c r="L186" s="8">
        <f t="shared" si="1"/>
        <v>2152.5</v>
      </c>
      <c r="M186" s="9">
        <v>0.35000000000000003</v>
      </c>
    </row>
    <row r="187" spans="1:13" ht="15.75" customHeight="1" x14ac:dyDescent="0.2">
      <c r="A187" s="1"/>
      <c r="B187" s="4" t="s">
        <v>27</v>
      </c>
      <c r="C187" s="4">
        <v>1128299</v>
      </c>
      <c r="D187" s="5">
        <v>44396</v>
      </c>
      <c r="E187" s="4" t="s">
        <v>28</v>
      </c>
      <c r="F187" s="4" t="s">
        <v>29</v>
      </c>
      <c r="G187" s="4" t="s">
        <v>30</v>
      </c>
      <c r="H187" s="4" t="s">
        <v>18</v>
      </c>
      <c r="I187" s="6">
        <v>0.65</v>
      </c>
      <c r="J187" s="7">
        <v>8750</v>
      </c>
      <c r="K187" s="8">
        <f t="shared" si="0"/>
        <v>5687.5</v>
      </c>
      <c r="L187" s="8">
        <f t="shared" si="1"/>
        <v>1137.5</v>
      </c>
      <c r="M187" s="9">
        <v>0.2</v>
      </c>
    </row>
    <row r="188" spans="1:13" ht="15.75" customHeight="1" x14ac:dyDescent="0.2">
      <c r="A188" s="1"/>
      <c r="B188" s="4" t="s">
        <v>27</v>
      </c>
      <c r="C188" s="4">
        <v>1128299</v>
      </c>
      <c r="D188" s="5">
        <v>44396</v>
      </c>
      <c r="E188" s="4" t="s">
        <v>28</v>
      </c>
      <c r="F188" s="4" t="s">
        <v>29</v>
      </c>
      <c r="G188" s="4" t="s">
        <v>30</v>
      </c>
      <c r="H188" s="4" t="s">
        <v>19</v>
      </c>
      <c r="I188" s="6">
        <v>0.65</v>
      </c>
      <c r="J188" s="7">
        <v>8250</v>
      </c>
      <c r="K188" s="8">
        <f t="shared" si="0"/>
        <v>5362.5</v>
      </c>
      <c r="L188" s="8">
        <f t="shared" si="1"/>
        <v>1876.8750000000002</v>
      </c>
      <c r="M188" s="9">
        <v>0.35000000000000003</v>
      </c>
    </row>
    <row r="189" spans="1:13" ht="15.75" customHeight="1" x14ac:dyDescent="0.2">
      <c r="A189" s="1"/>
      <c r="B189" s="4" t="s">
        <v>27</v>
      </c>
      <c r="C189" s="4">
        <v>1128299</v>
      </c>
      <c r="D189" s="5">
        <v>44396</v>
      </c>
      <c r="E189" s="4" t="s">
        <v>28</v>
      </c>
      <c r="F189" s="4" t="s">
        <v>29</v>
      </c>
      <c r="G189" s="4" t="s">
        <v>30</v>
      </c>
      <c r="H189" s="4" t="s">
        <v>20</v>
      </c>
      <c r="I189" s="6">
        <v>0.6</v>
      </c>
      <c r="J189" s="7">
        <v>7250</v>
      </c>
      <c r="K189" s="8">
        <f t="shared" si="0"/>
        <v>4350</v>
      </c>
      <c r="L189" s="8">
        <f t="shared" si="1"/>
        <v>1305</v>
      </c>
      <c r="M189" s="9">
        <v>0.3</v>
      </c>
    </row>
    <row r="190" spans="1:13" ht="15.75" customHeight="1" x14ac:dyDescent="0.2">
      <c r="A190" s="1"/>
      <c r="B190" s="4" t="s">
        <v>27</v>
      </c>
      <c r="C190" s="4">
        <v>1128299</v>
      </c>
      <c r="D190" s="5">
        <v>44396</v>
      </c>
      <c r="E190" s="4" t="s">
        <v>28</v>
      </c>
      <c r="F190" s="4" t="s">
        <v>29</v>
      </c>
      <c r="G190" s="4" t="s">
        <v>30</v>
      </c>
      <c r="H190" s="4" t="s">
        <v>21</v>
      </c>
      <c r="I190" s="6">
        <v>0.65</v>
      </c>
      <c r="J190" s="7">
        <v>7750</v>
      </c>
      <c r="K190" s="8">
        <f t="shared" si="0"/>
        <v>5037.5</v>
      </c>
      <c r="L190" s="8">
        <f t="shared" si="1"/>
        <v>2518.75</v>
      </c>
      <c r="M190" s="9">
        <v>0.5</v>
      </c>
    </row>
    <row r="191" spans="1:13" ht="15.75" customHeight="1" x14ac:dyDescent="0.2">
      <c r="A191" s="1"/>
      <c r="B191" s="4" t="s">
        <v>27</v>
      </c>
      <c r="C191" s="4">
        <v>1128299</v>
      </c>
      <c r="D191" s="5">
        <v>44396</v>
      </c>
      <c r="E191" s="4" t="s">
        <v>28</v>
      </c>
      <c r="F191" s="4" t="s">
        <v>29</v>
      </c>
      <c r="G191" s="4" t="s">
        <v>30</v>
      </c>
      <c r="H191" s="4" t="s">
        <v>22</v>
      </c>
      <c r="I191" s="6">
        <v>0.8</v>
      </c>
      <c r="J191" s="7">
        <v>7750</v>
      </c>
      <c r="K191" s="8">
        <f t="shared" si="0"/>
        <v>6200</v>
      </c>
      <c r="L191" s="8">
        <f t="shared" si="1"/>
        <v>930.00000000000011</v>
      </c>
      <c r="M191" s="9">
        <v>0.15000000000000002</v>
      </c>
    </row>
    <row r="192" spans="1:13" ht="15.75" customHeight="1" x14ac:dyDescent="0.2">
      <c r="A192" s="1"/>
      <c r="B192" s="4" t="s">
        <v>27</v>
      </c>
      <c r="C192" s="4">
        <v>1128299</v>
      </c>
      <c r="D192" s="5">
        <v>44428</v>
      </c>
      <c r="E192" s="4" t="s">
        <v>28</v>
      </c>
      <c r="F192" s="4" t="s">
        <v>29</v>
      </c>
      <c r="G192" s="4" t="s">
        <v>30</v>
      </c>
      <c r="H192" s="4" t="s">
        <v>17</v>
      </c>
      <c r="I192" s="6">
        <v>0.65</v>
      </c>
      <c r="J192" s="7">
        <v>9750</v>
      </c>
      <c r="K192" s="8">
        <f t="shared" si="0"/>
        <v>6337.5</v>
      </c>
      <c r="L192" s="8">
        <f t="shared" si="1"/>
        <v>2218.125</v>
      </c>
      <c r="M192" s="9">
        <v>0.35000000000000003</v>
      </c>
    </row>
    <row r="193" spans="1:13" ht="15.75" customHeight="1" x14ac:dyDescent="0.2">
      <c r="A193" s="1"/>
      <c r="B193" s="4" t="s">
        <v>27</v>
      </c>
      <c r="C193" s="4">
        <v>1128299</v>
      </c>
      <c r="D193" s="5">
        <v>44428</v>
      </c>
      <c r="E193" s="4" t="s">
        <v>28</v>
      </c>
      <c r="F193" s="4" t="s">
        <v>29</v>
      </c>
      <c r="G193" s="4" t="s">
        <v>30</v>
      </c>
      <c r="H193" s="4" t="s">
        <v>18</v>
      </c>
      <c r="I193" s="6">
        <v>0.70000000000000007</v>
      </c>
      <c r="J193" s="7">
        <v>9250</v>
      </c>
      <c r="K193" s="8">
        <f t="shared" si="0"/>
        <v>6475.0000000000009</v>
      </c>
      <c r="L193" s="8">
        <f t="shared" si="1"/>
        <v>1295.0000000000002</v>
      </c>
      <c r="M193" s="9">
        <v>0.2</v>
      </c>
    </row>
    <row r="194" spans="1:13" ht="15.75" customHeight="1" x14ac:dyDescent="0.2">
      <c r="A194" s="1"/>
      <c r="B194" s="4" t="s">
        <v>27</v>
      </c>
      <c r="C194" s="4">
        <v>1128299</v>
      </c>
      <c r="D194" s="5">
        <v>44428</v>
      </c>
      <c r="E194" s="4" t="s">
        <v>28</v>
      </c>
      <c r="F194" s="4" t="s">
        <v>29</v>
      </c>
      <c r="G194" s="4" t="s">
        <v>30</v>
      </c>
      <c r="H194" s="4" t="s">
        <v>19</v>
      </c>
      <c r="I194" s="6">
        <v>0.65</v>
      </c>
      <c r="J194" s="7">
        <v>8000</v>
      </c>
      <c r="K194" s="8">
        <f t="shared" si="0"/>
        <v>5200</v>
      </c>
      <c r="L194" s="8">
        <f t="shared" si="1"/>
        <v>1820.0000000000002</v>
      </c>
      <c r="M194" s="9">
        <v>0.35000000000000003</v>
      </c>
    </row>
    <row r="195" spans="1:13" ht="15.75" customHeight="1" x14ac:dyDescent="0.2">
      <c r="A195" s="1"/>
      <c r="B195" s="4" t="s">
        <v>27</v>
      </c>
      <c r="C195" s="4">
        <v>1128299</v>
      </c>
      <c r="D195" s="5">
        <v>44428</v>
      </c>
      <c r="E195" s="4" t="s">
        <v>28</v>
      </c>
      <c r="F195" s="4" t="s">
        <v>29</v>
      </c>
      <c r="G195" s="4" t="s">
        <v>30</v>
      </c>
      <c r="H195" s="4" t="s">
        <v>20</v>
      </c>
      <c r="I195" s="6">
        <v>0.65</v>
      </c>
      <c r="J195" s="7">
        <v>7500</v>
      </c>
      <c r="K195" s="8">
        <f t="shared" si="0"/>
        <v>4875</v>
      </c>
      <c r="L195" s="8">
        <f t="shared" si="1"/>
        <v>1462.5</v>
      </c>
      <c r="M195" s="9">
        <v>0.3</v>
      </c>
    </row>
    <row r="196" spans="1:13" ht="15.75" customHeight="1" x14ac:dyDescent="0.2">
      <c r="A196" s="1"/>
      <c r="B196" s="4" t="s">
        <v>27</v>
      </c>
      <c r="C196" s="4">
        <v>1128299</v>
      </c>
      <c r="D196" s="5">
        <v>44428</v>
      </c>
      <c r="E196" s="4" t="s">
        <v>28</v>
      </c>
      <c r="F196" s="4" t="s">
        <v>29</v>
      </c>
      <c r="G196" s="4" t="s">
        <v>30</v>
      </c>
      <c r="H196" s="4" t="s">
        <v>21</v>
      </c>
      <c r="I196" s="6">
        <v>0.75</v>
      </c>
      <c r="J196" s="7">
        <v>7500</v>
      </c>
      <c r="K196" s="8">
        <f t="shared" si="0"/>
        <v>5625</v>
      </c>
      <c r="L196" s="8">
        <f t="shared" si="1"/>
        <v>2812.5</v>
      </c>
      <c r="M196" s="9">
        <v>0.5</v>
      </c>
    </row>
    <row r="197" spans="1:13" ht="15.75" customHeight="1" x14ac:dyDescent="0.2">
      <c r="A197" s="1"/>
      <c r="B197" s="4" t="s">
        <v>27</v>
      </c>
      <c r="C197" s="4">
        <v>1128299</v>
      </c>
      <c r="D197" s="5">
        <v>44428</v>
      </c>
      <c r="E197" s="4" t="s">
        <v>28</v>
      </c>
      <c r="F197" s="4" t="s">
        <v>29</v>
      </c>
      <c r="G197" s="4" t="s">
        <v>30</v>
      </c>
      <c r="H197" s="4" t="s">
        <v>22</v>
      </c>
      <c r="I197" s="6">
        <v>0.8</v>
      </c>
      <c r="J197" s="7">
        <v>7250</v>
      </c>
      <c r="K197" s="8">
        <f t="shared" si="0"/>
        <v>5800</v>
      </c>
      <c r="L197" s="8">
        <f t="shared" si="1"/>
        <v>870.00000000000011</v>
      </c>
      <c r="M197" s="9">
        <v>0.15000000000000002</v>
      </c>
    </row>
    <row r="198" spans="1:13" ht="15.75" customHeight="1" x14ac:dyDescent="0.2">
      <c r="A198" s="1"/>
      <c r="B198" s="4" t="s">
        <v>27</v>
      </c>
      <c r="C198" s="4">
        <v>1128299</v>
      </c>
      <c r="D198" s="5">
        <v>44460</v>
      </c>
      <c r="E198" s="4" t="s">
        <v>28</v>
      </c>
      <c r="F198" s="4" t="s">
        <v>29</v>
      </c>
      <c r="G198" s="4" t="s">
        <v>30</v>
      </c>
      <c r="H198" s="4" t="s">
        <v>17</v>
      </c>
      <c r="I198" s="6">
        <v>0.55000000000000004</v>
      </c>
      <c r="J198" s="7">
        <v>9250</v>
      </c>
      <c r="K198" s="8">
        <f t="shared" si="0"/>
        <v>5087.5</v>
      </c>
      <c r="L198" s="8">
        <f t="shared" si="1"/>
        <v>1526.2500000000002</v>
      </c>
      <c r="M198" s="9">
        <v>0.30000000000000004</v>
      </c>
    </row>
    <row r="199" spans="1:13" ht="15.75" customHeight="1" x14ac:dyDescent="0.2">
      <c r="A199" s="1"/>
      <c r="B199" s="4" t="s">
        <v>27</v>
      </c>
      <c r="C199" s="4">
        <v>1128299</v>
      </c>
      <c r="D199" s="5">
        <v>44460</v>
      </c>
      <c r="E199" s="4" t="s">
        <v>28</v>
      </c>
      <c r="F199" s="4" t="s">
        <v>29</v>
      </c>
      <c r="G199" s="4" t="s">
        <v>30</v>
      </c>
      <c r="H199" s="4" t="s">
        <v>18</v>
      </c>
      <c r="I199" s="6">
        <v>0.60000000000000009</v>
      </c>
      <c r="J199" s="7">
        <v>9250</v>
      </c>
      <c r="K199" s="8">
        <f t="shared" si="0"/>
        <v>5550.0000000000009</v>
      </c>
      <c r="L199" s="8">
        <f t="shared" si="1"/>
        <v>832.50000000000011</v>
      </c>
      <c r="M199" s="9">
        <v>0.15</v>
      </c>
    </row>
    <row r="200" spans="1:13" ht="15.75" customHeight="1" x14ac:dyDescent="0.2">
      <c r="A200" s="1"/>
      <c r="B200" s="4" t="s">
        <v>27</v>
      </c>
      <c r="C200" s="4">
        <v>1128299</v>
      </c>
      <c r="D200" s="5">
        <v>44460</v>
      </c>
      <c r="E200" s="4" t="s">
        <v>28</v>
      </c>
      <c r="F200" s="4" t="s">
        <v>29</v>
      </c>
      <c r="G200" s="4" t="s">
        <v>30</v>
      </c>
      <c r="H200" s="4" t="s">
        <v>19</v>
      </c>
      <c r="I200" s="6">
        <v>0.55000000000000004</v>
      </c>
      <c r="J200" s="7">
        <v>7750</v>
      </c>
      <c r="K200" s="8">
        <f t="shared" si="0"/>
        <v>4262.5</v>
      </c>
      <c r="L200" s="8">
        <f t="shared" si="1"/>
        <v>1278.7500000000002</v>
      </c>
      <c r="M200" s="9">
        <v>0.30000000000000004</v>
      </c>
    </row>
    <row r="201" spans="1:13" ht="15.75" customHeight="1" x14ac:dyDescent="0.2">
      <c r="A201" s="1"/>
      <c r="B201" s="4" t="s">
        <v>27</v>
      </c>
      <c r="C201" s="4">
        <v>1128299</v>
      </c>
      <c r="D201" s="5">
        <v>44460</v>
      </c>
      <c r="E201" s="4" t="s">
        <v>28</v>
      </c>
      <c r="F201" s="4" t="s">
        <v>29</v>
      </c>
      <c r="G201" s="4" t="s">
        <v>30</v>
      </c>
      <c r="H201" s="4" t="s">
        <v>20</v>
      </c>
      <c r="I201" s="6">
        <v>0.55000000000000004</v>
      </c>
      <c r="J201" s="7">
        <v>7250</v>
      </c>
      <c r="K201" s="8">
        <f t="shared" si="0"/>
        <v>3987.5000000000005</v>
      </c>
      <c r="L201" s="8">
        <f t="shared" si="1"/>
        <v>996.875</v>
      </c>
      <c r="M201" s="9">
        <v>0.24999999999999997</v>
      </c>
    </row>
    <row r="202" spans="1:13" ht="15.75" customHeight="1" x14ac:dyDescent="0.2">
      <c r="A202" s="1"/>
      <c r="B202" s="4" t="s">
        <v>27</v>
      </c>
      <c r="C202" s="4">
        <v>1128299</v>
      </c>
      <c r="D202" s="5">
        <v>44460</v>
      </c>
      <c r="E202" s="4" t="s">
        <v>28</v>
      </c>
      <c r="F202" s="4" t="s">
        <v>29</v>
      </c>
      <c r="G202" s="4" t="s">
        <v>30</v>
      </c>
      <c r="H202" s="4" t="s">
        <v>21</v>
      </c>
      <c r="I202" s="6">
        <v>0.65</v>
      </c>
      <c r="J202" s="7">
        <v>7250</v>
      </c>
      <c r="K202" s="8">
        <f t="shared" si="0"/>
        <v>4712.5</v>
      </c>
      <c r="L202" s="8">
        <f t="shared" si="1"/>
        <v>2120.6250000000005</v>
      </c>
      <c r="M202" s="9">
        <v>0.45000000000000007</v>
      </c>
    </row>
    <row r="203" spans="1:13" ht="15.75" customHeight="1" x14ac:dyDescent="0.2">
      <c r="A203" s="1"/>
      <c r="B203" s="4" t="s">
        <v>27</v>
      </c>
      <c r="C203" s="4">
        <v>1128299</v>
      </c>
      <c r="D203" s="5">
        <v>44460</v>
      </c>
      <c r="E203" s="4" t="s">
        <v>28</v>
      </c>
      <c r="F203" s="4" t="s">
        <v>29</v>
      </c>
      <c r="G203" s="4" t="s">
        <v>30</v>
      </c>
      <c r="H203" s="4" t="s">
        <v>22</v>
      </c>
      <c r="I203" s="6">
        <v>0.70000000000000007</v>
      </c>
      <c r="J203" s="7">
        <v>7750</v>
      </c>
      <c r="K203" s="8">
        <f t="shared" si="0"/>
        <v>5425.0000000000009</v>
      </c>
      <c r="L203" s="8">
        <f t="shared" si="1"/>
        <v>542.50000000000011</v>
      </c>
      <c r="M203" s="9">
        <v>0.1</v>
      </c>
    </row>
    <row r="204" spans="1:13" ht="15.75" customHeight="1" x14ac:dyDescent="0.2">
      <c r="A204" s="1"/>
      <c r="B204" s="4" t="s">
        <v>27</v>
      </c>
      <c r="C204" s="4">
        <v>1128299</v>
      </c>
      <c r="D204" s="5">
        <v>44489</v>
      </c>
      <c r="E204" s="4" t="s">
        <v>28</v>
      </c>
      <c r="F204" s="4" t="s">
        <v>29</v>
      </c>
      <c r="G204" s="4" t="s">
        <v>30</v>
      </c>
      <c r="H204" s="4" t="s">
        <v>17</v>
      </c>
      <c r="I204" s="6">
        <v>0.55000000000000004</v>
      </c>
      <c r="J204" s="7">
        <v>8750</v>
      </c>
      <c r="K204" s="8">
        <f t="shared" si="0"/>
        <v>4812.5</v>
      </c>
      <c r="L204" s="8">
        <f t="shared" si="1"/>
        <v>1443.7500000000002</v>
      </c>
      <c r="M204" s="9">
        <v>0.30000000000000004</v>
      </c>
    </row>
    <row r="205" spans="1:13" ht="15.75" customHeight="1" x14ac:dyDescent="0.2">
      <c r="A205" s="1"/>
      <c r="B205" s="4" t="s">
        <v>27</v>
      </c>
      <c r="C205" s="4">
        <v>1128299</v>
      </c>
      <c r="D205" s="5">
        <v>44489</v>
      </c>
      <c r="E205" s="4" t="s">
        <v>28</v>
      </c>
      <c r="F205" s="4" t="s">
        <v>29</v>
      </c>
      <c r="G205" s="4" t="s">
        <v>30</v>
      </c>
      <c r="H205" s="4" t="s">
        <v>18</v>
      </c>
      <c r="I205" s="6">
        <v>0.60000000000000009</v>
      </c>
      <c r="J205" s="7">
        <v>8750</v>
      </c>
      <c r="K205" s="8">
        <f t="shared" si="0"/>
        <v>5250.0000000000009</v>
      </c>
      <c r="L205" s="8">
        <f t="shared" si="1"/>
        <v>787.50000000000011</v>
      </c>
      <c r="M205" s="9">
        <v>0.15</v>
      </c>
    </row>
    <row r="206" spans="1:13" ht="15.75" customHeight="1" x14ac:dyDescent="0.2">
      <c r="A206" s="1"/>
      <c r="B206" s="4" t="s">
        <v>27</v>
      </c>
      <c r="C206" s="4">
        <v>1128299</v>
      </c>
      <c r="D206" s="5">
        <v>44489</v>
      </c>
      <c r="E206" s="4" t="s">
        <v>28</v>
      </c>
      <c r="F206" s="4" t="s">
        <v>29</v>
      </c>
      <c r="G206" s="4" t="s">
        <v>30</v>
      </c>
      <c r="H206" s="4" t="s">
        <v>19</v>
      </c>
      <c r="I206" s="6">
        <v>0.55000000000000004</v>
      </c>
      <c r="J206" s="7">
        <v>7000</v>
      </c>
      <c r="K206" s="8">
        <f t="shared" si="0"/>
        <v>3850.0000000000005</v>
      </c>
      <c r="L206" s="8">
        <f t="shared" si="1"/>
        <v>1155.0000000000002</v>
      </c>
      <c r="M206" s="9">
        <v>0.30000000000000004</v>
      </c>
    </row>
    <row r="207" spans="1:13" ht="15.75" customHeight="1" x14ac:dyDescent="0.2">
      <c r="A207" s="1"/>
      <c r="B207" s="4" t="s">
        <v>27</v>
      </c>
      <c r="C207" s="4">
        <v>1128299</v>
      </c>
      <c r="D207" s="5">
        <v>44489</v>
      </c>
      <c r="E207" s="4" t="s">
        <v>28</v>
      </c>
      <c r="F207" s="4" t="s">
        <v>29</v>
      </c>
      <c r="G207" s="4" t="s">
        <v>30</v>
      </c>
      <c r="H207" s="4" t="s">
        <v>20</v>
      </c>
      <c r="I207" s="6">
        <v>0.55000000000000004</v>
      </c>
      <c r="J207" s="7">
        <v>6750</v>
      </c>
      <c r="K207" s="8">
        <f t="shared" si="0"/>
        <v>3712.5000000000005</v>
      </c>
      <c r="L207" s="8">
        <f t="shared" si="1"/>
        <v>928.125</v>
      </c>
      <c r="M207" s="9">
        <v>0.24999999999999997</v>
      </c>
    </row>
    <row r="208" spans="1:13" ht="15.75" customHeight="1" x14ac:dyDescent="0.2">
      <c r="A208" s="1"/>
      <c r="B208" s="4" t="s">
        <v>27</v>
      </c>
      <c r="C208" s="4">
        <v>1128299</v>
      </c>
      <c r="D208" s="5">
        <v>44489</v>
      </c>
      <c r="E208" s="4" t="s">
        <v>28</v>
      </c>
      <c r="F208" s="4" t="s">
        <v>29</v>
      </c>
      <c r="G208" s="4" t="s">
        <v>30</v>
      </c>
      <c r="H208" s="4" t="s">
        <v>21</v>
      </c>
      <c r="I208" s="6">
        <v>0.65</v>
      </c>
      <c r="J208" s="7">
        <v>6500</v>
      </c>
      <c r="K208" s="8">
        <f t="shared" si="0"/>
        <v>4225</v>
      </c>
      <c r="L208" s="8">
        <f t="shared" si="1"/>
        <v>1901.2500000000002</v>
      </c>
      <c r="M208" s="9">
        <v>0.45000000000000007</v>
      </c>
    </row>
    <row r="209" spans="1:13" ht="15.75" customHeight="1" x14ac:dyDescent="0.2">
      <c r="A209" s="1"/>
      <c r="B209" s="4" t="s">
        <v>27</v>
      </c>
      <c r="C209" s="4">
        <v>1128299</v>
      </c>
      <c r="D209" s="5">
        <v>44489</v>
      </c>
      <c r="E209" s="4" t="s">
        <v>28</v>
      </c>
      <c r="F209" s="4" t="s">
        <v>29</v>
      </c>
      <c r="G209" s="4" t="s">
        <v>30</v>
      </c>
      <c r="H209" s="4" t="s">
        <v>22</v>
      </c>
      <c r="I209" s="6">
        <v>0.70000000000000007</v>
      </c>
      <c r="J209" s="7">
        <v>7000</v>
      </c>
      <c r="K209" s="8">
        <f t="shared" si="0"/>
        <v>4900.0000000000009</v>
      </c>
      <c r="L209" s="8">
        <f t="shared" si="1"/>
        <v>490.00000000000011</v>
      </c>
      <c r="M209" s="9">
        <v>0.1</v>
      </c>
    </row>
    <row r="210" spans="1:13" ht="15.75" customHeight="1" x14ac:dyDescent="0.2">
      <c r="A210" s="1"/>
      <c r="B210" s="4" t="s">
        <v>27</v>
      </c>
      <c r="C210" s="4">
        <v>1128299</v>
      </c>
      <c r="D210" s="5">
        <v>44520</v>
      </c>
      <c r="E210" s="4" t="s">
        <v>28</v>
      </c>
      <c r="F210" s="4" t="s">
        <v>29</v>
      </c>
      <c r="G210" s="4" t="s">
        <v>30</v>
      </c>
      <c r="H210" s="4" t="s">
        <v>17</v>
      </c>
      <c r="I210" s="6">
        <v>0.55000000000000004</v>
      </c>
      <c r="J210" s="7">
        <v>8750</v>
      </c>
      <c r="K210" s="8">
        <f t="shared" si="0"/>
        <v>4812.5</v>
      </c>
      <c r="L210" s="8">
        <f t="shared" si="1"/>
        <v>1443.7500000000002</v>
      </c>
      <c r="M210" s="9">
        <v>0.30000000000000004</v>
      </c>
    </row>
    <row r="211" spans="1:13" ht="15.75" customHeight="1" x14ac:dyDescent="0.2">
      <c r="A211" s="1"/>
      <c r="B211" s="4" t="s">
        <v>27</v>
      </c>
      <c r="C211" s="4">
        <v>1128299</v>
      </c>
      <c r="D211" s="5">
        <v>44520</v>
      </c>
      <c r="E211" s="4" t="s">
        <v>28</v>
      </c>
      <c r="F211" s="4" t="s">
        <v>29</v>
      </c>
      <c r="G211" s="4" t="s">
        <v>30</v>
      </c>
      <c r="H211" s="4" t="s">
        <v>18</v>
      </c>
      <c r="I211" s="6">
        <v>0.60000000000000009</v>
      </c>
      <c r="J211" s="7">
        <v>8750</v>
      </c>
      <c r="K211" s="8">
        <f t="shared" si="0"/>
        <v>5250.0000000000009</v>
      </c>
      <c r="L211" s="8">
        <f t="shared" si="1"/>
        <v>787.50000000000011</v>
      </c>
      <c r="M211" s="9">
        <v>0.15</v>
      </c>
    </row>
    <row r="212" spans="1:13" ht="15.75" customHeight="1" x14ac:dyDescent="0.2">
      <c r="A212" s="1"/>
      <c r="B212" s="4" t="s">
        <v>27</v>
      </c>
      <c r="C212" s="4">
        <v>1128299</v>
      </c>
      <c r="D212" s="5">
        <v>44520</v>
      </c>
      <c r="E212" s="4" t="s">
        <v>28</v>
      </c>
      <c r="F212" s="4" t="s">
        <v>29</v>
      </c>
      <c r="G212" s="4" t="s">
        <v>30</v>
      </c>
      <c r="H212" s="4" t="s">
        <v>19</v>
      </c>
      <c r="I212" s="6">
        <v>0.55000000000000004</v>
      </c>
      <c r="J212" s="7">
        <v>7250</v>
      </c>
      <c r="K212" s="8">
        <f t="shared" si="0"/>
        <v>3987.5000000000005</v>
      </c>
      <c r="L212" s="8">
        <f t="shared" si="1"/>
        <v>1196.2500000000002</v>
      </c>
      <c r="M212" s="9">
        <v>0.30000000000000004</v>
      </c>
    </row>
    <row r="213" spans="1:13" ht="15.75" customHeight="1" x14ac:dyDescent="0.2">
      <c r="A213" s="1"/>
      <c r="B213" s="4" t="s">
        <v>27</v>
      </c>
      <c r="C213" s="4">
        <v>1128299</v>
      </c>
      <c r="D213" s="5">
        <v>44520</v>
      </c>
      <c r="E213" s="4" t="s">
        <v>28</v>
      </c>
      <c r="F213" s="4" t="s">
        <v>29</v>
      </c>
      <c r="G213" s="4" t="s">
        <v>30</v>
      </c>
      <c r="H213" s="4" t="s">
        <v>20</v>
      </c>
      <c r="I213" s="6">
        <v>0.55000000000000004</v>
      </c>
      <c r="J213" s="7">
        <v>7000</v>
      </c>
      <c r="K213" s="8">
        <f t="shared" si="0"/>
        <v>3850.0000000000005</v>
      </c>
      <c r="L213" s="8">
        <f t="shared" si="1"/>
        <v>962.5</v>
      </c>
      <c r="M213" s="9">
        <v>0.24999999999999997</v>
      </c>
    </row>
    <row r="214" spans="1:13" ht="15.75" customHeight="1" x14ac:dyDescent="0.2">
      <c r="A214" s="1"/>
      <c r="B214" s="4" t="s">
        <v>27</v>
      </c>
      <c r="C214" s="4">
        <v>1128299</v>
      </c>
      <c r="D214" s="5">
        <v>44520</v>
      </c>
      <c r="E214" s="4" t="s">
        <v>28</v>
      </c>
      <c r="F214" s="4" t="s">
        <v>29</v>
      </c>
      <c r="G214" s="4" t="s">
        <v>30</v>
      </c>
      <c r="H214" s="4" t="s">
        <v>21</v>
      </c>
      <c r="I214" s="6">
        <v>0.65</v>
      </c>
      <c r="J214" s="7">
        <v>6500</v>
      </c>
      <c r="K214" s="8">
        <f t="shared" si="0"/>
        <v>4225</v>
      </c>
      <c r="L214" s="8">
        <f t="shared" si="1"/>
        <v>1901.2500000000002</v>
      </c>
      <c r="M214" s="9">
        <v>0.45000000000000007</v>
      </c>
    </row>
    <row r="215" spans="1:13" ht="15.75" customHeight="1" x14ac:dyDescent="0.2">
      <c r="A215" s="1"/>
      <c r="B215" s="4" t="s">
        <v>27</v>
      </c>
      <c r="C215" s="4">
        <v>1128299</v>
      </c>
      <c r="D215" s="5">
        <v>44520</v>
      </c>
      <c r="E215" s="4" t="s">
        <v>28</v>
      </c>
      <c r="F215" s="4" t="s">
        <v>29</v>
      </c>
      <c r="G215" s="4" t="s">
        <v>30</v>
      </c>
      <c r="H215" s="4" t="s">
        <v>22</v>
      </c>
      <c r="I215" s="6">
        <v>0.70000000000000007</v>
      </c>
      <c r="J215" s="7">
        <v>7750</v>
      </c>
      <c r="K215" s="8">
        <f t="shared" si="0"/>
        <v>5425.0000000000009</v>
      </c>
      <c r="L215" s="8">
        <f t="shared" si="1"/>
        <v>542.50000000000011</v>
      </c>
      <c r="M215" s="9">
        <v>0.1</v>
      </c>
    </row>
    <row r="216" spans="1:13" ht="15.75" customHeight="1" x14ac:dyDescent="0.2">
      <c r="A216" s="1"/>
      <c r="B216" s="4" t="s">
        <v>27</v>
      </c>
      <c r="C216" s="4">
        <v>1128299</v>
      </c>
      <c r="D216" s="5">
        <v>44549</v>
      </c>
      <c r="E216" s="4" t="s">
        <v>28</v>
      </c>
      <c r="F216" s="4" t="s">
        <v>29</v>
      </c>
      <c r="G216" s="4" t="s">
        <v>30</v>
      </c>
      <c r="H216" s="4" t="s">
        <v>17</v>
      </c>
      <c r="I216" s="6">
        <v>0.55000000000000004</v>
      </c>
      <c r="J216" s="7">
        <v>9750</v>
      </c>
      <c r="K216" s="8">
        <f t="shared" si="0"/>
        <v>5362.5</v>
      </c>
      <c r="L216" s="8">
        <f t="shared" si="1"/>
        <v>1608.7500000000002</v>
      </c>
      <c r="M216" s="9">
        <v>0.30000000000000004</v>
      </c>
    </row>
    <row r="217" spans="1:13" ht="15.75" customHeight="1" x14ac:dyDescent="0.2">
      <c r="A217" s="1"/>
      <c r="B217" s="4" t="s">
        <v>27</v>
      </c>
      <c r="C217" s="4">
        <v>1128299</v>
      </c>
      <c r="D217" s="5">
        <v>44549</v>
      </c>
      <c r="E217" s="4" t="s">
        <v>28</v>
      </c>
      <c r="F217" s="4" t="s">
        <v>29</v>
      </c>
      <c r="G217" s="4" t="s">
        <v>30</v>
      </c>
      <c r="H217" s="4" t="s">
        <v>18</v>
      </c>
      <c r="I217" s="6">
        <v>0.60000000000000009</v>
      </c>
      <c r="J217" s="7">
        <v>9750</v>
      </c>
      <c r="K217" s="8">
        <f t="shared" si="0"/>
        <v>5850.0000000000009</v>
      </c>
      <c r="L217" s="8">
        <f t="shared" si="1"/>
        <v>877.50000000000011</v>
      </c>
      <c r="M217" s="9">
        <v>0.15</v>
      </c>
    </row>
    <row r="218" spans="1:13" ht="15.75" customHeight="1" x14ac:dyDescent="0.2">
      <c r="A218" s="1"/>
      <c r="B218" s="4" t="s">
        <v>27</v>
      </c>
      <c r="C218" s="4">
        <v>1128299</v>
      </c>
      <c r="D218" s="5">
        <v>44549</v>
      </c>
      <c r="E218" s="4" t="s">
        <v>28</v>
      </c>
      <c r="F218" s="4" t="s">
        <v>29</v>
      </c>
      <c r="G218" s="4" t="s">
        <v>30</v>
      </c>
      <c r="H218" s="4" t="s">
        <v>19</v>
      </c>
      <c r="I218" s="6">
        <v>0.55000000000000004</v>
      </c>
      <c r="J218" s="7">
        <v>7750</v>
      </c>
      <c r="K218" s="8">
        <f t="shared" si="0"/>
        <v>4262.5</v>
      </c>
      <c r="L218" s="8">
        <f t="shared" si="1"/>
        <v>1278.7500000000002</v>
      </c>
      <c r="M218" s="9">
        <v>0.30000000000000004</v>
      </c>
    </row>
    <row r="219" spans="1:13" ht="15.75" customHeight="1" x14ac:dyDescent="0.2">
      <c r="A219" s="1"/>
      <c r="B219" s="4" t="s">
        <v>27</v>
      </c>
      <c r="C219" s="4">
        <v>1128299</v>
      </c>
      <c r="D219" s="5">
        <v>44549</v>
      </c>
      <c r="E219" s="4" t="s">
        <v>28</v>
      </c>
      <c r="F219" s="4" t="s">
        <v>29</v>
      </c>
      <c r="G219" s="4" t="s">
        <v>30</v>
      </c>
      <c r="H219" s="4" t="s">
        <v>20</v>
      </c>
      <c r="I219" s="6">
        <v>0.55000000000000004</v>
      </c>
      <c r="J219" s="7">
        <v>7750</v>
      </c>
      <c r="K219" s="8">
        <f t="shared" si="0"/>
        <v>4262.5</v>
      </c>
      <c r="L219" s="8">
        <f t="shared" si="1"/>
        <v>1065.6249999999998</v>
      </c>
      <c r="M219" s="9">
        <v>0.24999999999999997</v>
      </c>
    </row>
    <row r="220" spans="1:13" ht="15.75" customHeight="1" x14ac:dyDescent="0.2">
      <c r="A220" s="1"/>
      <c r="B220" s="4" t="s">
        <v>27</v>
      </c>
      <c r="C220" s="4">
        <v>1128299</v>
      </c>
      <c r="D220" s="5">
        <v>44549</v>
      </c>
      <c r="E220" s="4" t="s">
        <v>28</v>
      </c>
      <c r="F220" s="4" t="s">
        <v>29</v>
      </c>
      <c r="G220" s="4" t="s">
        <v>30</v>
      </c>
      <c r="H220" s="4" t="s">
        <v>21</v>
      </c>
      <c r="I220" s="6">
        <v>0.65</v>
      </c>
      <c r="J220" s="7">
        <v>7000</v>
      </c>
      <c r="K220" s="8">
        <f t="shared" si="0"/>
        <v>4550</v>
      </c>
      <c r="L220" s="8">
        <f t="shared" si="1"/>
        <v>2047.5000000000002</v>
      </c>
      <c r="M220" s="9">
        <v>0.45000000000000007</v>
      </c>
    </row>
    <row r="221" spans="1:13" ht="15.75" customHeight="1" x14ac:dyDescent="0.2">
      <c r="A221" s="1"/>
      <c r="B221" s="4" t="s">
        <v>27</v>
      </c>
      <c r="C221" s="4">
        <v>1128299</v>
      </c>
      <c r="D221" s="5">
        <v>44549</v>
      </c>
      <c r="E221" s="4" t="s">
        <v>28</v>
      </c>
      <c r="F221" s="4" t="s">
        <v>29</v>
      </c>
      <c r="G221" s="4" t="s">
        <v>30</v>
      </c>
      <c r="H221" s="4" t="s">
        <v>22</v>
      </c>
      <c r="I221" s="6">
        <v>0.70000000000000007</v>
      </c>
      <c r="J221" s="7">
        <v>8000</v>
      </c>
      <c r="K221" s="8">
        <f t="shared" si="0"/>
        <v>5600.0000000000009</v>
      </c>
      <c r="L221" s="8">
        <f t="shared" si="1"/>
        <v>560.00000000000011</v>
      </c>
      <c r="M221" s="9">
        <v>0.1</v>
      </c>
    </row>
    <row r="222" spans="1:13" ht="15.75" customHeight="1" x14ac:dyDescent="0.2">
      <c r="A222" s="1"/>
      <c r="B222" s="4" t="s">
        <v>31</v>
      </c>
      <c r="C222" s="4">
        <v>1189833</v>
      </c>
      <c r="D222" s="5">
        <v>44211</v>
      </c>
      <c r="E222" s="4" t="s">
        <v>28</v>
      </c>
      <c r="F222" s="4" t="s">
        <v>29</v>
      </c>
      <c r="G222" s="4" t="s">
        <v>32</v>
      </c>
      <c r="H222" s="4" t="s">
        <v>17</v>
      </c>
      <c r="I222" s="6">
        <v>0.35</v>
      </c>
      <c r="J222" s="7">
        <v>7000</v>
      </c>
      <c r="K222" s="8">
        <f t="shared" si="0"/>
        <v>2450</v>
      </c>
      <c r="L222" s="8">
        <f t="shared" si="1"/>
        <v>980</v>
      </c>
      <c r="M222" s="9">
        <v>0.4</v>
      </c>
    </row>
    <row r="223" spans="1:13" ht="15.75" customHeight="1" x14ac:dyDescent="0.2">
      <c r="A223" s="1"/>
      <c r="B223" s="4" t="s">
        <v>31</v>
      </c>
      <c r="C223" s="4">
        <v>1189833</v>
      </c>
      <c r="D223" s="5">
        <v>44211</v>
      </c>
      <c r="E223" s="4" t="s">
        <v>28</v>
      </c>
      <c r="F223" s="4" t="s">
        <v>29</v>
      </c>
      <c r="G223" s="4" t="s">
        <v>32</v>
      </c>
      <c r="H223" s="4" t="s">
        <v>18</v>
      </c>
      <c r="I223" s="6">
        <v>0.45</v>
      </c>
      <c r="J223" s="7">
        <v>7000</v>
      </c>
      <c r="K223" s="8">
        <f t="shared" si="0"/>
        <v>3150</v>
      </c>
      <c r="L223" s="8">
        <f t="shared" si="1"/>
        <v>787.5</v>
      </c>
      <c r="M223" s="9">
        <v>0.25</v>
      </c>
    </row>
    <row r="224" spans="1:13" ht="15.75" customHeight="1" x14ac:dyDescent="0.2">
      <c r="A224" s="1"/>
      <c r="B224" s="4" t="s">
        <v>31</v>
      </c>
      <c r="C224" s="4">
        <v>1189833</v>
      </c>
      <c r="D224" s="5">
        <v>44211</v>
      </c>
      <c r="E224" s="4" t="s">
        <v>28</v>
      </c>
      <c r="F224" s="4" t="s">
        <v>29</v>
      </c>
      <c r="G224" s="4" t="s">
        <v>32</v>
      </c>
      <c r="H224" s="4" t="s">
        <v>19</v>
      </c>
      <c r="I224" s="6">
        <v>0.45</v>
      </c>
      <c r="J224" s="7">
        <v>7000</v>
      </c>
      <c r="K224" s="8">
        <f t="shared" si="0"/>
        <v>3150</v>
      </c>
      <c r="L224" s="8">
        <f t="shared" si="1"/>
        <v>1260</v>
      </c>
      <c r="M224" s="9">
        <v>0.4</v>
      </c>
    </row>
    <row r="225" spans="1:13" ht="15.75" customHeight="1" x14ac:dyDescent="0.2">
      <c r="A225" s="1"/>
      <c r="B225" s="4" t="s">
        <v>31</v>
      </c>
      <c r="C225" s="4">
        <v>1189833</v>
      </c>
      <c r="D225" s="5">
        <v>44211</v>
      </c>
      <c r="E225" s="4" t="s">
        <v>28</v>
      </c>
      <c r="F225" s="4" t="s">
        <v>29</v>
      </c>
      <c r="G225" s="4" t="s">
        <v>32</v>
      </c>
      <c r="H225" s="4" t="s">
        <v>20</v>
      </c>
      <c r="I225" s="6">
        <v>0.45</v>
      </c>
      <c r="J225" s="7">
        <v>5500</v>
      </c>
      <c r="K225" s="8">
        <f t="shared" si="0"/>
        <v>2475</v>
      </c>
      <c r="L225" s="8">
        <f t="shared" si="1"/>
        <v>866.25</v>
      </c>
      <c r="M225" s="9">
        <v>0.35</v>
      </c>
    </row>
    <row r="226" spans="1:13" ht="15.75" customHeight="1" x14ac:dyDescent="0.2">
      <c r="A226" s="1"/>
      <c r="B226" s="4" t="s">
        <v>31</v>
      </c>
      <c r="C226" s="4">
        <v>1189833</v>
      </c>
      <c r="D226" s="5">
        <v>44211</v>
      </c>
      <c r="E226" s="4" t="s">
        <v>28</v>
      </c>
      <c r="F226" s="4" t="s">
        <v>29</v>
      </c>
      <c r="G226" s="4" t="s">
        <v>32</v>
      </c>
      <c r="H226" s="4" t="s">
        <v>21</v>
      </c>
      <c r="I226" s="6">
        <v>0.5</v>
      </c>
      <c r="J226" s="7">
        <v>5000</v>
      </c>
      <c r="K226" s="8">
        <f t="shared" si="0"/>
        <v>2500</v>
      </c>
      <c r="L226" s="8">
        <f t="shared" si="1"/>
        <v>1375</v>
      </c>
      <c r="M226" s="9">
        <v>0.55000000000000004</v>
      </c>
    </row>
    <row r="227" spans="1:13" ht="15.75" customHeight="1" x14ac:dyDescent="0.2">
      <c r="A227" s="1"/>
      <c r="B227" s="4" t="s">
        <v>31</v>
      </c>
      <c r="C227" s="4">
        <v>1189833</v>
      </c>
      <c r="D227" s="5">
        <v>44211</v>
      </c>
      <c r="E227" s="4" t="s">
        <v>28</v>
      </c>
      <c r="F227" s="4" t="s">
        <v>29</v>
      </c>
      <c r="G227" s="4" t="s">
        <v>32</v>
      </c>
      <c r="H227" s="4" t="s">
        <v>22</v>
      </c>
      <c r="I227" s="6">
        <v>0.45</v>
      </c>
      <c r="J227" s="7">
        <v>7000</v>
      </c>
      <c r="K227" s="8">
        <f t="shared" si="0"/>
        <v>3150</v>
      </c>
      <c r="L227" s="8">
        <f t="shared" si="1"/>
        <v>630</v>
      </c>
      <c r="M227" s="9">
        <v>0.2</v>
      </c>
    </row>
    <row r="228" spans="1:13" ht="15.75" customHeight="1" x14ac:dyDescent="0.2">
      <c r="A228" s="1"/>
      <c r="B228" s="4" t="s">
        <v>31</v>
      </c>
      <c r="C228" s="4">
        <v>1189833</v>
      </c>
      <c r="D228" s="5">
        <v>44242</v>
      </c>
      <c r="E228" s="4" t="s">
        <v>28</v>
      </c>
      <c r="F228" s="4" t="s">
        <v>29</v>
      </c>
      <c r="G228" s="4" t="s">
        <v>32</v>
      </c>
      <c r="H228" s="4" t="s">
        <v>17</v>
      </c>
      <c r="I228" s="6">
        <v>0.35</v>
      </c>
      <c r="J228" s="7">
        <v>7500</v>
      </c>
      <c r="K228" s="8">
        <f t="shared" si="0"/>
        <v>2625</v>
      </c>
      <c r="L228" s="8">
        <f t="shared" si="1"/>
        <v>1050</v>
      </c>
      <c r="M228" s="9">
        <v>0.4</v>
      </c>
    </row>
    <row r="229" spans="1:13" ht="15.75" customHeight="1" x14ac:dyDescent="0.2">
      <c r="A229" s="1"/>
      <c r="B229" s="4" t="s">
        <v>31</v>
      </c>
      <c r="C229" s="4">
        <v>1189833</v>
      </c>
      <c r="D229" s="5">
        <v>44242</v>
      </c>
      <c r="E229" s="4" t="s">
        <v>28</v>
      </c>
      <c r="F229" s="4" t="s">
        <v>29</v>
      </c>
      <c r="G229" s="4" t="s">
        <v>32</v>
      </c>
      <c r="H229" s="4" t="s">
        <v>18</v>
      </c>
      <c r="I229" s="6">
        <v>0.45</v>
      </c>
      <c r="J229" s="7">
        <v>6500</v>
      </c>
      <c r="K229" s="8">
        <f t="shared" si="0"/>
        <v>2925</v>
      </c>
      <c r="L229" s="8">
        <f t="shared" si="1"/>
        <v>731.25</v>
      </c>
      <c r="M229" s="9">
        <v>0.25</v>
      </c>
    </row>
    <row r="230" spans="1:13" ht="15.75" customHeight="1" x14ac:dyDescent="0.2">
      <c r="A230" s="1"/>
      <c r="B230" s="4" t="s">
        <v>31</v>
      </c>
      <c r="C230" s="4">
        <v>1189833</v>
      </c>
      <c r="D230" s="5">
        <v>44242</v>
      </c>
      <c r="E230" s="4" t="s">
        <v>28</v>
      </c>
      <c r="F230" s="4" t="s">
        <v>29</v>
      </c>
      <c r="G230" s="4" t="s">
        <v>32</v>
      </c>
      <c r="H230" s="4" t="s">
        <v>19</v>
      </c>
      <c r="I230" s="6">
        <v>0.45</v>
      </c>
      <c r="J230" s="7">
        <v>6750</v>
      </c>
      <c r="K230" s="8">
        <f t="shared" si="0"/>
        <v>3037.5</v>
      </c>
      <c r="L230" s="8">
        <f t="shared" si="1"/>
        <v>1215</v>
      </c>
      <c r="M230" s="9">
        <v>0.4</v>
      </c>
    </row>
    <row r="231" spans="1:13" ht="15.75" customHeight="1" x14ac:dyDescent="0.2">
      <c r="A231" s="1"/>
      <c r="B231" s="4" t="s">
        <v>31</v>
      </c>
      <c r="C231" s="4">
        <v>1189833</v>
      </c>
      <c r="D231" s="5">
        <v>44242</v>
      </c>
      <c r="E231" s="4" t="s">
        <v>28</v>
      </c>
      <c r="F231" s="4" t="s">
        <v>29</v>
      </c>
      <c r="G231" s="4" t="s">
        <v>32</v>
      </c>
      <c r="H231" s="4" t="s">
        <v>20</v>
      </c>
      <c r="I231" s="6">
        <v>0.45</v>
      </c>
      <c r="J231" s="7">
        <v>5250</v>
      </c>
      <c r="K231" s="8">
        <f t="shared" si="0"/>
        <v>2362.5</v>
      </c>
      <c r="L231" s="8">
        <f t="shared" si="1"/>
        <v>826.875</v>
      </c>
      <c r="M231" s="9">
        <v>0.35</v>
      </c>
    </row>
    <row r="232" spans="1:13" ht="15.75" customHeight="1" x14ac:dyDescent="0.2">
      <c r="A232" s="1"/>
      <c r="B232" s="4" t="s">
        <v>31</v>
      </c>
      <c r="C232" s="4">
        <v>1189833</v>
      </c>
      <c r="D232" s="5">
        <v>44242</v>
      </c>
      <c r="E232" s="4" t="s">
        <v>28</v>
      </c>
      <c r="F232" s="4" t="s">
        <v>29</v>
      </c>
      <c r="G232" s="4" t="s">
        <v>32</v>
      </c>
      <c r="H232" s="4" t="s">
        <v>21</v>
      </c>
      <c r="I232" s="6">
        <v>0.5</v>
      </c>
      <c r="J232" s="7">
        <v>4500</v>
      </c>
      <c r="K232" s="8">
        <f t="shared" si="0"/>
        <v>2250</v>
      </c>
      <c r="L232" s="8">
        <f t="shared" si="1"/>
        <v>1237.5</v>
      </c>
      <c r="M232" s="9">
        <v>0.55000000000000004</v>
      </c>
    </row>
    <row r="233" spans="1:13" ht="15.75" customHeight="1" x14ac:dyDescent="0.2">
      <c r="A233" s="1"/>
      <c r="B233" s="4" t="s">
        <v>31</v>
      </c>
      <c r="C233" s="4">
        <v>1189833</v>
      </c>
      <c r="D233" s="5">
        <v>44242</v>
      </c>
      <c r="E233" s="4" t="s">
        <v>28</v>
      </c>
      <c r="F233" s="4" t="s">
        <v>29</v>
      </c>
      <c r="G233" s="4" t="s">
        <v>32</v>
      </c>
      <c r="H233" s="4" t="s">
        <v>22</v>
      </c>
      <c r="I233" s="6">
        <v>0.45</v>
      </c>
      <c r="J233" s="7">
        <v>6500</v>
      </c>
      <c r="K233" s="8">
        <f t="shared" si="0"/>
        <v>2925</v>
      </c>
      <c r="L233" s="8">
        <f t="shared" si="1"/>
        <v>585</v>
      </c>
      <c r="M233" s="9">
        <v>0.2</v>
      </c>
    </row>
    <row r="234" spans="1:13" ht="15.75" customHeight="1" x14ac:dyDescent="0.2">
      <c r="A234" s="1"/>
      <c r="B234" s="4" t="s">
        <v>31</v>
      </c>
      <c r="C234" s="4">
        <v>1189833</v>
      </c>
      <c r="D234" s="5">
        <v>44269</v>
      </c>
      <c r="E234" s="4" t="s">
        <v>28</v>
      </c>
      <c r="F234" s="4" t="s">
        <v>29</v>
      </c>
      <c r="G234" s="4" t="s">
        <v>32</v>
      </c>
      <c r="H234" s="4" t="s">
        <v>17</v>
      </c>
      <c r="I234" s="6">
        <v>0.35</v>
      </c>
      <c r="J234" s="7">
        <v>8000</v>
      </c>
      <c r="K234" s="8">
        <f t="shared" si="0"/>
        <v>2800</v>
      </c>
      <c r="L234" s="8">
        <f t="shared" si="1"/>
        <v>1120</v>
      </c>
      <c r="M234" s="9">
        <v>0.4</v>
      </c>
    </row>
    <row r="235" spans="1:13" ht="15.75" customHeight="1" x14ac:dyDescent="0.2">
      <c r="A235" s="1"/>
      <c r="B235" s="4" t="s">
        <v>31</v>
      </c>
      <c r="C235" s="4">
        <v>1189833</v>
      </c>
      <c r="D235" s="5">
        <v>44269</v>
      </c>
      <c r="E235" s="4" t="s">
        <v>28</v>
      </c>
      <c r="F235" s="4" t="s">
        <v>29</v>
      </c>
      <c r="G235" s="4" t="s">
        <v>32</v>
      </c>
      <c r="H235" s="4" t="s">
        <v>18</v>
      </c>
      <c r="I235" s="6">
        <v>0.45</v>
      </c>
      <c r="J235" s="7">
        <v>6500</v>
      </c>
      <c r="K235" s="8">
        <f t="shared" si="0"/>
        <v>2925</v>
      </c>
      <c r="L235" s="8">
        <f t="shared" si="1"/>
        <v>731.25</v>
      </c>
      <c r="M235" s="9">
        <v>0.25</v>
      </c>
    </row>
    <row r="236" spans="1:13" ht="15.75" customHeight="1" x14ac:dyDescent="0.2">
      <c r="A236" s="1"/>
      <c r="B236" s="4" t="s">
        <v>31</v>
      </c>
      <c r="C236" s="4">
        <v>1189833</v>
      </c>
      <c r="D236" s="5">
        <v>44269</v>
      </c>
      <c r="E236" s="4" t="s">
        <v>28</v>
      </c>
      <c r="F236" s="4" t="s">
        <v>29</v>
      </c>
      <c r="G236" s="4" t="s">
        <v>32</v>
      </c>
      <c r="H236" s="4" t="s">
        <v>19</v>
      </c>
      <c r="I236" s="6">
        <v>0.45</v>
      </c>
      <c r="J236" s="7">
        <v>6500</v>
      </c>
      <c r="K236" s="8">
        <f t="shared" si="0"/>
        <v>2925</v>
      </c>
      <c r="L236" s="8">
        <f t="shared" si="1"/>
        <v>1170</v>
      </c>
      <c r="M236" s="9">
        <v>0.4</v>
      </c>
    </row>
    <row r="237" spans="1:13" ht="15.75" customHeight="1" x14ac:dyDescent="0.2">
      <c r="A237" s="1"/>
      <c r="B237" s="4" t="s">
        <v>31</v>
      </c>
      <c r="C237" s="4">
        <v>1189833</v>
      </c>
      <c r="D237" s="5">
        <v>44269</v>
      </c>
      <c r="E237" s="4" t="s">
        <v>28</v>
      </c>
      <c r="F237" s="4" t="s">
        <v>29</v>
      </c>
      <c r="G237" s="4" t="s">
        <v>32</v>
      </c>
      <c r="H237" s="4" t="s">
        <v>20</v>
      </c>
      <c r="I237" s="6">
        <v>0.45</v>
      </c>
      <c r="J237" s="7">
        <v>5500</v>
      </c>
      <c r="K237" s="8">
        <f t="shared" si="0"/>
        <v>2475</v>
      </c>
      <c r="L237" s="8">
        <f t="shared" si="1"/>
        <v>866.25</v>
      </c>
      <c r="M237" s="9">
        <v>0.35</v>
      </c>
    </row>
    <row r="238" spans="1:13" ht="15.75" customHeight="1" x14ac:dyDescent="0.2">
      <c r="A238" s="1"/>
      <c r="B238" s="4" t="s">
        <v>31</v>
      </c>
      <c r="C238" s="4">
        <v>1189833</v>
      </c>
      <c r="D238" s="5">
        <v>44269</v>
      </c>
      <c r="E238" s="4" t="s">
        <v>28</v>
      </c>
      <c r="F238" s="4" t="s">
        <v>29</v>
      </c>
      <c r="G238" s="4" t="s">
        <v>32</v>
      </c>
      <c r="H238" s="4" t="s">
        <v>21</v>
      </c>
      <c r="I238" s="6">
        <v>0.5</v>
      </c>
      <c r="J238" s="7">
        <v>4250</v>
      </c>
      <c r="K238" s="8">
        <f t="shared" si="0"/>
        <v>2125</v>
      </c>
      <c r="L238" s="8">
        <f t="shared" si="1"/>
        <v>1168.75</v>
      </c>
      <c r="M238" s="9">
        <v>0.55000000000000004</v>
      </c>
    </row>
    <row r="239" spans="1:13" ht="15.75" customHeight="1" x14ac:dyDescent="0.2">
      <c r="A239" s="1"/>
      <c r="B239" s="4" t="s">
        <v>31</v>
      </c>
      <c r="C239" s="4">
        <v>1189833</v>
      </c>
      <c r="D239" s="5">
        <v>44269</v>
      </c>
      <c r="E239" s="4" t="s">
        <v>28</v>
      </c>
      <c r="F239" s="4" t="s">
        <v>29</v>
      </c>
      <c r="G239" s="4" t="s">
        <v>32</v>
      </c>
      <c r="H239" s="4" t="s">
        <v>22</v>
      </c>
      <c r="I239" s="6">
        <v>0.45</v>
      </c>
      <c r="J239" s="7">
        <v>6250</v>
      </c>
      <c r="K239" s="8">
        <f t="shared" si="0"/>
        <v>2812.5</v>
      </c>
      <c r="L239" s="8">
        <f t="shared" si="1"/>
        <v>562.5</v>
      </c>
      <c r="M239" s="9">
        <v>0.2</v>
      </c>
    </row>
    <row r="240" spans="1:13" ht="15.75" customHeight="1" x14ac:dyDescent="0.2">
      <c r="A240" s="1"/>
      <c r="B240" s="4" t="s">
        <v>31</v>
      </c>
      <c r="C240" s="4">
        <v>1189833</v>
      </c>
      <c r="D240" s="5">
        <v>44301</v>
      </c>
      <c r="E240" s="4" t="s">
        <v>28</v>
      </c>
      <c r="F240" s="4" t="s">
        <v>29</v>
      </c>
      <c r="G240" s="4" t="s">
        <v>32</v>
      </c>
      <c r="H240" s="4" t="s">
        <v>17</v>
      </c>
      <c r="I240" s="6">
        <v>0.45</v>
      </c>
      <c r="J240" s="7">
        <v>8000</v>
      </c>
      <c r="K240" s="8">
        <f t="shared" si="0"/>
        <v>3600</v>
      </c>
      <c r="L240" s="8">
        <f t="shared" si="1"/>
        <v>1440</v>
      </c>
      <c r="M240" s="9">
        <v>0.4</v>
      </c>
    </row>
    <row r="241" spans="1:13" ht="15.75" customHeight="1" x14ac:dyDescent="0.2">
      <c r="A241" s="1"/>
      <c r="B241" s="4" t="s">
        <v>31</v>
      </c>
      <c r="C241" s="4">
        <v>1189833</v>
      </c>
      <c r="D241" s="5">
        <v>44301</v>
      </c>
      <c r="E241" s="4" t="s">
        <v>28</v>
      </c>
      <c r="F241" s="4" t="s">
        <v>29</v>
      </c>
      <c r="G241" s="4" t="s">
        <v>32</v>
      </c>
      <c r="H241" s="4" t="s">
        <v>18</v>
      </c>
      <c r="I241" s="6">
        <v>0.5</v>
      </c>
      <c r="J241" s="7">
        <v>6000</v>
      </c>
      <c r="K241" s="8">
        <f t="shared" si="0"/>
        <v>3000</v>
      </c>
      <c r="L241" s="8">
        <f t="shared" si="1"/>
        <v>750</v>
      </c>
      <c r="M241" s="9">
        <v>0.25</v>
      </c>
    </row>
    <row r="242" spans="1:13" ht="15.75" customHeight="1" x14ac:dyDescent="0.2">
      <c r="A242" s="1"/>
      <c r="B242" s="4" t="s">
        <v>31</v>
      </c>
      <c r="C242" s="4">
        <v>1189833</v>
      </c>
      <c r="D242" s="5">
        <v>44301</v>
      </c>
      <c r="E242" s="4" t="s">
        <v>28</v>
      </c>
      <c r="F242" s="4" t="s">
        <v>29</v>
      </c>
      <c r="G242" s="4" t="s">
        <v>32</v>
      </c>
      <c r="H242" s="4" t="s">
        <v>19</v>
      </c>
      <c r="I242" s="6">
        <v>0.5</v>
      </c>
      <c r="J242" s="7">
        <v>6250</v>
      </c>
      <c r="K242" s="8">
        <f t="shared" si="0"/>
        <v>3125</v>
      </c>
      <c r="L242" s="8">
        <f t="shared" si="1"/>
        <v>1250</v>
      </c>
      <c r="M242" s="9">
        <v>0.4</v>
      </c>
    </row>
    <row r="243" spans="1:13" ht="15.75" customHeight="1" x14ac:dyDescent="0.2">
      <c r="A243" s="1"/>
      <c r="B243" s="4" t="s">
        <v>31</v>
      </c>
      <c r="C243" s="4">
        <v>1189833</v>
      </c>
      <c r="D243" s="5">
        <v>44301</v>
      </c>
      <c r="E243" s="4" t="s">
        <v>28</v>
      </c>
      <c r="F243" s="4" t="s">
        <v>29</v>
      </c>
      <c r="G243" s="4" t="s">
        <v>32</v>
      </c>
      <c r="H243" s="4" t="s">
        <v>20</v>
      </c>
      <c r="I243" s="6">
        <v>0.45</v>
      </c>
      <c r="J243" s="7">
        <v>5250</v>
      </c>
      <c r="K243" s="8">
        <f t="shared" si="0"/>
        <v>2362.5</v>
      </c>
      <c r="L243" s="8">
        <f t="shared" si="1"/>
        <v>826.875</v>
      </c>
      <c r="M243" s="9">
        <v>0.35</v>
      </c>
    </row>
    <row r="244" spans="1:13" ht="15.75" customHeight="1" x14ac:dyDescent="0.2">
      <c r="A244" s="1"/>
      <c r="B244" s="4" t="s">
        <v>31</v>
      </c>
      <c r="C244" s="4">
        <v>1189833</v>
      </c>
      <c r="D244" s="5">
        <v>44301</v>
      </c>
      <c r="E244" s="4" t="s">
        <v>28</v>
      </c>
      <c r="F244" s="4" t="s">
        <v>29</v>
      </c>
      <c r="G244" s="4" t="s">
        <v>32</v>
      </c>
      <c r="H244" s="4" t="s">
        <v>21</v>
      </c>
      <c r="I244" s="6">
        <v>0.5</v>
      </c>
      <c r="J244" s="7">
        <v>4250</v>
      </c>
      <c r="K244" s="8">
        <f t="shared" si="0"/>
        <v>2125</v>
      </c>
      <c r="L244" s="8">
        <f t="shared" si="1"/>
        <v>1168.75</v>
      </c>
      <c r="M244" s="9">
        <v>0.55000000000000004</v>
      </c>
    </row>
    <row r="245" spans="1:13" ht="15.75" customHeight="1" x14ac:dyDescent="0.2">
      <c r="A245" s="1"/>
      <c r="B245" s="4" t="s">
        <v>31</v>
      </c>
      <c r="C245" s="4">
        <v>1189833</v>
      </c>
      <c r="D245" s="5">
        <v>44301</v>
      </c>
      <c r="E245" s="4" t="s">
        <v>28</v>
      </c>
      <c r="F245" s="4" t="s">
        <v>29</v>
      </c>
      <c r="G245" s="4" t="s">
        <v>32</v>
      </c>
      <c r="H245" s="4" t="s">
        <v>22</v>
      </c>
      <c r="I245" s="6">
        <v>0.65</v>
      </c>
      <c r="J245" s="7">
        <v>6000</v>
      </c>
      <c r="K245" s="8">
        <f t="shared" si="0"/>
        <v>3900</v>
      </c>
      <c r="L245" s="8">
        <f t="shared" si="1"/>
        <v>780</v>
      </c>
      <c r="M245" s="9">
        <v>0.2</v>
      </c>
    </row>
    <row r="246" spans="1:13" ht="15.75" customHeight="1" x14ac:dyDescent="0.2">
      <c r="A246" s="1"/>
      <c r="B246" s="4" t="s">
        <v>31</v>
      </c>
      <c r="C246" s="4">
        <v>1189833</v>
      </c>
      <c r="D246" s="5">
        <v>44332</v>
      </c>
      <c r="E246" s="4" t="s">
        <v>28</v>
      </c>
      <c r="F246" s="4" t="s">
        <v>29</v>
      </c>
      <c r="G246" s="4" t="s">
        <v>32</v>
      </c>
      <c r="H246" s="4" t="s">
        <v>17</v>
      </c>
      <c r="I246" s="6">
        <v>0.45</v>
      </c>
      <c r="J246" s="7">
        <v>8000</v>
      </c>
      <c r="K246" s="8">
        <f t="shared" si="0"/>
        <v>3600</v>
      </c>
      <c r="L246" s="8">
        <f t="shared" si="1"/>
        <v>1440</v>
      </c>
      <c r="M246" s="9">
        <v>0.4</v>
      </c>
    </row>
    <row r="247" spans="1:13" ht="15.75" customHeight="1" x14ac:dyDescent="0.2">
      <c r="A247" s="1"/>
      <c r="B247" s="4" t="s">
        <v>31</v>
      </c>
      <c r="C247" s="4">
        <v>1189833</v>
      </c>
      <c r="D247" s="5">
        <v>44332</v>
      </c>
      <c r="E247" s="4" t="s">
        <v>28</v>
      </c>
      <c r="F247" s="4" t="s">
        <v>29</v>
      </c>
      <c r="G247" s="4" t="s">
        <v>32</v>
      </c>
      <c r="H247" s="4" t="s">
        <v>18</v>
      </c>
      <c r="I247" s="6">
        <v>0.5</v>
      </c>
      <c r="J247" s="7">
        <v>6500</v>
      </c>
      <c r="K247" s="8">
        <f t="shared" si="0"/>
        <v>3250</v>
      </c>
      <c r="L247" s="8">
        <f t="shared" si="1"/>
        <v>812.5</v>
      </c>
      <c r="M247" s="9">
        <v>0.25</v>
      </c>
    </row>
    <row r="248" spans="1:13" ht="15.75" customHeight="1" x14ac:dyDescent="0.2">
      <c r="A248" s="1"/>
      <c r="B248" s="4" t="s">
        <v>31</v>
      </c>
      <c r="C248" s="4">
        <v>1189833</v>
      </c>
      <c r="D248" s="5">
        <v>44332</v>
      </c>
      <c r="E248" s="4" t="s">
        <v>28</v>
      </c>
      <c r="F248" s="4" t="s">
        <v>29</v>
      </c>
      <c r="G248" s="4" t="s">
        <v>32</v>
      </c>
      <c r="H248" s="4" t="s">
        <v>19</v>
      </c>
      <c r="I248" s="6">
        <v>0.5</v>
      </c>
      <c r="J248" s="7">
        <v>6500</v>
      </c>
      <c r="K248" s="8">
        <f t="shared" si="0"/>
        <v>3250</v>
      </c>
      <c r="L248" s="8">
        <f t="shared" si="1"/>
        <v>1300</v>
      </c>
      <c r="M248" s="9">
        <v>0.4</v>
      </c>
    </row>
    <row r="249" spans="1:13" ht="15.75" customHeight="1" x14ac:dyDescent="0.2">
      <c r="A249" s="1"/>
      <c r="B249" s="4" t="s">
        <v>31</v>
      </c>
      <c r="C249" s="4">
        <v>1189833</v>
      </c>
      <c r="D249" s="5">
        <v>44332</v>
      </c>
      <c r="E249" s="4" t="s">
        <v>28</v>
      </c>
      <c r="F249" s="4" t="s">
        <v>29</v>
      </c>
      <c r="G249" s="4" t="s">
        <v>32</v>
      </c>
      <c r="H249" s="4" t="s">
        <v>20</v>
      </c>
      <c r="I249" s="6">
        <v>0.45</v>
      </c>
      <c r="J249" s="7">
        <v>5500</v>
      </c>
      <c r="K249" s="8">
        <f t="shared" si="0"/>
        <v>2475</v>
      </c>
      <c r="L249" s="8">
        <f t="shared" si="1"/>
        <v>866.25</v>
      </c>
      <c r="M249" s="9">
        <v>0.35</v>
      </c>
    </row>
    <row r="250" spans="1:13" ht="15.75" customHeight="1" x14ac:dyDescent="0.2">
      <c r="A250" s="1"/>
      <c r="B250" s="4" t="s">
        <v>31</v>
      </c>
      <c r="C250" s="4">
        <v>1189833</v>
      </c>
      <c r="D250" s="5">
        <v>44332</v>
      </c>
      <c r="E250" s="4" t="s">
        <v>28</v>
      </c>
      <c r="F250" s="4" t="s">
        <v>29</v>
      </c>
      <c r="G250" s="4" t="s">
        <v>32</v>
      </c>
      <c r="H250" s="4" t="s">
        <v>21</v>
      </c>
      <c r="I250" s="6">
        <v>0.5</v>
      </c>
      <c r="J250" s="7">
        <v>4500</v>
      </c>
      <c r="K250" s="8">
        <f t="shared" si="0"/>
        <v>2250</v>
      </c>
      <c r="L250" s="8">
        <f t="shared" si="1"/>
        <v>1237.5</v>
      </c>
      <c r="M250" s="9">
        <v>0.55000000000000004</v>
      </c>
    </row>
    <row r="251" spans="1:13" ht="15.75" customHeight="1" x14ac:dyDescent="0.2">
      <c r="A251" s="1"/>
      <c r="B251" s="4" t="s">
        <v>31</v>
      </c>
      <c r="C251" s="4">
        <v>1189833</v>
      </c>
      <c r="D251" s="5">
        <v>44332</v>
      </c>
      <c r="E251" s="4" t="s">
        <v>28</v>
      </c>
      <c r="F251" s="4" t="s">
        <v>29</v>
      </c>
      <c r="G251" s="4" t="s">
        <v>32</v>
      </c>
      <c r="H251" s="4" t="s">
        <v>22</v>
      </c>
      <c r="I251" s="6">
        <v>0.65</v>
      </c>
      <c r="J251" s="7">
        <v>6250</v>
      </c>
      <c r="K251" s="8">
        <f t="shared" si="0"/>
        <v>4062.5</v>
      </c>
      <c r="L251" s="8">
        <f t="shared" si="1"/>
        <v>812.5</v>
      </c>
      <c r="M251" s="9">
        <v>0.2</v>
      </c>
    </row>
    <row r="252" spans="1:13" ht="15.75" customHeight="1" x14ac:dyDescent="0.2">
      <c r="A252" s="1"/>
      <c r="B252" s="4" t="s">
        <v>31</v>
      </c>
      <c r="C252" s="4">
        <v>1189833</v>
      </c>
      <c r="D252" s="5">
        <v>44362</v>
      </c>
      <c r="E252" s="4" t="s">
        <v>28</v>
      </c>
      <c r="F252" s="4" t="s">
        <v>29</v>
      </c>
      <c r="G252" s="4" t="s">
        <v>32</v>
      </c>
      <c r="H252" s="4" t="s">
        <v>17</v>
      </c>
      <c r="I252" s="6">
        <v>0.45</v>
      </c>
      <c r="J252" s="7">
        <v>9000</v>
      </c>
      <c r="K252" s="8">
        <f t="shared" si="0"/>
        <v>4050</v>
      </c>
      <c r="L252" s="8">
        <f t="shared" si="1"/>
        <v>1620</v>
      </c>
      <c r="M252" s="9">
        <v>0.4</v>
      </c>
    </row>
    <row r="253" spans="1:13" ht="15.75" customHeight="1" x14ac:dyDescent="0.2">
      <c r="A253" s="1"/>
      <c r="B253" s="4" t="s">
        <v>31</v>
      </c>
      <c r="C253" s="4">
        <v>1189833</v>
      </c>
      <c r="D253" s="5">
        <v>44362</v>
      </c>
      <c r="E253" s="4" t="s">
        <v>28</v>
      </c>
      <c r="F253" s="4" t="s">
        <v>29</v>
      </c>
      <c r="G253" s="4" t="s">
        <v>32</v>
      </c>
      <c r="H253" s="4" t="s">
        <v>18</v>
      </c>
      <c r="I253" s="6">
        <v>0.5</v>
      </c>
      <c r="J253" s="7">
        <v>7500</v>
      </c>
      <c r="K253" s="8">
        <f t="shared" si="0"/>
        <v>3750</v>
      </c>
      <c r="L253" s="8">
        <f t="shared" si="1"/>
        <v>937.5</v>
      </c>
      <c r="M253" s="9">
        <v>0.25</v>
      </c>
    </row>
    <row r="254" spans="1:13" ht="15.75" customHeight="1" x14ac:dyDescent="0.2">
      <c r="A254" s="1"/>
      <c r="B254" s="4" t="s">
        <v>31</v>
      </c>
      <c r="C254" s="4">
        <v>1189833</v>
      </c>
      <c r="D254" s="5">
        <v>44362</v>
      </c>
      <c r="E254" s="4" t="s">
        <v>28</v>
      </c>
      <c r="F254" s="4" t="s">
        <v>29</v>
      </c>
      <c r="G254" s="4" t="s">
        <v>32</v>
      </c>
      <c r="H254" s="4" t="s">
        <v>19</v>
      </c>
      <c r="I254" s="6">
        <v>0.5</v>
      </c>
      <c r="J254" s="7">
        <v>7500</v>
      </c>
      <c r="K254" s="8">
        <f t="shared" si="0"/>
        <v>3750</v>
      </c>
      <c r="L254" s="8">
        <f t="shared" si="1"/>
        <v>1500</v>
      </c>
      <c r="M254" s="9">
        <v>0.4</v>
      </c>
    </row>
    <row r="255" spans="1:13" ht="15.75" customHeight="1" x14ac:dyDescent="0.2">
      <c r="A255" s="1"/>
      <c r="B255" s="4" t="s">
        <v>31</v>
      </c>
      <c r="C255" s="4">
        <v>1189833</v>
      </c>
      <c r="D255" s="5">
        <v>44362</v>
      </c>
      <c r="E255" s="4" t="s">
        <v>28</v>
      </c>
      <c r="F255" s="4" t="s">
        <v>29</v>
      </c>
      <c r="G255" s="4" t="s">
        <v>32</v>
      </c>
      <c r="H255" s="4" t="s">
        <v>20</v>
      </c>
      <c r="I255" s="6">
        <v>0.45</v>
      </c>
      <c r="J255" s="7">
        <v>6250</v>
      </c>
      <c r="K255" s="8">
        <f t="shared" si="0"/>
        <v>2812.5</v>
      </c>
      <c r="L255" s="8">
        <f t="shared" si="1"/>
        <v>984.37499999999989</v>
      </c>
      <c r="M255" s="9">
        <v>0.35</v>
      </c>
    </row>
    <row r="256" spans="1:13" ht="15.75" customHeight="1" x14ac:dyDescent="0.2">
      <c r="A256" s="1"/>
      <c r="B256" s="4" t="s">
        <v>31</v>
      </c>
      <c r="C256" s="4">
        <v>1189833</v>
      </c>
      <c r="D256" s="5">
        <v>44362</v>
      </c>
      <c r="E256" s="4" t="s">
        <v>28</v>
      </c>
      <c r="F256" s="4" t="s">
        <v>29</v>
      </c>
      <c r="G256" s="4" t="s">
        <v>32</v>
      </c>
      <c r="H256" s="4" t="s">
        <v>21</v>
      </c>
      <c r="I256" s="6">
        <v>0.5</v>
      </c>
      <c r="J256" s="7">
        <v>5000</v>
      </c>
      <c r="K256" s="8">
        <f t="shared" si="0"/>
        <v>2500</v>
      </c>
      <c r="L256" s="8">
        <f t="shared" si="1"/>
        <v>1375</v>
      </c>
      <c r="M256" s="9">
        <v>0.55000000000000004</v>
      </c>
    </row>
    <row r="257" spans="1:13" ht="15.75" customHeight="1" x14ac:dyDescent="0.2">
      <c r="A257" s="1"/>
      <c r="B257" s="4" t="s">
        <v>31</v>
      </c>
      <c r="C257" s="4">
        <v>1189833</v>
      </c>
      <c r="D257" s="5">
        <v>44362</v>
      </c>
      <c r="E257" s="4" t="s">
        <v>28</v>
      </c>
      <c r="F257" s="4" t="s">
        <v>29</v>
      </c>
      <c r="G257" s="4" t="s">
        <v>32</v>
      </c>
      <c r="H257" s="4" t="s">
        <v>22</v>
      </c>
      <c r="I257" s="6">
        <v>0.65</v>
      </c>
      <c r="J257" s="7">
        <v>8000</v>
      </c>
      <c r="K257" s="8">
        <f t="shared" si="0"/>
        <v>5200</v>
      </c>
      <c r="L257" s="8">
        <f t="shared" si="1"/>
        <v>1040</v>
      </c>
      <c r="M257" s="9">
        <v>0.2</v>
      </c>
    </row>
    <row r="258" spans="1:13" ht="15.75" customHeight="1" x14ac:dyDescent="0.2">
      <c r="A258" s="1"/>
      <c r="B258" s="4" t="s">
        <v>31</v>
      </c>
      <c r="C258" s="4">
        <v>1189833</v>
      </c>
      <c r="D258" s="5">
        <v>44391</v>
      </c>
      <c r="E258" s="4" t="s">
        <v>28</v>
      </c>
      <c r="F258" s="4" t="s">
        <v>29</v>
      </c>
      <c r="G258" s="4" t="s">
        <v>32</v>
      </c>
      <c r="H258" s="4" t="s">
        <v>17</v>
      </c>
      <c r="I258" s="6">
        <v>0.45</v>
      </c>
      <c r="J258" s="7">
        <v>9500</v>
      </c>
      <c r="K258" s="8">
        <f t="shared" si="0"/>
        <v>4275</v>
      </c>
      <c r="L258" s="8">
        <f t="shared" si="1"/>
        <v>1710</v>
      </c>
      <c r="M258" s="9">
        <v>0.4</v>
      </c>
    </row>
    <row r="259" spans="1:13" ht="15.75" customHeight="1" x14ac:dyDescent="0.2">
      <c r="A259" s="1"/>
      <c r="B259" s="4" t="s">
        <v>31</v>
      </c>
      <c r="C259" s="4">
        <v>1189833</v>
      </c>
      <c r="D259" s="5">
        <v>44391</v>
      </c>
      <c r="E259" s="4" t="s">
        <v>28</v>
      </c>
      <c r="F259" s="4" t="s">
        <v>29</v>
      </c>
      <c r="G259" s="4" t="s">
        <v>32</v>
      </c>
      <c r="H259" s="4" t="s">
        <v>18</v>
      </c>
      <c r="I259" s="6">
        <v>0.5</v>
      </c>
      <c r="J259" s="7">
        <v>8000</v>
      </c>
      <c r="K259" s="8">
        <f t="shared" si="0"/>
        <v>4000</v>
      </c>
      <c r="L259" s="8">
        <f t="shared" si="1"/>
        <v>1000</v>
      </c>
      <c r="M259" s="9">
        <v>0.25</v>
      </c>
    </row>
    <row r="260" spans="1:13" ht="15.75" customHeight="1" x14ac:dyDescent="0.2">
      <c r="A260" s="1"/>
      <c r="B260" s="4" t="s">
        <v>31</v>
      </c>
      <c r="C260" s="4">
        <v>1189833</v>
      </c>
      <c r="D260" s="5">
        <v>44391</v>
      </c>
      <c r="E260" s="4" t="s">
        <v>28</v>
      </c>
      <c r="F260" s="4" t="s">
        <v>29</v>
      </c>
      <c r="G260" s="4" t="s">
        <v>32</v>
      </c>
      <c r="H260" s="4" t="s">
        <v>19</v>
      </c>
      <c r="I260" s="6">
        <v>0.5</v>
      </c>
      <c r="J260" s="7">
        <v>7500</v>
      </c>
      <c r="K260" s="8">
        <f t="shared" si="0"/>
        <v>3750</v>
      </c>
      <c r="L260" s="8">
        <f t="shared" si="1"/>
        <v>1500</v>
      </c>
      <c r="M260" s="9">
        <v>0.4</v>
      </c>
    </row>
    <row r="261" spans="1:13" ht="15.75" customHeight="1" x14ac:dyDescent="0.2">
      <c r="A261" s="1"/>
      <c r="B261" s="4" t="s">
        <v>31</v>
      </c>
      <c r="C261" s="4">
        <v>1189833</v>
      </c>
      <c r="D261" s="5">
        <v>44391</v>
      </c>
      <c r="E261" s="4" t="s">
        <v>28</v>
      </c>
      <c r="F261" s="4" t="s">
        <v>29</v>
      </c>
      <c r="G261" s="4" t="s">
        <v>32</v>
      </c>
      <c r="H261" s="4" t="s">
        <v>20</v>
      </c>
      <c r="I261" s="6">
        <v>0.45</v>
      </c>
      <c r="J261" s="7">
        <v>6500</v>
      </c>
      <c r="K261" s="8">
        <f t="shared" ref="K261:K515" si="2">I261*J261</f>
        <v>2925</v>
      </c>
      <c r="L261" s="8">
        <f t="shared" ref="L261:L515" si="3">K261*M261</f>
        <v>1023.7499999999999</v>
      </c>
      <c r="M261" s="9">
        <v>0.35</v>
      </c>
    </row>
    <row r="262" spans="1:13" ht="15.75" customHeight="1" x14ac:dyDescent="0.2">
      <c r="A262" s="1"/>
      <c r="B262" s="4" t="s">
        <v>31</v>
      </c>
      <c r="C262" s="4">
        <v>1189833</v>
      </c>
      <c r="D262" s="5">
        <v>44391</v>
      </c>
      <c r="E262" s="4" t="s">
        <v>28</v>
      </c>
      <c r="F262" s="4" t="s">
        <v>29</v>
      </c>
      <c r="G262" s="4" t="s">
        <v>32</v>
      </c>
      <c r="H262" s="4" t="s">
        <v>21</v>
      </c>
      <c r="I262" s="6">
        <v>0.5</v>
      </c>
      <c r="J262" s="7">
        <v>7000</v>
      </c>
      <c r="K262" s="8">
        <f t="shared" si="2"/>
        <v>3500</v>
      </c>
      <c r="L262" s="8">
        <f t="shared" si="3"/>
        <v>1925.0000000000002</v>
      </c>
      <c r="M262" s="9">
        <v>0.55000000000000004</v>
      </c>
    </row>
    <row r="263" spans="1:13" ht="15.75" customHeight="1" x14ac:dyDescent="0.2">
      <c r="A263" s="1"/>
      <c r="B263" s="4" t="s">
        <v>31</v>
      </c>
      <c r="C263" s="4">
        <v>1189833</v>
      </c>
      <c r="D263" s="5">
        <v>44391</v>
      </c>
      <c r="E263" s="4" t="s">
        <v>28</v>
      </c>
      <c r="F263" s="4" t="s">
        <v>29</v>
      </c>
      <c r="G263" s="4" t="s">
        <v>32</v>
      </c>
      <c r="H263" s="4" t="s">
        <v>22</v>
      </c>
      <c r="I263" s="6">
        <v>0.65</v>
      </c>
      <c r="J263" s="7">
        <v>7000</v>
      </c>
      <c r="K263" s="8">
        <f t="shared" si="2"/>
        <v>4550</v>
      </c>
      <c r="L263" s="8">
        <f t="shared" si="3"/>
        <v>910</v>
      </c>
      <c r="M263" s="9">
        <v>0.2</v>
      </c>
    </row>
    <row r="264" spans="1:13" ht="15.75" customHeight="1" x14ac:dyDescent="0.2">
      <c r="A264" s="1"/>
      <c r="B264" s="4" t="s">
        <v>31</v>
      </c>
      <c r="C264" s="4">
        <v>1189833</v>
      </c>
      <c r="D264" s="5">
        <v>44423</v>
      </c>
      <c r="E264" s="4" t="s">
        <v>28</v>
      </c>
      <c r="F264" s="4" t="s">
        <v>29</v>
      </c>
      <c r="G264" s="4" t="s">
        <v>32</v>
      </c>
      <c r="H264" s="4" t="s">
        <v>17</v>
      </c>
      <c r="I264" s="6">
        <v>0.5</v>
      </c>
      <c r="J264" s="7">
        <v>9000</v>
      </c>
      <c r="K264" s="8">
        <f t="shared" si="2"/>
        <v>4500</v>
      </c>
      <c r="L264" s="8">
        <f t="shared" si="3"/>
        <v>1800</v>
      </c>
      <c r="M264" s="9">
        <v>0.4</v>
      </c>
    </row>
    <row r="265" spans="1:13" ht="15.75" customHeight="1" x14ac:dyDescent="0.2">
      <c r="A265" s="1"/>
      <c r="B265" s="4" t="s">
        <v>31</v>
      </c>
      <c r="C265" s="4">
        <v>1189833</v>
      </c>
      <c r="D265" s="5">
        <v>44423</v>
      </c>
      <c r="E265" s="4" t="s">
        <v>28</v>
      </c>
      <c r="F265" s="4" t="s">
        <v>29</v>
      </c>
      <c r="G265" s="4" t="s">
        <v>32</v>
      </c>
      <c r="H265" s="4" t="s">
        <v>18</v>
      </c>
      <c r="I265" s="6">
        <v>0.55000000000000004</v>
      </c>
      <c r="J265" s="7">
        <v>8500</v>
      </c>
      <c r="K265" s="8">
        <f t="shared" si="2"/>
        <v>4675</v>
      </c>
      <c r="L265" s="8">
        <f t="shared" si="3"/>
        <v>1168.75</v>
      </c>
      <c r="M265" s="9">
        <v>0.25</v>
      </c>
    </row>
    <row r="266" spans="1:13" ht="15.75" customHeight="1" x14ac:dyDescent="0.2">
      <c r="A266" s="1"/>
      <c r="B266" s="4" t="s">
        <v>31</v>
      </c>
      <c r="C266" s="4">
        <v>1189833</v>
      </c>
      <c r="D266" s="5">
        <v>44423</v>
      </c>
      <c r="E266" s="4" t="s">
        <v>28</v>
      </c>
      <c r="F266" s="4" t="s">
        <v>29</v>
      </c>
      <c r="G266" s="4" t="s">
        <v>32</v>
      </c>
      <c r="H266" s="4" t="s">
        <v>19</v>
      </c>
      <c r="I266" s="6">
        <v>0.5</v>
      </c>
      <c r="J266" s="7">
        <v>7250</v>
      </c>
      <c r="K266" s="8">
        <f t="shared" si="2"/>
        <v>3625</v>
      </c>
      <c r="L266" s="8">
        <f t="shared" si="3"/>
        <v>1450</v>
      </c>
      <c r="M266" s="9">
        <v>0.4</v>
      </c>
    </row>
    <row r="267" spans="1:13" ht="15.75" customHeight="1" x14ac:dyDescent="0.2">
      <c r="A267" s="1"/>
      <c r="B267" s="4" t="s">
        <v>31</v>
      </c>
      <c r="C267" s="4">
        <v>1189833</v>
      </c>
      <c r="D267" s="5">
        <v>44423</v>
      </c>
      <c r="E267" s="4" t="s">
        <v>28</v>
      </c>
      <c r="F267" s="4" t="s">
        <v>29</v>
      </c>
      <c r="G267" s="4" t="s">
        <v>32</v>
      </c>
      <c r="H267" s="4" t="s">
        <v>20</v>
      </c>
      <c r="I267" s="6">
        <v>0.5</v>
      </c>
      <c r="J267" s="7">
        <v>6750</v>
      </c>
      <c r="K267" s="8">
        <f t="shared" si="2"/>
        <v>3375</v>
      </c>
      <c r="L267" s="8">
        <f t="shared" si="3"/>
        <v>1181.25</v>
      </c>
      <c r="M267" s="9">
        <v>0.35</v>
      </c>
    </row>
    <row r="268" spans="1:13" ht="15.75" customHeight="1" x14ac:dyDescent="0.2">
      <c r="A268" s="1"/>
      <c r="B268" s="4" t="s">
        <v>31</v>
      </c>
      <c r="C268" s="4">
        <v>1189833</v>
      </c>
      <c r="D268" s="5">
        <v>44423</v>
      </c>
      <c r="E268" s="4" t="s">
        <v>28</v>
      </c>
      <c r="F268" s="4" t="s">
        <v>29</v>
      </c>
      <c r="G268" s="4" t="s">
        <v>32</v>
      </c>
      <c r="H268" s="4" t="s">
        <v>21</v>
      </c>
      <c r="I268" s="6">
        <v>0.6</v>
      </c>
      <c r="J268" s="7">
        <v>6750</v>
      </c>
      <c r="K268" s="8">
        <f t="shared" si="2"/>
        <v>4050</v>
      </c>
      <c r="L268" s="8">
        <f t="shared" si="3"/>
        <v>2227.5</v>
      </c>
      <c r="M268" s="9">
        <v>0.55000000000000004</v>
      </c>
    </row>
    <row r="269" spans="1:13" ht="15.75" customHeight="1" x14ac:dyDescent="0.2">
      <c r="A269" s="1"/>
      <c r="B269" s="4" t="s">
        <v>31</v>
      </c>
      <c r="C269" s="4">
        <v>1189833</v>
      </c>
      <c r="D269" s="5">
        <v>44423</v>
      </c>
      <c r="E269" s="4" t="s">
        <v>28</v>
      </c>
      <c r="F269" s="4" t="s">
        <v>29</v>
      </c>
      <c r="G269" s="4" t="s">
        <v>32</v>
      </c>
      <c r="H269" s="4" t="s">
        <v>22</v>
      </c>
      <c r="I269" s="6">
        <v>0.65</v>
      </c>
      <c r="J269" s="7">
        <v>6500</v>
      </c>
      <c r="K269" s="8">
        <f t="shared" si="2"/>
        <v>4225</v>
      </c>
      <c r="L269" s="8">
        <f t="shared" si="3"/>
        <v>845</v>
      </c>
      <c r="M269" s="9">
        <v>0.2</v>
      </c>
    </row>
    <row r="270" spans="1:13" ht="15.75" customHeight="1" x14ac:dyDescent="0.2">
      <c r="A270" s="1"/>
      <c r="B270" s="4" t="s">
        <v>31</v>
      </c>
      <c r="C270" s="4">
        <v>1189833</v>
      </c>
      <c r="D270" s="5">
        <v>44455</v>
      </c>
      <c r="E270" s="4" t="s">
        <v>28</v>
      </c>
      <c r="F270" s="4" t="s">
        <v>29</v>
      </c>
      <c r="G270" s="4" t="s">
        <v>32</v>
      </c>
      <c r="H270" s="4" t="s">
        <v>17</v>
      </c>
      <c r="I270" s="6">
        <v>0.5</v>
      </c>
      <c r="J270" s="7">
        <v>8500</v>
      </c>
      <c r="K270" s="8">
        <f t="shared" si="2"/>
        <v>4250</v>
      </c>
      <c r="L270" s="8">
        <f t="shared" si="3"/>
        <v>1700</v>
      </c>
      <c r="M270" s="9">
        <v>0.4</v>
      </c>
    </row>
    <row r="271" spans="1:13" ht="15.75" customHeight="1" x14ac:dyDescent="0.2">
      <c r="A271" s="1"/>
      <c r="B271" s="4" t="s">
        <v>31</v>
      </c>
      <c r="C271" s="4">
        <v>1189833</v>
      </c>
      <c r="D271" s="5">
        <v>44455</v>
      </c>
      <c r="E271" s="4" t="s">
        <v>28</v>
      </c>
      <c r="F271" s="4" t="s">
        <v>29</v>
      </c>
      <c r="G271" s="4" t="s">
        <v>32</v>
      </c>
      <c r="H271" s="4" t="s">
        <v>18</v>
      </c>
      <c r="I271" s="6">
        <v>0.55000000000000004</v>
      </c>
      <c r="J271" s="7">
        <v>8500</v>
      </c>
      <c r="K271" s="8">
        <f t="shared" si="2"/>
        <v>4675</v>
      </c>
      <c r="L271" s="8">
        <f t="shared" si="3"/>
        <v>1168.75</v>
      </c>
      <c r="M271" s="9">
        <v>0.25</v>
      </c>
    </row>
    <row r="272" spans="1:13" ht="15.75" customHeight="1" x14ac:dyDescent="0.2">
      <c r="A272" s="1"/>
      <c r="B272" s="4" t="s">
        <v>31</v>
      </c>
      <c r="C272" s="4">
        <v>1189833</v>
      </c>
      <c r="D272" s="5">
        <v>44455</v>
      </c>
      <c r="E272" s="4" t="s">
        <v>28</v>
      </c>
      <c r="F272" s="4" t="s">
        <v>29</v>
      </c>
      <c r="G272" s="4" t="s">
        <v>32</v>
      </c>
      <c r="H272" s="4" t="s">
        <v>19</v>
      </c>
      <c r="I272" s="6">
        <v>0.5</v>
      </c>
      <c r="J272" s="7">
        <v>7000</v>
      </c>
      <c r="K272" s="8">
        <f t="shared" si="2"/>
        <v>3500</v>
      </c>
      <c r="L272" s="8">
        <f t="shared" si="3"/>
        <v>1400</v>
      </c>
      <c r="M272" s="9">
        <v>0.4</v>
      </c>
    </row>
    <row r="273" spans="1:13" ht="15.75" customHeight="1" x14ac:dyDescent="0.2">
      <c r="A273" s="1"/>
      <c r="B273" s="4" t="s">
        <v>31</v>
      </c>
      <c r="C273" s="4">
        <v>1189833</v>
      </c>
      <c r="D273" s="5">
        <v>44455</v>
      </c>
      <c r="E273" s="4" t="s">
        <v>28</v>
      </c>
      <c r="F273" s="4" t="s">
        <v>29</v>
      </c>
      <c r="G273" s="4" t="s">
        <v>32</v>
      </c>
      <c r="H273" s="4" t="s">
        <v>20</v>
      </c>
      <c r="I273" s="6">
        <v>0.5</v>
      </c>
      <c r="J273" s="7">
        <v>6500</v>
      </c>
      <c r="K273" s="8">
        <f t="shared" si="2"/>
        <v>3250</v>
      </c>
      <c r="L273" s="8">
        <f t="shared" si="3"/>
        <v>1137.5</v>
      </c>
      <c r="M273" s="9">
        <v>0.35</v>
      </c>
    </row>
    <row r="274" spans="1:13" ht="15.75" customHeight="1" x14ac:dyDescent="0.2">
      <c r="A274" s="1"/>
      <c r="B274" s="4" t="s">
        <v>31</v>
      </c>
      <c r="C274" s="4">
        <v>1189833</v>
      </c>
      <c r="D274" s="5">
        <v>44455</v>
      </c>
      <c r="E274" s="4" t="s">
        <v>28</v>
      </c>
      <c r="F274" s="4" t="s">
        <v>29</v>
      </c>
      <c r="G274" s="4" t="s">
        <v>32</v>
      </c>
      <c r="H274" s="4" t="s">
        <v>21</v>
      </c>
      <c r="I274" s="6">
        <v>0.6</v>
      </c>
      <c r="J274" s="7">
        <v>6500</v>
      </c>
      <c r="K274" s="8">
        <f t="shared" si="2"/>
        <v>3900</v>
      </c>
      <c r="L274" s="8">
        <f t="shared" si="3"/>
        <v>2145</v>
      </c>
      <c r="M274" s="9">
        <v>0.55000000000000004</v>
      </c>
    </row>
    <row r="275" spans="1:13" ht="15.75" customHeight="1" x14ac:dyDescent="0.2">
      <c r="A275" s="1"/>
      <c r="B275" s="4" t="s">
        <v>31</v>
      </c>
      <c r="C275" s="4">
        <v>1189833</v>
      </c>
      <c r="D275" s="5">
        <v>44455</v>
      </c>
      <c r="E275" s="4" t="s">
        <v>28</v>
      </c>
      <c r="F275" s="4" t="s">
        <v>29</v>
      </c>
      <c r="G275" s="4" t="s">
        <v>32</v>
      </c>
      <c r="H275" s="4" t="s">
        <v>22</v>
      </c>
      <c r="I275" s="6">
        <v>0.65</v>
      </c>
      <c r="J275" s="7">
        <v>7000</v>
      </c>
      <c r="K275" s="8">
        <f t="shared" si="2"/>
        <v>4550</v>
      </c>
      <c r="L275" s="8">
        <f t="shared" si="3"/>
        <v>910</v>
      </c>
      <c r="M275" s="9">
        <v>0.2</v>
      </c>
    </row>
    <row r="276" spans="1:13" ht="15.75" customHeight="1" x14ac:dyDescent="0.2">
      <c r="A276" s="1"/>
      <c r="B276" s="4" t="s">
        <v>31</v>
      </c>
      <c r="C276" s="4">
        <v>1189833</v>
      </c>
      <c r="D276" s="5">
        <v>44484</v>
      </c>
      <c r="E276" s="4" t="s">
        <v>28</v>
      </c>
      <c r="F276" s="4" t="s">
        <v>29</v>
      </c>
      <c r="G276" s="4" t="s">
        <v>32</v>
      </c>
      <c r="H276" s="4" t="s">
        <v>17</v>
      </c>
      <c r="I276" s="6">
        <v>0.5</v>
      </c>
      <c r="J276" s="7">
        <v>8000</v>
      </c>
      <c r="K276" s="8">
        <f t="shared" si="2"/>
        <v>4000</v>
      </c>
      <c r="L276" s="8">
        <f t="shared" si="3"/>
        <v>1600</v>
      </c>
      <c r="M276" s="9">
        <v>0.4</v>
      </c>
    </row>
    <row r="277" spans="1:13" ht="15.75" customHeight="1" x14ac:dyDescent="0.2">
      <c r="A277" s="1"/>
      <c r="B277" s="4" t="s">
        <v>31</v>
      </c>
      <c r="C277" s="4">
        <v>1189833</v>
      </c>
      <c r="D277" s="5">
        <v>44484</v>
      </c>
      <c r="E277" s="4" t="s">
        <v>28</v>
      </c>
      <c r="F277" s="4" t="s">
        <v>29</v>
      </c>
      <c r="G277" s="4" t="s">
        <v>32</v>
      </c>
      <c r="H277" s="4" t="s">
        <v>18</v>
      </c>
      <c r="I277" s="6">
        <v>0.55000000000000004</v>
      </c>
      <c r="J277" s="7">
        <v>8000</v>
      </c>
      <c r="K277" s="8">
        <f t="shared" si="2"/>
        <v>4400</v>
      </c>
      <c r="L277" s="8">
        <f t="shared" si="3"/>
        <v>1100</v>
      </c>
      <c r="M277" s="9">
        <v>0.25</v>
      </c>
    </row>
    <row r="278" spans="1:13" ht="15.75" customHeight="1" x14ac:dyDescent="0.2">
      <c r="A278" s="1"/>
      <c r="B278" s="4" t="s">
        <v>31</v>
      </c>
      <c r="C278" s="4">
        <v>1189833</v>
      </c>
      <c r="D278" s="5">
        <v>44484</v>
      </c>
      <c r="E278" s="4" t="s">
        <v>28</v>
      </c>
      <c r="F278" s="4" t="s">
        <v>29</v>
      </c>
      <c r="G278" s="4" t="s">
        <v>32</v>
      </c>
      <c r="H278" s="4" t="s">
        <v>19</v>
      </c>
      <c r="I278" s="6">
        <v>0.5</v>
      </c>
      <c r="J278" s="7">
        <v>6500</v>
      </c>
      <c r="K278" s="8">
        <f t="shared" si="2"/>
        <v>3250</v>
      </c>
      <c r="L278" s="8">
        <f t="shared" si="3"/>
        <v>1300</v>
      </c>
      <c r="M278" s="9">
        <v>0.4</v>
      </c>
    </row>
    <row r="279" spans="1:13" ht="15.75" customHeight="1" x14ac:dyDescent="0.2">
      <c r="A279" s="1"/>
      <c r="B279" s="4" t="s">
        <v>31</v>
      </c>
      <c r="C279" s="4">
        <v>1189833</v>
      </c>
      <c r="D279" s="5">
        <v>44484</v>
      </c>
      <c r="E279" s="4" t="s">
        <v>28</v>
      </c>
      <c r="F279" s="4" t="s">
        <v>29</v>
      </c>
      <c r="G279" s="4" t="s">
        <v>32</v>
      </c>
      <c r="H279" s="4" t="s">
        <v>20</v>
      </c>
      <c r="I279" s="6">
        <v>0.5</v>
      </c>
      <c r="J279" s="7">
        <v>6250</v>
      </c>
      <c r="K279" s="8">
        <f t="shared" si="2"/>
        <v>3125</v>
      </c>
      <c r="L279" s="8">
        <f t="shared" si="3"/>
        <v>1093.75</v>
      </c>
      <c r="M279" s="9">
        <v>0.35</v>
      </c>
    </row>
    <row r="280" spans="1:13" ht="15.75" customHeight="1" x14ac:dyDescent="0.2">
      <c r="A280" s="1"/>
      <c r="B280" s="4" t="s">
        <v>31</v>
      </c>
      <c r="C280" s="4">
        <v>1189833</v>
      </c>
      <c r="D280" s="5">
        <v>44484</v>
      </c>
      <c r="E280" s="4" t="s">
        <v>28</v>
      </c>
      <c r="F280" s="4" t="s">
        <v>29</v>
      </c>
      <c r="G280" s="4" t="s">
        <v>32</v>
      </c>
      <c r="H280" s="4" t="s">
        <v>21</v>
      </c>
      <c r="I280" s="6">
        <v>0.6</v>
      </c>
      <c r="J280" s="7">
        <v>6000</v>
      </c>
      <c r="K280" s="8">
        <f t="shared" si="2"/>
        <v>3600</v>
      </c>
      <c r="L280" s="8">
        <f t="shared" si="3"/>
        <v>1980.0000000000002</v>
      </c>
      <c r="M280" s="9">
        <v>0.55000000000000004</v>
      </c>
    </row>
    <row r="281" spans="1:13" ht="15.75" customHeight="1" x14ac:dyDescent="0.2">
      <c r="A281" s="1"/>
      <c r="B281" s="4" t="s">
        <v>31</v>
      </c>
      <c r="C281" s="4">
        <v>1189833</v>
      </c>
      <c r="D281" s="5">
        <v>44484</v>
      </c>
      <c r="E281" s="4" t="s">
        <v>28</v>
      </c>
      <c r="F281" s="4" t="s">
        <v>29</v>
      </c>
      <c r="G281" s="4" t="s">
        <v>32</v>
      </c>
      <c r="H281" s="4" t="s">
        <v>22</v>
      </c>
      <c r="I281" s="6">
        <v>0.65</v>
      </c>
      <c r="J281" s="7">
        <v>6500</v>
      </c>
      <c r="K281" s="8">
        <f t="shared" si="2"/>
        <v>4225</v>
      </c>
      <c r="L281" s="8">
        <f t="shared" si="3"/>
        <v>845</v>
      </c>
      <c r="M281" s="9">
        <v>0.2</v>
      </c>
    </row>
    <row r="282" spans="1:13" ht="15.75" customHeight="1" x14ac:dyDescent="0.2">
      <c r="A282" s="1"/>
      <c r="B282" s="4" t="s">
        <v>31</v>
      </c>
      <c r="C282" s="4">
        <v>1189833</v>
      </c>
      <c r="D282" s="5">
        <v>44515</v>
      </c>
      <c r="E282" s="4" t="s">
        <v>28</v>
      </c>
      <c r="F282" s="4" t="s">
        <v>29</v>
      </c>
      <c r="G282" s="4" t="s">
        <v>32</v>
      </c>
      <c r="H282" s="4" t="s">
        <v>17</v>
      </c>
      <c r="I282" s="6">
        <v>0.5</v>
      </c>
      <c r="J282" s="7">
        <v>8250</v>
      </c>
      <c r="K282" s="8">
        <f t="shared" si="2"/>
        <v>4125</v>
      </c>
      <c r="L282" s="8">
        <f t="shared" si="3"/>
        <v>1650</v>
      </c>
      <c r="M282" s="9">
        <v>0.4</v>
      </c>
    </row>
    <row r="283" spans="1:13" ht="15.75" customHeight="1" x14ac:dyDescent="0.2">
      <c r="A283" s="1"/>
      <c r="B283" s="4" t="s">
        <v>31</v>
      </c>
      <c r="C283" s="4">
        <v>1189833</v>
      </c>
      <c r="D283" s="5">
        <v>44515</v>
      </c>
      <c r="E283" s="4" t="s">
        <v>28</v>
      </c>
      <c r="F283" s="4" t="s">
        <v>29</v>
      </c>
      <c r="G283" s="4" t="s">
        <v>32</v>
      </c>
      <c r="H283" s="4" t="s">
        <v>18</v>
      </c>
      <c r="I283" s="6">
        <v>0.55000000000000004</v>
      </c>
      <c r="J283" s="7">
        <v>8250</v>
      </c>
      <c r="K283" s="8">
        <f t="shared" si="2"/>
        <v>4537.5</v>
      </c>
      <c r="L283" s="8">
        <f t="shared" si="3"/>
        <v>1134.375</v>
      </c>
      <c r="M283" s="9">
        <v>0.25</v>
      </c>
    </row>
    <row r="284" spans="1:13" ht="15.75" customHeight="1" x14ac:dyDescent="0.2">
      <c r="A284" s="1"/>
      <c r="B284" s="4" t="s">
        <v>31</v>
      </c>
      <c r="C284" s="4">
        <v>1189833</v>
      </c>
      <c r="D284" s="5">
        <v>44515</v>
      </c>
      <c r="E284" s="4" t="s">
        <v>28</v>
      </c>
      <c r="F284" s="4" t="s">
        <v>29</v>
      </c>
      <c r="G284" s="4" t="s">
        <v>32</v>
      </c>
      <c r="H284" s="4" t="s">
        <v>19</v>
      </c>
      <c r="I284" s="6">
        <v>0.5</v>
      </c>
      <c r="J284" s="7">
        <v>6750</v>
      </c>
      <c r="K284" s="8">
        <f t="shared" si="2"/>
        <v>3375</v>
      </c>
      <c r="L284" s="8">
        <f t="shared" si="3"/>
        <v>1350</v>
      </c>
      <c r="M284" s="9">
        <v>0.4</v>
      </c>
    </row>
    <row r="285" spans="1:13" ht="15.75" customHeight="1" x14ac:dyDescent="0.2">
      <c r="A285" s="1"/>
      <c r="B285" s="4" t="s">
        <v>31</v>
      </c>
      <c r="C285" s="4">
        <v>1189833</v>
      </c>
      <c r="D285" s="5">
        <v>44515</v>
      </c>
      <c r="E285" s="4" t="s">
        <v>28</v>
      </c>
      <c r="F285" s="4" t="s">
        <v>29</v>
      </c>
      <c r="G285" s="4" t="s">
        <v>32</v>
      </c>
      <c r="H285" s="4" t="s">
        <v>20</v>
      </c>
      <c r="I285" s="6">
        <v>0.5</v>
      </c>
      <c r="J285" s="7">
        <v>6500</v>
      </c>
      <c r="K285" s="8">
        <f t="shared" si="2"/>
        <v>3250</v>
      </c>
      <c r="L285" s="8">
        <f t="shared" si="3"/>
        <v>1137.5</v>
      </c>
      <c r="M285" s="9">
        <v>0.35</v>
      </c>
    </row>
    <row r="286" spans="1:13" ht="15.75" customHeight="1" x14ac:dyDescent="0.2">
      <c r="A286" s="1"/>
      <c r="B286" s="4" t="s">
        <v>31</v>
      </c>
      <c r="C286" s="4">
        <v>1189833</v>
      </c>
      <c r="D286" s="5">
        <v>44515</v>
      </c>
      <c r="E286" s="4" t="s">
        <v>28</v>
      </c>
      <c r="F286" s="4" t="s">
        <v>29</v>
      </c>
      <c r="G286" s="4" t="s">
        <v>32</v>
      </c>
      <c r="H286" s="4" t="s">
        <v>21</v>
      </c>
      <c r="I286" s="6">
        <v>0.6</v>
      </c>
      <c r="J286" s="7">
        <v>6000</v>
      </c>
      <c r="K286" s="8">
        <f t="shared" si="2"/>
        <v>3600</v>
      </c>
      <c r="L286" s="8">
        <f t="shared" si="3"/>
        <v>1980.0000000000002</v>
      </c>
      <c r="M286" s="9">
        <v>0.55000000000000004</v>
      </c>
    </row>
    <row r="287" spans="1:13" ht="15.75" customHeight="1" x14ac:dyDescent="0.2">
      <c r="A287" s="1"/>
      <c r="B287" s="4" t="s">
        <v>31</v>
      </c>
      <c r="C287" s="4">
        <v>1189833</v>
      </c>
      <c r="D287" s="5">
        <v>44515</v>
      </c>
      <c r="E287" s="4" t="s">
        <v>28</v>
      </c>
      <c r="F287" s="4" t="s">
        <v>29</v>
      </c>
      <c r="G287" s="4" t="s">
        <v>32</v>
      </c>
      <c r="H287" s="4" t="s">
        <v>22</v>
      </c>
      <c r="I287" s="6">
        <v>0.65</v>
      </c>
      <c r="J287" s="7">
        <v>7000</v>
      </c>
      <c r="K287" s="8">
        <f t="shared" si="2"/>
        <v>4550</v>
      </c>
      <c r="L287" s="8">
        <f t="shared" si="3"/>
        <v>910</v>
      </c>
      <c r="M287" s="9">
        <v>0.2</v>
      </c>
    </row>
    <row r="288" spans="1:13" ht="15.75" customHeight="1" x14ac:dyDescent="0.2">
      <c r="A288" s="1"/>
      <c r="B288" s="4" t="s">
        <v>31</v>
      </c>
      <c r="C288" s="4">
        <v>1189833</v>
      </c>
      <c r="D288" s="5">
        <v>44544</v>
      </c>
      <c r="E288" s="4" t="s">
        <v>28</v>
      </c>
      <c r="F288" s="4" t="s">
        <v>29</v>
      </c>
      <c r="G288" s="4" t="s">
        <v>32</v>
      </c>
      <c r="H288" s="4" t="s">
        <v>17</v>
      </c>
      <c r="I288" s="6">
        <v>0.5</v>
      </c>
      <c r="J288" s="7">
        <v>9000</v>
      </c>
      <c r="K288" s="8">
        <f t="shared" si="2"/>
        <v>4500</v>
      </c>
      <c r="L288" s="8">
        <f t="shared" si="3"/>
        <v>1800</v>
      </c>
      <c r="M288" s="9">
        <v>0.4</v>
      </c>
    </row>
    <row r="289" spans="1:13" ht="15.75" customHeight="1" x14ac:dyDescent="0.2">
      <c r="A289" s="1"/>
      <c r="B289" s="4" t="s">
        <v>31</v>
      </c>
      <c r="C289" s="4">
        <v>1189833</v>
      </c>
      <c r="D289" s="5">
        <v>44544</v>
      </c>
      <c r="E289" s="4" t="s">
        <v>28</v>
      </c>
      <c r="F289" s="4" t="s">
        <v>29</v>
      </c>
      <c r="G289" s="4" t="s">
        <v>32</v>
      </c>
      <c r="H289" s="4" t="s">
        <v>18</v>
      </c>
      <c r="I289" s="6">
        <v>0.55000000000000004</v>
      </c>
      <c r="J289" s="7">
        <v>9000</v>
      </c>
      <c r="K289" s="8">
        <f t="shared" si="2"/>
        <v>4950</v>
      </c>
      <c r="L289" s="8">
        <f t="shared" si="3"/>
        <v>1237.5</v>
      </c>
      <c r="M289" s="9">
        <v>0.25</v>
      </c>
    </row>
    <row r="290" spans="1:13" ht="15.75" customHeight="1" x14ac:dyDescent="0.2">
      <c r="A290" s="1"/>
      <c r="B290" s="4" t="s">
        <v>31</v>
      </c>
      <c r="C290" s="4">
        <v>1189833</v>
      </c>
      <c r="D290" s="5">
        <v>44544</v>
      </c>
      <c r="E290" s="4" t="s">
        <v>28</v>
      </c>
      <c r="F290" s="4" t="s">
        <v>29</v>
      </c>
      <c r="G290" s="4" t="s">
        <v>32</v>
      </c>
      <c r="H290" s="4" t="s">
        <v>19</v>
      </c>
      <c r="I290" s="6">
        <v>0.5</v>
      </c>
      <c r="J290" s="7">
        <v>7000</v>
      </c>
      <c r="K290" s="8">
        <f t="shared" si="2"/>
        <v>3500</v>
      </c>
      <c r="L290" s="8">
        <f t="shared" si="3"/>
        <v>1400</v>
      </c>
      <c r="M290" s="9">
        <v>0.4</v>
      </c>
    </row>
    <row r="291" spans="1:13" ht="15.75" customHeight="1" x14ac:dyDescent="0.2">
      <c r="A291" s="1"/>
      <c r="B291" s="4" t="s">
        <v>31</v>
      </c>
      <c r="C291" s="4">
        <v>1189833</v>
      </c>
      <c r="D291" s="5">
        <v>44544</v>
      </c>
      <c r="E291" s="4" t="s">
        <v>28</v>
      </c>
      <c r="F291" s="4" t="s">
        <v>29</v>
      </c>
      <c r="G291" s="4" t="s">
        <v>32</v>
      </c>
      <c r="H291" s="4" t="s">
        <v>20</v>
      </c>
      <c r="I291" s="6">
        <v>0.5</v>
      </c>
      <c r="J291" s="7">
        <v>7000</v>
      </c>
      <c r="K291" s="8">
        <f t="shared" si="2"/>
        <v>3500</v>
      </c>
      <c r="L291" s="8">
        <f t="shared" si="3"/>
        <v>1225</v>
      </c>
      <c r="M291" s="9">
        <v>0.35</v>
      </c>
    </row>
    <row r="292" spans="1:13" ht="15.75" customHeight="1" x14ac:dyDescent="0.2">
      <c r="A292" s="1"/>
      <c r="B292" s="4" t="s">
        <v>31</v>
      </c>
      <c r="C292" s="4">
        <v>1189833</v>
      </c>
      <c r="D292" s="5">
        <v>44544</v>
      </c>
      <c r="E292" s="4" t="s">
        <v>28</v>
      </c>
      <c r="F292" s="4" t="s">
        <v>29</v>
      </c>
      <c r="G292" s="4" t="s">
        <v>32</v>
      </c>
      <c r="H292" s="4" t="s">
        <v>21</v>
      </c>
      <c r="I292" s="6">
        <v>0.6</v>
      </c>
      <c r="J292" s="7">
        <v>6250</v>
      </c>
      <c r="K292" s="8">
        <f t="shared" si="2"/>
        <v>3750</v>
      </c>
      <c r="L292" s="8">
        <f t="shared" si="3"/>
        <v>2062.5</v>
      </c>
      <c r="M292" s="9">
        <v>0.55000000000000004</v>
      </c>
    </row>
    <row r="293" spans="1:13" ht="15.75" customHeight="1" x14ac:dyDescent="0.2">
      <c r="A293" s="1"/>
      <c r="B293" s="4" t="s">
        <v>31</v>
      </c>
      <c r="C293" s="4">
        <v>1189833</v>
      </c>
      <c r="D293" s="5">
        <v>44544</v>
      </c>
      <c r="E293" s="4" t="s">
        <v>28</v>
      </c>
      <c r="F293" s="4" t="s">
        <v>29</v>
      </c>
      <c r="G293" s="4" t="s">
        <v>32</v>
      </c>
      <c r="H293" s="4" t="s">
        <v>22</v>
      </c>
      <c r="I293" s="6">
        <v>0.65</v>
      </c>
      <c r="J293" s="7">
        <v>7250</v>
      </c>
      <c r="K293" s="8">
        <f t="shared" si="2"/>
        <v>4712.5</v>
      </c>
      <c r="L293" s="8">
        <f t="shared" si="3"/>
        <v>942.5</v>
      </c>
      <c r="M293" s="9">
        <v>0.2</v>
      </c>
    </row>
    <row r="294" spans="1:13" ht="15.75" customHeight="1" x14ac:dyDescent="0.2">
      <c r="A294" s="1"/>
      <c r="B294" s="4" t="s">
        <v>14</v>
      </c>
      <c r="C294" s="4">
        <v>1185732</v>
      </c>
      <c r="D294" s="5">
        <v>44211</v>
      </c>
      <c r="E294" s="4" t="s">
        <v>33</v>
      </c>
      <c r="F294" s="4" t="s">
        <v>34</v>
      </c>
      <c r="G294" s="4" t="s">
        <v>35</v>
      </c>
      <c r="H294" s="4" t="s">
        <v>17</v>
      </c>
      <c r="I294" s="6">
        <v>0.45</v>
      </c>
      <c r="J294" s="7">
        <v>4750</v>
      </c>
      <c r="K294" s="8">
        <f t="shared" si="2"/>
        <v>2137.5</v>
      </c>
      <c r="L294" s="8">
        <f t="shared" si="3"/>
        <v>855</v>
      </c>
      <c r="M294" s="9">
        <v>0.4</v>
      </c>
    </row>
    <row r="295" spans="1:13" ht="15.75" customHeight="1" x14ac:dyDescent="0.2">
      <c r="A295" s="1"/>
      <c r="B295" s="4" t="s">
        <v>14</v>
      </c>
      <c r="C295" s="4">
        <v>1185732</v>
      </c>
      <c r="D295" s="5">
        <v>44211</v>
      </c>
      <c r="E295" s="4" t="s">
        <v>33</v>
      </c>
      <c r="F295" s="4" t="s">
        <v>34</v>
      </c>
      <c r="G295" s="4" t="s">
        <v>35</v>
      </c>
      <c r="H295" s="4" t="s">
        <v>18</v>
      </c>
      <c r="I295" s="6">
        <v>0.45</v>
      </c>
      <c r="J295" s="7">
        <v>2750</v>
      </c>
      <c r="K295" s="8">
        <f t="shared" si="2"/>
        <v>1237.5</v>
      </c>
      <c r="L295" s="8">
        <f t="shared" si="3"/>
        <v>433.125</v>
      </c>
      <c r="M295" s="9">
        <v>0.35</v>
      </c>
    </row>
    <row r="296" spans="1:13" ht="15.75" customHeight="1" x14ac:dyDescent="0.2">
      <c r="A296" s="1"/>
      <c r="B296" s="4" t="s">
        <v>14</v>
      </c>
      <c r="C296" s="4">
        <v>1185732</v>
      </c>
      <c r="D296" s="5">
        <v>44211</v>
      </c>
      <c r="E296" s="4" t="s">
        <v>33</v>
      </c>
      <c r="F296" s="4" t="s">
        <v>34</v>
      </c>
      <c r="G296" s="4" t="s">
        <v>35</v>
      </c>
      <c r="H296" s="4" t="s">
        <v>19</v>
      </c>
      <c r="I296" s="6">
        <v>0.35000000000000003</v>
      </c>
      <c r="J296" s="7">
        <v>2750</v>
      </c>
      <c r="K296" s="8">
        <f t="shared" si="2"/>
        <v>962.50000000000011</v>
      </c>
      <c r="L296" s="8">
        <f t="shared" si="3"/>
        <v>336.875</v>
      </c>
      <c r="M296" s="9">
        <v>0.35</v>
      </c>
    </row>
    <row r="297" spans="1:13" ht="15.75" customHeight="1" x14ac:dyDescent="0.2">
      <c r="A297" s="1"/>
      <c r="B297" s="4" t="s">
        <v>14</v>
      </c>
      <c r="C297" s="4">
        <v>1185732</v>
      </c>
      <c r="D297" s="5">
        <v>44211</v>
      </c>
      <c r="E297" s="4" t="s">
        <v>33</v>
      </c>
      <c r="F297" s="4" t="s">
        <v>34</v>
      </c>
      <c r="G297" s="4" t="s">
        <v>35</v>
      </c>
      <c r="H297" s="4" t="s">
        <v>20</v>
      </c>
      <c r="I297" s="6">
        <v>0.4</v>
      </c>
      <c r="J297" s="7">
        <v>1250</v>
      </c>
      <c r="K297" s="8">
        <f t="shared" si="2"/>
        <v>500</v>
      </c>
      <c r="L297" s="8">
        <f t="shared" si="3"/>
        <v>200</v>
      </c>
      <c r="M297" s="9">
        <v>0.4</v>
      </c>
    </row>
    <row r="298" spans="1:13" ht="15.75" customHeight="1" x14ac:dyDescent="0.2">
      <c r="A298" s="1"/>
      <c r="B298" s="4" t="s">
        <v>14</v>
      </c>
      <c r="C298" s="4">
        <v>1185732</v>
      </c>
      <c r="D298" s="5">
        <v>44211</v>
      </c>
      <c r="E298" s="4" t="s">
        <v>33</v>
      </c>
      <c r="F298" s="4" t="s">
        <v>34</v>
      </c>
      <c r="G298" s="4" t="s">
        <v>35</v>
      </c>
      <c r="H298" s="4" t="s">
        <v>21</v>
      </c>
      <c r="I298" s="6">
        <v>0.54999999999999993</v>
      </c>
      <c r="J298" s="7">
        <v>1750</v>
      </c>
      <c r="K298" s="8">
        <f t="shared" si="2"/>
        <v>962.49999999999989</v>
      </c>
      <c r="L298" s="8">
        <f t="shared" si="3"/>
        <v>336.87499999999994</v>
      </c>
      <c r="M298" s="9">
        <v>0.35</v>
      </c>
    </row>
    <row r="299" spans="1:13" ht="15.75" customHeight="1" x14ac:dyDescent="0.2">
      <c r="A299" s="1"/>
      <c r="B299" s="4" t="s">
        <v>14</v>
      </c>
      <c r="C299" s="4">
        <v>1185732</v>
      </c>
      <c r="D299" s="5">
        <v>44211</v>
      </c>
      <c r="E299" s="4" t="s">
        <v>33</v>
      </c>
      <c r="F299" s="4" t="s">
        <v>34</v>
      </c>
      <c r="G299" s="4" t="s">
        <v>35</v>
      </c>
      <c r="H299" s="4" t="s">
        <v>22</v>
      </c>
      <c r="I299" s="6">
        <v>0.45</v>
      </c>
      <c r="J299" s="7">
        <v>2750</v>
      </c>
      <c r="K299" s="8">
        <f t="shared" si="2"/>
        <v>1237.5</v>
      </c>
      <c r="L299" s="8">
        <f t="shared" si="3"/>
        <v>618.75</v>
      </c>
      <c r="M299" s="9">
        <v>0.5</v>
      </c>
    </row>
    <row r="300" spans="1:13" ht="15.75" customHeight="1" x14ac:dyDescent="0.2">
      <c r="A300" s="1"/>
      <c r="B300" s="4" t="s">
        <v>14</v>
      </c>
      <c r="C300" s="4">
        <v>1185732</v>
      </c>
      <c r="D300" s="5">
        <v>44242</v>
      </c>
      <c r="E300" s="4" t="s">
        <v>33</v>
      </c>
      <c r="F300" s="4" t="s">
        <v>34</v>
      </c>
      <c r="G300" s="4" t="s">
        <v>35</v>
      </c>
      <c r="H300" s="4" t="s">
        <v>17</v>
      </c>
      <c r="I300" s="6">
        <v>0.45</v>
      </c>
      <c r="J300" s="7">
        <v>5250</v>
      </c>
      <c r="K300" s="8">
        <f t="shared" si="2"/>
        <v>2362.5</v>
      </c>
      <c r="L300" s="8">
        <f t="shared" si="3"/>
        <v>945</v>
      </c>
      <c r="M300" s="9">
        <v>0.4</v>
      </c>
    </row>
    <row r="301" spans="1:13" ht="15.75" customHeight="1" x14ac:dyDescent="0.2">
      <c r="A301" s="1"/>
      <c r="B301" s="4" t="s">
        <v>14</v>
      </c>
      <c r="C301" s="4">
        <v>1185732</v>
      </c>
      <c r="D301" s="5">
        <v>44242</v>
      </c>
      <c r="E301" s="4" t="s">
        <v>33</v>
      </c>
      <c r="F301" s="4" t="s">
        <v>34</v>
      </c>
      <c r="G301" s="4" t="s">
        <v>35</v>
      </c>
      <c r="H301" s="4" t="s">
        <v>18</v>
      </c>
      <c r="I301" s="6">
        <v>0.45</v>
      </c>
      <c r="J301" s="7">
        <v>1750</v>
      </c>
      <c r="K301" s="8">
        <f t="shared" si="2"/>
        <v>787.5</v>
      </c>
      <c r="L301" s="8">
        <f t="shared" si="3"/>
        <v>275.625</v>
      </c>
      <c r="M301" s="9">
        <v>0.35</v>
      </c>
    </row>
    <row r="302" spans="1:13" ht="15.75" customHeight="1" x14ac:dyDescent="0.2">
      <c r="A302" s="1"/>
      <c r="B302" s="4" t="s">
        <v>14</v>
      </c>
      <c r="C302" s="4">
        <v>1185732</v>
      </c>
      <c r="D302" s="5">
        <v>44242</v>
      </c>
      <c r="E302" s="4" t="s">
        <v>33</v>
      </c>
      <c r="F302" s="4" t="s">
        <v>34</v>
      </c>
      <c r="G302" s="4" t="s">
        <v>35</v>
      </c>
      <c r="H302" s="4" t="s">
        <v>19</v>
      </c>
      <c r="I302" s="6">
        <v>0.35000000000000003</v>
      </c>
      <c r="J302" s="7">
        <v>2250</v>
      </c>
      <c r="K302" s="8">
        <f t="shared" si="2"/>
        <v>787.50000000000011</v>
      </c>
      <c r="L302" s="8">
        <f t="shared" si="3"/>
        <v>275.625</v>
      </c>
      <c r="M302" s="9">
        <v>0.35</v>
      </c>
    </row>
    <row r="303" spans="1:13" ht="15.75" customHeight="1" x14ac:dyDescent="0.2">
      <c r="A303" s="1"/>
      <c r="B303" s="4" t="s">
        <v>14</v>
      </c>
      <c r="C303" s="4">
        <v>1185732</v>
      </c>
      <c r="D303" s="5">
        <v>44242</v>
      </c>
      <c r="E303" s="4" t="s">
        <v>33</v>
      </c>
      <c r="F303" s="4" t="s">
        <v>34</v>
      </c>
      <c r="G303" s="4" t="s">
        <v>35</v>
      </c>
      <c r="H303" s="4" t="s">
        <v>20</v>
      </c>
      <c r="I303" s="6">
        <v>0.4</v>
      </c>
      <c r="J303" s="7">
        <v>1000</v>
      </c>
      <c r="K303" s="8">
        <f t="shared" si="2"/>
        <v>400</v>
      </c>
      <c r="L303" s="8">
        <f t="shared" si="3"/>
        <v>160</v>
      </c>
      <c r="M303" s="9">
        <v>0.4</v>
      </c>
    </row>
    <row r="304" spans="1:13" ht="15.75" customHeight="1" x14ac:dyDescent="0.2">
      <c r="A304" s="1"/>
      <c r="B304" s="4" t="s">
        <v>14</v>
      </c>
      <c r="C304" s="4">
        <v>1185732</v>
      </c>
      <c r="D304" s="5">
        <v>44242</v>
      </c>
      <c r="E304" s="4" t="s">
        <v>33</v>
      </c>
      <c r="F304" s="4" t="s">
        <v>34</v>
      </c>
      <c r="G304" s="4" t="s">
        <v>35</v>
      </c>
      <c r="H304" s="4" t="s">
        <v>21</v>
      </c>
      <c r="I304" s="6">
        <v>0.54999999999999993</v>
      </c>
      <c r="J304" s="7">
        <v>1750</v>
      </c>
      <c r="K304" s="8">
        <f t="shared" si="2"/>
        <v>962.49999999999989</v>
      </c>
      <c r="L304" s="8">
        <f t="shared" si="3"/>
        <v>336.87499999999994</v>
      </c>
      <c r="M304" s="9">
        <v>0.35</v>
      </c>
    </row>
    <row r="305" spans="1:13" ht="15.75" customHeight="1" x14ac:dyDescent="0.2">
      <c r="A305" s="1"/>
      <c r="B305" s="4" t="s">
        <v>14</v>
      </c>
      <c r="C305" s="4">
        <v>1185732</v>
      </c>
      <c r="D305" s="5">
        <v>44242</v>
      </c>
      <c r="E305" s="4" t="s">
        <v>33</v>
      </c>
      <c r="F305" s="4" t="s">
        <v>34</v>
      </c>
      <c r="G305" s="4" t="s">
        <v>35</v>
      </c>
      <c r="H305" s="4" t="s">
        <v>22</v>
      </c>
      <c r="I305" s="6">
        <v>0.45</v>
      </c>
      <c r="J305" s="7">
        <v>2750</v>
      </c>
      <c r="K305" s="8">
        <f t="shared" si="2"/>
        <v>1237.5</v>
      </c>
      <c r="L305" s="8">
        <f t="shared" si="3"/>
        <v>618.75</v>
      </c>
      <c r="M305" s="9">
        <v>0.5</v>
      </c>
    </row>
    <row r="306" spans="1:13" ht="15.75" customHeight="1" x14ac:dyDescent="0.2">
      <c r="A306" s="1"/>
      <c r="B306" s="4" t="s">
        <v>14</v>
      </c>
      <c r="C306" s="4">
        <v>1185732</v>
      </c>
      <c r="D306" s="5">
        <v>44269</v>
      </c>
      <c r="E306" s="4" t="s">
        <v>33</v>
      </c>
      <c r="F306" s="4" t="s">
        <v>34</v>
      </c>
      <c r="G306" s="4" t="s">
        <v>35</v>
      </c>
      <c r="H306" s="4" t="s">
        <v>17</v>
      </c>
      <c r="I306" s="6">
        <v>0.5</v>
      </c>
      <c r="J306" s="7">
        <v>4950</v>
      </c>
      <c r="K306" s="8">
        <f t="shared" si="2"/>
        <v>2475</v>
      </c>
      <c r="L306" s="8">
        <f t="shared" si="3"/>
        <v>990</v>
      </c>
      <c r="M306" s="9">
        <v>0.4</v>
      </c>
    </row>
    <row r="307" spans="1:13" ht="15.75" customHeight="1" x14ac:dyDescent="0.2">
      <c r="A307" s="1"/>
      <c r="B307" s="4" t="s">
        <v>14</v>
      </c>
      <c r="C307" s="4">
        <v>1185732</v>
      </c>
      <c r="D307" s="5">
        <v>44269</v>
      </c>
      <c r="E307" s="4" t="s">
        <v>33</v>
      </c>
      <c r="F307" s="4" t="s">
        <v>34</v>
      </c>
      <c r="G307" s="4" t="s">
        <v>35</v>
      </c>
      <c r="H307" s="4" t="s">
        <v>18</v>
      </c>
      <c r="I307" s="6">
        <v>0.5</v>
      </c>
      <c r="J307" s="7">
        <v>2000</v>
      </c>
      <c r="K307" s="8">
        <f t="shared" si="2"/>
        <v>1000</v>
      </c>
      <c r="L307" s="8">
        <f t="shared" si="3"/>
        <v>350</v>
      </c>
      <c r="M307" s="9">
        <v>0.35</v>
      </c>
    </row>
    <row r="308" spans="1:13" ht="15.75" customHeight="1" x14ac:dyDescent="0.2">
      <c r="A308" s="1"/>
      <c r="B308" s="4" t="s">
        <v>14</v>
      </c>
      <c r="C308" s="4">
        <v>1185732</v>
      </c>
      <c r="D308" s="5">
        <v>44269</v>
      </c>
      <c r="E308" s="4" t="s">
        <v>33</v>
      </c>
      <c r="F308" s="4" t="s">
        <v>34</v>
      </c>
      <c r="G308" s="4" t="s">
        <v>35</v>
      </c>
      <c r="H308" s="4" t="s">
        <v>19</v>
      </c>
      <c r="I308" s="6">
        <v>0.4</v>
      </c>
      <c r="J308" s="7">
        <v>2250</v>
      </c>
      <c r="K308" s="8">
        <f t="shared" si="2"/>
        <v>900</v>
      </c>
      <c r="L308" s="8">
        <f t="shared" si="3"/>
        <v>315</v>
      </c>
      <c r="M308" s="9">
        <v>0.35</v>
      </c>
    </row>
    <row r="309" spans="1:13" ht="15.75" customHeight="1" x14ac:dyDescent="0.2">
      <c r="A309" s="1"/>
      <c r="B309" s="4" t="s">
        <v>14</v>
      </c>
      <c r="C309" s="4">
        <v>1185732</v>
      </c>
      <c r="D309" s="5">
        <v>44269</v>
      </c>
      <c r="E309" s="4" t="s">
        <v>33</v>
      </c>
      <c r="F309" s="4" t="s">
        <v>34</v>
      </c>
      <c r="G309" s="4" t="s">
        <v>35</v>
      </c>
      <c r="H309" s="4" t="s">
        <v>20</v>
      </c>
      <c r="I309" s="6">
        <v>0.45</v>
      </c>
      <c r="J309" s="7">
        <v>750</v>
      </c>
      <c r="K309" s="8">
        <f t="shared" si="2"/>
        <v>337.5</v>
      </c>
      <c r="L309" s="8">
        <f t="shared" si="3"/>
        <v>135</v>
      </c>
      <c r="M309" s="9">
        <v>0.4</v>
      </c>
    </row>
    <row r="310" spans="1:13" ht="15.75" customHeight="1" x14ac:dyDescent="0.2">
      <c r="A310" s="1"/>
      <c r="B310" s="4" t="s">
        <v>14</v>
      </c>
      <c r="C310" s="4">
        <v>1185732</v>
      </c>
      <c r="D310" s="5">
        <v>44269</v>
      </c>
      <c r="E310" s="4" t="s">
        <v>33</v>
      </c>
      <c r="F310" s="4" t="s">
        <v>34</v>
      </c>
      <c r="G310" s="4" t="s">
        <v>35</v>
      </c>
      <c r="H310" s="4" t="s">
        <v>21</v>
      </c>
      <c r="I310" s="6">
        <v>0.6</v>
      </c>
      <c r="J310" s="7">
        <v>1250</v>
      </c>
      <c r="K310" s="8">
        <f t="shared" si="2"/>
        <v>750</v>
      </c>
      <c r="L310" s="8">
        <f t="shared" si="3"/>
        <v>262.5</v>
      </c>
      <c r="M310" s="9">
        <v>0.35</v>
      </c>
    </row>
    <row r="311" spans="1:13" ht="15.75" customHeight="1" x14ac:dyDescent="0.2">
      <c r="A311" s="1"/>
      <c r="B311" s="4" t="s">
        <v>14</v>
      </c>
      <c r="C311" s="4">
        <v>1185732</v>
      </c>
      <c r="D311" s="5">
        <v>44269</v>
      </c>
      <c r="E311" s="4" t="s">
        <v>33</v>
      </c>
      <c r="F311" s="4" t="s">
        <v>34</v>
      </c>
      <c r="G311" s="4" t="s">
        <v>35</v>
      </c>
      <c r="H311" s="4" t="s">
        <v>22</v>
      </c>
      <c r="I311" s="6">
        <v>0.5</v>
      </c>
      <c r="J311" s="7">
        <v>2250</v>
      </c>
      <c r="K311" s="8">
        <f t="shared" si="2"/>
        <v>1125</v>
      </c>
      <c r="L311" s="8">
        <f t="shared" si="3"/>
        <v>562.5</v>
      </c>
      <c r="M311" s="9">
        <v>0.5</v>
      </c>
    </row>
    <row r="312" spans="1:13" ht="15.75" customHeight="1" x14ac:dyDescent="0.2">
      <c r="A312" s="1"/>
      <c r="B312" s="4" t="s">
        <v>14</v>
      </c>
      <c r="C312" s="4">
        <v>1185732</v>
      </c>
      <c r="D312" s="5">
        <v>44301</v>
      </c>
      <c r="E312" s="4" t="s">
        <v>33</v>
      </c>
      <c r="F312" s="4" t="s">
        <v>34</v>
      </c>
      <c r="G312" s="4" t="s">
        <v>35</v>
      </c>
      <c r="H312" s="4" t="s">
        <v>17</v>
      </c>
      <c r="I312" s="6">
        <v>0.5</v>
      </c>
      <c r="J312" s="7">
        <v>4500</v>
      </c>
      <c r="K312" s="8">
        <f t="shared" si="2"/>
        <v>2250</v>
      </c>
      <c r="L312" s="8">
        <f t="shared" si="3"/>
        <v>900</v>
      </c>
      <c r="M312" s="9">
        <v>0.4</v>
      </c>
    </row>
    <row r="313" spans="1:13" ht="15.75" customHeight="1" x14ac:dyDescent="0.2">
      <c r="A313" s="1"/>
      <c r="B313" s="4" t="s">
        <v>14</v>
      </c>
      <c r="C313" s="4">
        <v>1185732</v>
      </c>
      <c r="D313" s="5">
        <v>44301</v>
      </c>
      <c r="E313" s="4" t="s">
        <v>33</v>
      </c>
      <c r="F313" s="4" t="s">
        <v>34</v>
      </c>
      <c r="G313" s="4" t="s">
        <v>35</v>
      </c>
      <c r="H313" s="4" t="s">
        <v>18</v>
      </c>
      <c r="I313" s="6">
        <v>0.5</v>
      </c>
      <c r="J313" s="7">
        <v>1500</v>
      </c>
      <c r="K313" s="8">
        <f t="shared" si="2"/>
        <v>750</v>
      </c>
      <c r="L313" s="8">
        <f t="shared" si="3"/>
        <v>262.5</v>
      </c>
      <c r="M313" s="9">
        <v>0.35</v>
      </c>
    </row>
    <row r="314" spans="1:13" ht="15.75" customHeight="1" x14ac:dyDescent="0.2">
      <c r="A314" s="1"/>
      <c r="B314" s="4" t="s">
        <v>14</v>
      </c>
      <c r="C314" s="4">
        <v>1185732</v>
      </c>
      <c r="D314" s="5">
        <v>44301</v>
      </c>
      <c r="E314" s="4" t="s">
        <v>33</v>
      </c>
      <c r="F314" s="4" t="s">
        <v>34</v>
      </c>
      <c r="G314" s="4" t="s">
        <v>35</v>
      </c>
      <c r="H314" s="4" t="s">
        <v>19</v>
      </c>
      <c r="I314" s="6">
        <v>0.4</v>
      </c>
      <c r="J314" s="7">
        <v>1500</v>
      </c>
      <c r="K314" s="8">
        <f t="shared" si="2"/>
        <v>600</v>
      </c>
      <c r="L314" s="8">
        <f t="shared" si="3"/>
        <v>210</v>
      </c>
      <c r="M314" s="9">
        <v>0.35</v>
      </c>
    </row>
    <row r="315" spans="1:13" ht="15.75" customHeight="1" x14ac:dyDescent="0.2">
      <c r="A315" s="1"/>
      <c r="B315" s="4" t="s">
        <v>14</v>
      </c>
      <c r="C315" s="4">
        <v>1185732</v>
      </c>
      <c r="D315" s="5">
        <v>44301</v>
      </c>
      <c r="E315" s="4" t="s">
        <v>33</v>
      </c>
      <c r="F315" s="4" t="s">
        <v>34</v>
      </c>
      <c r="G315" s="4" t="s">
        <v>35</v>
      </c>
      <c r="H315" s="4" t="s">
        <v>20</v>
      </c>
      <c r="I315" s="6">
        <v>0.45</v>
      </c>
      <c r="J315" s="7">
        <v>750</v>
      </c>
      <c r="K315" s="8">
        <f t="shared" si="2"/>
        <v>337.5</v>
      </c>
      <c r="L315" s="8">
        <f t="shared" si="3"/>
        <v>135</v>
      </c>
      <c r="M315" s="9">
        <v>0.4</v>
      </c>
    </row>
    <row r="316" spans="1:13" ht="15.75" customHeight="1" x14ac:dyDescent="0.2">
      <c r="A316" s="1"/>
      <c r="B316" s="4" t="s">
        <v>14</v>
      </c>
      <c r="C316" s="4">
        <v>1185732</v>
      </c>
      <c r="D316" s="5">
        <v>44301</v>
      </c>
      <c r="E316" s="4" t="s">
        <v>33</v>
      </c>
      <c r="F316" s="4" t="s">
        <v>34</v>
      </c>
      <c r="G316" s="4" t="s">
        <v>35</v>
      </c>
      <c r="H316" s="4" t="s">
        <v>21</v>
      </c>
      <c r="I316" s="6">
        <v>0.6</v>
      </c>
      <c r="J316" s="7">
        <v>1000</v>
      </c>
      <c r="K316" s="8">
        <f t="shared" si="2"/>
        <v>600</v>
      </c>
      <c r="L316" s="8">
        <f t="shared" si="3"/>
        <v>210</v>
      </c>
      <c r="M316" s="9">
        <v>0.35</v>
      </c>
    </row>
    <row r="317" spans="1:13" ht="15.75" customHeight="1" x14ac:dyDescent="0.2">
      <c r="A317" s="1"/>
      <c r="B317" s="4" t="s">
        <v>14</v>
      </c>
      <c r="C317" s="4">
        <v>1185732</v>
      </c>
      <c r="D317" s="5">
        <v>44301</v>
      </c>
      <c r="E317" s="4" t="s">
        <v>33</v>
      </c>
      <c r="F317" s="4" t="s">
        <v>34</v>
      </c>
      <c r="G317" s="4" t="s">
        <v>35</v>
      </c>
      <c r="H317" s="4" t="s">
        <v>22</v>
      </c>
      <c r="I317" s="6">
        <v>0.5</v>
      </c>
      <c r="J317" s="7">
        <v>2250</v>
      </c>
      <c r="K317" s="8">
        <f t="shared" si="2"/>
        <v>1125</v>
      </c>
      <c r="L317" s="8">
        <f t="shared" si="3"/>
        <v>562.5</v>
      </c>
      <c r="M317" s="9">
        <v>0.5</v>
      </c>
    </row>
    <row r="318" spans="1:13" ht="15.75" customHeight="1" x14ac:dyDescent="0.2">
      <c r="A318" s="1"/>
      <c r="B318" s="4" t="s">
        <v>14</v>
      </c>
      <c r="C318" s="4">
        <v>1185732</v>
      </c>
      <c r="D318" s="5">
        <v>44332</v>
      </c>
      <c r="E318" s="4" t="s">
        <v>33</v>
      </c>
      <c r="F318" s="4" t="s">
        <v>34</v>
      </c>
      <c r="G318" s="4" t="s">
        <v>35</v>
      </c>
      <c r="H318" s="4" t="s">
        <v>17</v>
      </c>
      <c r="I318" s="6">
        <v>0.6</v>
      </c>
      <c r="J318" s="7">
        <v>4950</v>
      </c>
      <c r="K318" s="8">
        <f t="shared" si="2"/>
        <v>2970</v>
      </c>
      <c r="L318" s="8">
        <f t="shared" si="3"/>
        <v>1188</v>
      </c>
      <c r="M318" s="9">
        <v>0.4</v>
      </c>
    </row>
    <row r="319" spans="1:13" ht="15.75" customHeight="1" x14ac:dyDescent="0.2">
      <c r="A319" s="1"/>
      <c r="B319" s="4" t="s">
        <v>14</v>
      </c>
      <c r="C319" s="4">
        <v>1185732</v>
      </c>
      <c r="D319" s="5">
        <v>44332</v>
      </c>
      <c r="E319" s="4" t="s">
        <v>33</v>
      </c>
      <c r="F319" s="4" t="s">
        <v>34</v>
      </c>
      <c r="G319" s="4" t="s">
        <v>35</v>
      </c>
      <c r="H319" s="4" t="s">
        <v>18</v>
      </c>
      <c r="I319" s="6">
        <v>0.55000000000000004</v>
      </c>
      <c r="J319" s="7">
        <v>2000</v>
      </c>
      <c r="K319" s="8">
        <f t="shared" si="2"/>
        <v>1100</v>
      </c>
      <c r="L319" s="8">
        <f t="shared" si="3"/>
        <v>385</v>
      </c>
      <c r="M319" s="9">
        <v>0.35</v>
      </c>
    </row>
    <row r="320" spans="1:13" ht="15.75" customHeight="1" x14ac:dyDescent="0.2">
      <c r="A320" s="1"/>
      <c r="B320" s="4" t="s">
        <v>14</v>
      </c>
      <c r="C320" s="4">
        <v>1185732</v>
      </c>
      <c r="D320" s="5">
        <v>44332</v>
      </c>
      <c r="E320" s="4" t="s">
        <v>33</v>
      </c>
      <c r="F320" s="4" t="s">
        <v>34</v>
      </c>
      <c r="G320" s="4" t="s">
        <v>35</v>
      </c>
      <c r="H320" s="4" t="s">
        <v>19</v>
      </c>
      <c r="I320" s="6">
        <v>0.5</v>
      </c>
      <c r="J320" s="7">
        <v>1750</v>
      </c>
      <c r="K320" s="8">
        <f t="shared" si="2"/>
        <v>875</v>
      </c>
      <c r="L320" s="8">
        <f t="shared" si="3"/>
        <v>306.25</v>
      </c>
      <c r="M320" s="9">
        <v>0.35</v>
      </c>
    </row>
    <row r="321" spans="1:13" ht="15.75" customHeight="1" x14ac:dyDescent="0.2">
      <c r="A321" s="1"/>
      <c r="B321" s="4" t="s">
        <v>14</v>
      </c>
      <c r="C321" s="4">
        <v>1185732</v>
      </c>
      <c r="D321" s="5">
        <v>44332</v>
      </c>
      <c r="E321" s="4" t="s">
        <v>33</v>
      </c>
      <c r="F321" s="4" t="s">
        <v>34</v>
      </c>
      <c r="G321" s="4" t="s">
        <v>35</v>
      </c>
      <c r="H321" s="4" t="s">
        <v>20</v>
      </c>
      <c r="I321" s="6">
        <v>0.5</v>
      </c>
      <c r="J321" s="7">
        <v>1000</v>
      </c>
      <c r="K321" s="8">
        <f t="shared" si="2"/>
        <v>500</v>
      </c>
      <c r="L321" s="8">
        <f t="shared" si="3"/>
        <v>200</v>
      </c>
      <c r="M321" s="9">
        <v>0.4</v>
      </c>
    </row>
    <row r="322" spans="1:13" ht="15.75" customHeight="1" x14ac:dyDescent="0.2">
      <c r="A322" s="1"/>
      <c r="B322" s="4" t="s">
        <v>14</v>
      </c>
      <c r="C322" s="4">
        <v>1185732</v>
      </c>
      <c r="D322" s="5">
        <v>44332</v>
      </c>
      <c r="E322" s="4" t="s">
        <v>33</v>
      </c>
      <c r="F322" s="4" t="s">
        <v>34</v>
      </c>
      <c r="G322" s="4" t="s">
        <v>35</v>
      </c>
      <c r="H322" s="4" t="s">
        <v>21</v>
      </c>
      <c r="I322" s="6">
        <v>0.6</v>
      </c>
      <c r="J322" s="7">
        <v>1250</v>
      </c>
      <c r="K322" s="8">
        <f t="shared" si="2"/>
        <v>750</v>
      </c>
      <c r="L322" s="8">
        <f t="shared" si="3"/>
        <v>262.5</v>
      </c>
      <c r="M322" s="9">
        <v>0.35</v>
      </c>
    </row>
    <row r="323" spans="1:13" ht="15.75" customHeight="1" x14ac:dyDescent="0.2">
      <c r="A323" s="1"/>
      <c r="B323" s="4" t="s">
        <v>14</v>
      </c>
      <c r="C323" s="4">
        <v>1185732</v>
      </c>
      <c r="D323" s="5">
        <v>44332</v>
      </c>
      <c r="E323" s="4" t="s">
        <v>33</v>
      </c>
      <c r="F323" s="4" t="s">
        <v>34</v>
      </c>
      <c r="G323" s="4" t="s">
        <v>35</v>
      </c>
      <c r="H323" s="4" t="s">
        <v>22</v>
      </c>
      <c r="I323" s="6">
        <v>0.65</v>
      </c>
      <c r="J323" s="7">
        <v>2500</v>
      </c>
      <c r="K323" s="8">
        <f t="shared" si="2"/>
        <v>1625</v>
      </c>
      <c r="L323" s="8">
        <f t="shared" si="3"/>
        <v>812.5</v>
      </c>
      <c r="M323" s="9">
        <v>0.5</v>
      </c>
    </row>
    <row r="324" spans="1:13" ht="15.75" customHeight="1" x14ac:dyDescent="0.2">
      <c r="A324" s="1"/>
      <c r="B324" s="4" t="s">
        <v>14</v>
      </c>
      <c r="C324" s="4">
        <v>1185732</v>
      </c>
      <c r="D324" s="5">
        <v>44362</v>
      </c>
      <c r="E324" s="4" t="s">
        <v>33</v>
      </c>
      <c r="F324" s="4" t="s">
        <v>34</v>
      </c>
      <c r="G324" s="4" t="s">
        <v>35</v>
      </c>
      <c r="H324" s="4" t="s">
        <v>17</v>
      </c>
      <c r="I324" s="6">
        <v>0.5</v>
      </c>
      <c r="J324" s="7">
        <v>5000</v>
      </c>
      <c r="K324" s="8">
        <f t="shared" si="2"/>
        <v>2500</v>
      </c>
      <c r="L324" s="8">
        <f t="shared" si="3"/>
        <v>1000</v>
      </c>
      <c r="M324" s="9">
        <v>0.4</v>
      </c>
    </row>
    <row r="325" spans="1:13" ht="15.75" customHeight="1" x14ac:dyDescent="0.2">
      <c r="A325" s="1"/>
      <c r="B325" s="4" t="s">
        <v>14</v>
      </c>
      <c r="C325" s="4">
        <v>1185732</v>
      </c>
      <c r="D325" s="5">
        <v>44362</v>
      </c>
      <c r="E325" s="4" t="s">
        <v>33</v>
      </c>
      <c r="F325" s="4" t="s">
        <v>34</v>
      </c>
      <c r="G325" s="4" t="s">
        <v>35</v>
      </c>
      <c r="H325" s="4" t="s">
        <v>18</v>
      </c>
      <c r="I325" s="6">
        <v>0.45000000000000007</v>
      </c>
      <c r="J325" s="7">
        <v>2500</v>
      </c>
      <c r="K325" s="8">
        <f t="shared" si="2"/>
        <v>1125.0000000000002</v>
      </c>
      <c r="L325" s="8">
        <f t="shared" si="3"/>
        <v>393.75000000000006</v>
      </c>
      <c r="M325" s="9">
        <v>0.35</v>
      </c>
    </row>
    <row r="326" spans="1:13" ht="15.75" customHeight="1" x14ac:dyDescent="0.2">
      <c r="A326" s="1"/>
      <c r="B326" s="4" t="s">
        <v>14</v>
      </c>
      <c r="C326" s="4">
        <v>1185732</v>
      </c>
      <c r="D326" s="5">
        <v>44362</v>
      </c>
      <c r="E326" s="4" t="s">
        <v>33</v>
      </c>
      <c r="F326" s="4" t="s">
        <v>34</v>
      </c>
      <c r="G326" s="4" t="s">
        <v>35</v>
      </c>
      <c r="H326" s="4" t="s">
        <v>19</v>
      </c>
      <c r="I326" s="6">
        <v>0.4</v>
      </c>
      <c r="J326" s="7">
        <v>2000</v>
      </c>
      <c r="K326" s="8">
        <f t="shared" si="2"/>
        <v>800</v>
      </c>
      <c r="L326" s="8">
        <f t="shared" si="3"/>
        <v>280</v>
      </c>
      <c r="M326" s="9">
        <v>0.35</v>
      </c>
    </row>
    <row r="327" spans="1:13" ht="15.75" customHeight="1" x14ac:dyDescent="0.2">
      <c r="A327" s="1"/>
      <c r="B327" s="4" t="s">
        <v>14</v>
      </c>
      <c r="C327" s="4">
        <v>1185732</v>
      </c>
      <c r="D327" s="5">
        <v>44362</v>
      </c>
      <c r="E327" s="4" t="s">
        <v>33</v>
      </c>
      <c r="F327" s="4" t="s">
        <v>34</v>
      </c>
      <c r="G327" s="4" t="s">
        <v>35</v>
      </c>
      <c r="H327" s="4" t="s">
        <v>20</v>
      </c>
      <c r="I327" s="6">
        <v>0.4</v>
      </c>
      <c r="J327" s="7">
        <v>1750</v>
      </c>
      <c r="K327" s="8">
        <f t="shared" si="2"/>
        <v>700</v>
      </c>
      <c r="L327" s="8">
        <f t="shared" si="3"/>
        <v>280</v>
      </c>
      <c r="M327" s="9">
        <v>0.4</v>
      </c>
    </row>
    <row r="328" spans="1:13" ht="15.75" customHeight="1" x14ac:dyDescent="0.2">
      <c r="A328" s="1"/>
      <c r="B328" s="4" t="s">
        <v>14</v>
      </c>
      <c r="C328" s="4">
        <v>1185732</v>
      </c>
      <c r="D328" s="5">
        <v>44362</v>
      </c>
      <c r="E328" s="4" t="s">
        <v>33</v>
      </c>
      <c r="F328" s="4" t="s">
        <v>34</v>
      </c>
      <c r="G328" s="4" t="s">
        <v>35</v>
      </c>
      <c r="H328" s="4" t="s">
        <v>21</v>
      </c>
      <c r="I328" s="6">
        <v>0.5</v>
      </c>
      <c r="J328" s="7">
        <v>1750</v>
      </c>
      <c r="K328" s="8">
        <f t="shared" si="2"/>
        <v>875</v>
      </c>
      <c r="L328" s="8">
        <f t="shared" si="3"/>
        <v>306.25</v>
      </c>
      <c r="M328" s="9">
        <v>0.35</v>
      </c>
    </row>
    <row r="329" spans="1:13" ht="15.75" customHeight="1" x14ac:dyDescent="0.2">
      <c r="A329" s="1"/>
      <c r="B329" s="4" t="s">
        <v>14</v>
      </c>
      <c r="C329" s="4">
        <v>1185732</v>
      </c>
      <c r="D329" s="5">
        <v>44362</v>
      </c>
      <c r="E329" s="4" t="s">
        <v>33</v>
      </c>
      <c r="F329" s="4" t="s">
        <v>34</v>
      </c>
      <c r="G329" s="4" t="s">
        <v>35</v>
      </c>
      <c r="H329" s="4" t="s">
        <v>22</v>
      </c>
      <c r="I329" s="6">
        <v>0.55000000000000004</v>
      </c>
      <c r="J329" s="7">
        <v>3500</v>
      </c>
      <c r="K329" s="8">
        <f t="shared" si="2"/>
        <v>1925.0000000000002</v>
      </c>
      <c r="L329" s="8">
        <f t="shared" si="3"/>
        <v>962.50000000000011</v>
      </c>
      <c r="M329" s="9">
        <v>0.5</v>
      </c>
    </row>
    <row r="330" spans="1:13" ht="15.75" customHeight="1" x14ac:dyDescent="0.2">
      <c r="A330" s="1"/>
      <c r="B330" s="4" t="s">
        <v>14</v>
      </c>
      <c r="C330" s="4">
        <v>1185732</v>
      </c>
      <c r="D330" s="5">
        <v>44391</v>
      </c>
      <c r="E330" s="4" t="s">
        <v>33</v>
      </c>
      <c r="F330" s="4" t="s">
        <v>34</v>
      </c>
      <c r="G330" s="4" t="s">
        <v>35</v>
      </c>
      <c r="H330" s="4" t="s">
        <v>17</v>
      </c>
      <c r="I330" s="6">
        <v>0.5</v>
      </c>
      <c r="J330" s="7">
        <v>5750</v>
      </c>
      <c r="K330" s="8">
        <f t="shared" si="2"/>
        <v>2875</v>
      </c>
      <c r="L330" s="8">
        <f t="shared" si="3"/>
        <v>1150</v>
      </c>
      <c r="M330" s="9">
        <v>0.4</v>
      </c>
    </row>
    <row r="331" spans="1:13" ht="15.75" customHeight="1" x14ac:dyDescent="0.2">
      <c r="A331" s="1"/>
      <c r="B331" s="4" t="s">
        <v>14</v>
      </c>
      <c r="C331" s="4">
        <v>1185732</v>
      </c>
      <c r="D331" s="5">
        <v>44391</v>
      </c>
      <c r="E331" s="4" t="s">
        <v>33</v>
      </c>
      <c r="F331" s="4" t="s">
        <v>34</v>
      </c>
      <c r="G331" s="4" t="s">
        <v>35</v>
      </c>
      <c r="H331" s="4" t="s">
        <v>18</v>
      </c>
      <c r="I331" s="6">
        <v>0.45000000000000007</v>
      </c>
      <c r="J331" s="7">
        <v>3250</v>
      </c>
      <c r="K331" s="8">
        <f t="shared" si="2"/>
        <v>1462.5000000000002</v>
      </c>
      <c r="L331" s="8">
        <f t="shared" si="3"/>
        <v>511.87500000000006</v>
      </c>
      <c r="M331" s="9">
        <v>0.35</v>
      </c>
    </row>
    <row r="332" spans="1:13" ht="15.75" customHeight="1" x14ac:dyDescent="0.2">
      <c r="A332" s="1"/>
      <c r="B332" s="4" t="s">
        <v>14</v>
      </c>
      <c r="C332" s="4">
        <v>1185732</v>
      </c>
      <c r="D332" s="5">
        <v>44391</v>
      </c>
      <c r="E332" s="4" t="s">
        <v>33</v>
      </c>
      <c r="F332" s="4" t="s">
        <v>34</v>
      </c>
      <c r="G332" s="4" t="s">
        <v>35</v>
      </c>
      <c r="H332" s="4" t="s">
        <v>19</v>
      </c>
      <c r="I332" s="6">
        <v>0.4</v>
      </c>
      <c r="J332" s="7">
        <v>2500</v>
      </c>
      <c r="K332" s="8">
        <f t="shared" si="2"/>
        <v>1000</v>
      </c>
      <c r="L332" s="8">
        <f t="shared" si="3"/>
        <v>350</v>
      </c>
      <c r="M332" s="9">
        <v>0.35</v>
      </c>
    </row>
    <row r="333" spans="1:13" ht="15.75" customHeight="1" x14ac:dyDescent="0.2">
      <c r="A333" s="1"/>
      <c r="B333" s="4" t="s">
        <v>14</v>
      </c>
      <c r="C333" s="4">
        <v>1185732</v>
      </c>
      <c r="D333" s="5">
        <v>44391</v>
      </c>
      <c r="E333" s="4" t="s">
        <v>33</v>
      </c>
      <c r="F333" s="4" t="s">
        <v>34</v>
      </c>
      <c r="G333" s="4" t="s">
        <v>35</v>
      </c>
      <c r="H333" s="4" t="s">
        <v>20</v>
      </c>
      <c r="I333" s="6">
        <v>0.4</v>
      </c>
      <c r="J333" s="7">
        <v>2000</v>
      </c>
      <c r="K333" s="8">
        <f t="shared" si="2"/>
        <v>800</v>
      </c>
      <c r="L333" s="8">
        <f t="shared" si="3"/>
        <v>320</v>
      </c>
      <c r="M333" s="9">
        <v>0.4</v>
      </c>
    </row>
    <row r="334" spans="1:13" ht="15.75" customHeight="1" x14ac:dyDescent="0.2">
      <c r="A334" s="1"/>
      <c r="B334" s="4" t="s">
        <v>14</v>
      </c>
      <c r="C334" s="4">
        <v>1185732</v>
      </c>
      <c r="D334" s="5">
        <v>44391</v>
      </c>
      <c r="E334" s="4" t="s">
        <v>33</v>
      </c>
      <c r="F334" s="4" t="s">
        <v>34</v>
      </c>
      <c r="G334" s="4" t="s">
        <v>35</v>
      </c>
      <c r="H334" s="4" t="s">
        <v>21</v>
      </c>
      <c r="I334" s="6">
        <v>0.5</v>
      </c>
      <c r="J334" s="7">
        <v>2250</v>
      </c>
      <c r="K334" s="8">
        <f t="shared" si="2"/>
        <v>1125</v>
      </c>
      <c r="L334" s="8">
        <f t="shared" si="3"/>
        <v>393.75</v>
      </c>
      <c r="M334" s="9">
        <v>0.35</v>
      </c>
    </row>
    <row r="335" spans="1:13" ht="15.75" customHeight="1" x14ac:dyDescent="0.2">
      <c r="A335" s="1"/>
      <c r="B335" s="4" t="s">
        <v>14</v>
      </c>
      <c r="C335" s="4">
        <v>1185732</v>
      </c>
      <c r="D335" s="5">
        <v>44391</v>
      </c>
      <c r="E335" s="4" t="s">
        <v>33</v>
      </c>
      <c r="F335" s="4" t="s">
        <v>34</v>
      </c>
      <c r="G335" s="4" t="s">
        <v>35</v>
      </c>
      <c r="H335" s="4" t="s">
        <v>22</v>
      </c>
      <c r="I335" s="6">
        <v>0.55000000000000004</v>
      </c>
      <c r="J335" s="7">
        <v>4000</v>
      </c>
      <c r="K335" s="8">
        <f t="shared" si="2"/>
        <v>2200</v>
      </c>
      <c r="L335" s="8">
        <f t="shared" si="3"/>
        <v>1100</v>
      </c>
      <c r="M335" s="9">
        <v>0.5</v>
      </c>
    </row>
    <row r="336" spans="1:13" ht="15.75" customHeight="1" x14ac:dyDescent="0.2">
      <c r="A336" s="1"/>
      <c r="B336" s="4" t="s">
        <v>14</v>
      </c>
      <c r="C336" s="4">
        <v>1185732</v>
      </c>
      <c r="D336" s="5">
        <v>44423</v>
      </c>
      <c r="E336" s="4" t="s">
        <v>33</v>
      </c>
      <c r="F336" s="4" t="s">
        <v>34</v>
      </c>
      <c r="G336" s="4" t="s">
        <v>35</v>
      </c>
      <c r="H336" s="4" t="s">
        <v>17</v>
      </c>
      <c r="I336" s="6">
        <v>0.5</v>
      </c>
      <c r="J336" s="7">
        <v>5500</v>
      </c>
      <c r="K336" s="8">
        <f t="shared" si="2"/>
        <v>2750</v>
      </c>
      <c r="L336" s="8">
        <f t="shared" si="3"/>
        <v>1100</v>
      </c>
      <c r="M336" s="9">
        <v>0.4</v>
      </c>
    </row>
    <row r="337" spans="1:13" ht="15.75" customHeight="1" x14ac:dyDescent="0.2">
      <c r="A337" s="1"/>
      <c r="B337" s="4" t="s">
        <v>14</v>
      </c>
      <c r="C337" s="4">
        <v>1185732</v>
      </c>
      <c r="D337" s="5">
        <v>44423</v>
      </c>
      <c r="E337" s="4" t="s">
        <v>33</v>
      </c>
      <c r="F337" s="4" t="s">
        <v>34</v>
      </c>
      <c r="G337" s="4" t="s">
        <v>35</v>
      </c>
      <c r="H337" s="4" t="s">
        <v>18</v>
      </c>
      <c r="I337" s="6">
        <v>0.45000000000000007</v>
      </c>
      <c r="J337" s="7">
        <v>3250</v>
      </c>
      <c r="K337" s="8">
        <f t="shared" si="2"/>
        <v>1462.5000000000002</v>
      </c>
      <c r="L337" s="8">
        <f t="shared" si="3"/>
        <v>511.87500000000006</v>
      </c>
      <c r="M337" s="9">
        <v>0.35</v>
      </c>
    </row>
    <row r="338" spans="1:13" ht="15.75" customHeight="1" x14ac:dyDescent="0.2">
      <c r="A338" s="1"/>
      <c r="B338" s="4" t="s">
        <v>14</v>
      </c>
      <c r="C338" s="4">
        <v>1185732</v>
      </c>
      <c r="D338" s="5">
        <v>44423</v>
      </c>
      <c r="E338" s="4" t="s">
        <v>33</v>
      </c>
      <c r="F338" s="4" t="s">
        <v>34</v>
      </c>
      <c r="G338" s="4" t="s">
        <v>35</v>
      </c>
      <c r="H338" s="4" t="s">
        <v>19</v>
      </c>
      <c r="I338" s="6">
        <v>0.4</v>
      </c>
      <c r="J338" s="7">
        <v>2500</v>
      </c>
      <c r="K338" s="8">
        <f t="shared" si="2"/>
        <v>1000</v>
      </c>
      <c r="L338" s="8">
        <f t="shared" si="3"/>
        <v>350</v>
      </c>
      <c r="M338" s="9">
        <v>0.35</v>
      </c>
    </row>
    <row r="339" spans="1:13" ht="15.75" customHeight="1" x14ac:dyDescent="0.2">
      <c r="A339" s="1"/>
      <c r="B339" s="4" t="s">
        <v>14</v>
      </c>
      <c r="C339" s="4">
        <v>1185732</v>
      </c>
      <c r="D339" s="5">
        <v>44423</v>
      </c>
      <c r="E339" s="4" t="s">
        <v>33</v>
      </c>
      <c r="F339" s="4" t="s">
        <v>34</v>
      </c>
      <c r="G339" s="4" t="s">
        <v>35</v>
      </c>
      <c r="H339" s="4" t="s">
        <v>20</v>
      </c>
      <c r="I339" s="6">
        <v>0.4</v>
      </c>
      <c r="J339" s="7">
        <v>2250</v>
      </c>
      <c r="K339" s="8">
        <f t="shared" si="2"/>
        <v>900</v>
      </c>
      <c r="L339" s="8">
        <f t="shared" si="3"/>
        <v>360</v>
      </c>
      <c r="M339" s="9">
        <v>0.4</v>
      </c>
    </row>
    <row r="340" spans="1:13" ht="15.75" customHeight="1" x14ac:dyDescent="0.2">
      <c r="A340" s="1"/>
      <c r="B340" s="4" t="s">
        <v>14</v>
      </c>
      <c r="C340" s="4">
        <v>1185732</v>
      </c>
      <c r="D340" s="5">
        <v>44423</v>
      </c>
      <c r="E340" s="4" t="s">
        <v>33</v>
      </c>
      <c r="F340" s="4" t="s">
        <v>34</v>
      </c>
      <c r="G340" s="4" t="s">
        <v>35</v>
      </c>
      <c r="H340" s="4" t="s">
        <v>21</v>
      </c>
      <c r="I340" s="6">
        <v>0.5</v>
      </c>
      <c r="J340" s="7">
        <v>2000</v>
      </c>
      <c r="K340" s="8">
        <f t="shared" si="2"/>
        <v>1000</v>
      </c>
      <c r="L340" s="8">
        <f t="shared" si="3"/>
        <v>350</v>
      </c>
      <c r="M340" s="9">
        <v>0.35</v>
      </c>
    </row>
    <row r="341" spans="1:13" ht="15.75" customHeight="1" x14ac:dyDescent="0.2">
      <c r="A341" s="1"/>
      <c r="B341" s="4" t="s">
        <v>14</v>
      </c>
      <c r="C341" s="4">
        <v>1185732</v>
      </c>
      <c r="D341" s="5">
        <v>44423</v>
      </c>
      <c r="E341" s="4" t="s">
        <v>33</v>
      </c>
      <c r="F341" s="4" t="s">
        <v>34</v>
      </c>
      <c r="G341" s="4" t="s">
        <v>35</v>
      </c>
      <c r="H341" s="4" t="s">
        <v>22</v>
      </c>
      <c r="I341" s="6">
        <v>0.55000000000000004</v>
      </c>
      <c r="J341" s="7">
        <v>3750</v>
      </c>
      <c r="K341" s="8">
        <f t="shared" si="2"/>
        <v>2062.5</v>
      </c>
      <c r="L341" s="8">
        <f t="shared" si="3"/>
        <v>1031.25</v>
      </c>
      <c r="M341" s="9">
        <v>0.5</v>
      </c>
    </row>
    <row r="342" spans="1:13" ht="15.75" customHeight="1" x14ac:dyDescent="0.2">
      <c r="A342" s="1"/>
      <c r="B342" s="4" t="s">
        <v>14</v>
      </c>
      <c r="C342" s="4">
        <v>1185732</v>
      </c>
      <c r="D342" s="5">
        <v>44455</v>
      </c>
      <c r="E342" s="4" t="s">
        <v>33</v>
      </c>
      <c r="F342" s="4" t="s">
        <v>34</v>
      </c>
      <c r="G342" s="4" t="s">
        <v>35</v>
      </c>
      <c r="H342" s="4" t="s">
        <v>17</v>
      </c>
      <c r="I342" s="6">
        <v>0.5</v>
      </c>
      <c r="J342" s="7">
        <v>5000</v>
      </c>
      <c r="K342" s="8">
        <f t="shared" si="2"/>
        <v>2500</v>
      </c>
      <c r="L342" s="8">
        <f t="shared" si="3"/>
        <v>1000</v>
      </c>
      <c r="M342" s="9">
        <v>0.4</v>
      </c>
    </row>
    <row r="343" spans="1:13" ht="15.75" customHeight="1" x14ac:dyDescent="0.2">
      <c r="A343" s="1"/>
      <c r="B343" s="4" t="s">
        <v>14</v>
      </c>
      <c r="C343" s="4">
        <v>1185732</v>
      </c>
      <c r="D343" s="5">
        <v>44455</v>
      </c>
      <c r="E343" s="4" t="s">
        <v>33</v>
      </c>
      <c r="F343" s="4" t="s">
        <v>34</v>
      </c>
      <c r="G343" s="4" t="s">
        <v>35</v>
      </c>
      <c r="H343" s="4" t="s">
        <v>18</v>
      </c>
      <c r="I343" s="6">
        <v>0.45000000000000007</v>
      </c>
      <c r="J343" s="7">
        <v>3000</v>
      </c>
      <c r="K343" s="8">
        <f t="shared" si="2"/>
        <v>1350.0000000000002</v>
      </c>
      <c r="L343" s="8">
        <f t="shared" si="3"/>
        <v>472.50000000000006</v>
      </c>
      <c r="M343" s="9">
        <v>0.35</v>
      </c>
    </row>
    <row r="344" spans="1:13" ht="15.75" customHeight="1" x14ac:dyDescent="0.2">
      <c r="A344" s="1"/>
      <c r="B344" s="4" t="s">
        <v>14</v>
      </c>
      <c r="C344" s="4">
        <v>1185732</v>
      </c>
      <c r="D344" s="5">
        <v>44455</v>
      </c>
      <c r="E344" s="4" t="s">
        <v>33</v>
      </c>
      <c r="F344" s="4" t="s">
        <v>34</v>
      </c>
      <c r="G344" s="4" t="s">
        <v>35</v>
      </c>
      <c r="H344" s="4" t="s">
        <v>19</v>
      </c>
      <c r="I344" s="6">
        <v>0.4</v>
      </c>
      <c r="J344" s="7">
        <v>2000</v>
      </c>
      <c r="K344" s="8">
        <f t="shared" si="2"/>
        <v>800</v>
      </c>
      <c r="L344" s="8">
        <f t="shared" si="3"/>
        <v>280</v>
      </c>
      <c r="M344" s="9">
        <v>0.35</v>
      </c>
    </row>
    <row r="345" spans="1:13" ht="15.75" customHeight="1" x14ac:dyDescent="0.2">
      <c r="A345" s="1"/>
      <c r="B345" s="4" t="s">
        <v>14</v>
      </c>
      <c r="C345" s="4">
        <v>1185732</v>
      </c>
      <c r="D345" s="5">
        <v>44455</v>
      </c>
      <c r="E345" s="4" t="s">
        <v>33</v>
      </c>
      <c r="F345" s="4" t="s">
        <v>34</v>
      </c>
      <c r="G345" s="4" t="s">
        <v>35</v>
      </c>
      <c r="H345" s="4" t="s">
        <v>20</v>
      </c>
      <c r="I345" s="6">
        <v>0.4</v>
      </c>
      <c r="J345" s="7">
        <v>1750</v>
      </c>
      <c r="K345" s="8">
        <f t="shared" si="2"/>
        <v>700</v>
      </c>
      <c r="L345" s="8">
        <f t="shared" si="3"/>
        <v>280</v>
      </c>
      <c r="M345" s="9">
        <v>0.4</v>
      </c>
    </row>
    <row r="346" spans="1:13" ht="15.75" customHeight="1" x14ac:dyDescent="0.2">
      <c r="A346" s="1"/>
      <c r="B346" s="4" t="s">
        <v>14</v>
      </c>
      <c r="C346" s="4">
        <v>1185732</v>
      </c>
      <c r="D346" s="5">
        <v>44455</v>
      </c>
      <c r="E346" s="4" t="s">
        <v>33</v>
      </c>
      <c r="F346" s="4" t="s">
        <v>34</v>
      </c>
      <c r="G346" s="4" t="s">
        <v>35</v>
      </c>
      <c r="H346" s="4" t="s">
        <v>21</v>
      </c>
      <c r="I346" s="6">
        <v>0.5</v>
      </c>
      <c r="J346" s="7">
        <v>1750</v>
      </c>
      <c r="K346" s="8">
        <f t="shared" si="2"/>
        <v>875</v>
      </c>
      <c r="L346" s="8">
        <f t="shared" si="3"/>
        <v>306.25</v>
      </c>
      <c r="M346" s="9">
        <v>0.35</v>
      </c>
    </row>
    <row r="347" spans="1:13" ht="15.75" customHeight="1" x14ac:dyDescent="0.2">
      <c r="A347" s="1"/>
      <c r="B347" s="4" t="s">
        <v>14</v>
      </c>
      <c r="C347" s="4">
        <v>1185732</v>
      </c>
      <c r="D347" s="5">
        <v>44455</v>
      </c>
      <c r="E347" s="4" t="s">
        <v>33</v>
      </c>
      <c r="F347" s="4" t="s">
        <v>34</v>
      </c>
      <c r="G347" s="4" t="s">
        <v>35</v>
      </c>
      <c r="H347" s="4" t="s">
        <v>22</v>
      </c>
      <c r="I347" s="6">
        <v>0.55000000000000004</v>
      </c>
      <c r="J347" s="7">
        <v>2500</v>
      </c>
      <c r="K347" s="8">
        <f t="shared" si="2"/>
        <v>1375</v>
      </c>
      <c r="L347" s="8">
        <f t="shared" si="3"/>
        <v>687.5</v>
      </c>
      <c r="M347" s="9">
        <v>0.5</v>
      </c>
    </row>
    <row r="348" spans="1:13" ht="15.75" customHeight="1" x14ac:dyDescent="0.2">
      <c r="A348" s="1"/>
      <c r="B348" s="4" t="s">
        <v>14</v>
      </c>
      <c r="C348" s="4">
        <v>1185732</v>
      </c>
      <c r="D348" s="5">
        <v>44484</v>
      </c>
      <c r="E348" s="4" t="s">
        <v>33</v>
      </c>
      <c r="F348" s="4" t="s">
        <v>34</v>
      </c>
      <c r="G348" s="4" t="s">
        <v>35</v>
      </c>
      <c r="H348" s="4" t="s">
        <v>17</v>
      </c>
      <c r="I348" s="6">
        <v>0.6</v>
      </c>
      <c r="J348" s="7">
        <v>4250</v>
      </c>
      <c r="K348" s="8">
        <f t="shared" si="2"/>
        <v>2550</v>
      </c>
      <c r="L348" s="8">
        <f t="shared" si="3"/>
        <v>1020</v>
      </c>
      <c r="M348" s="9">
        <v>0.4</v>
      </c>
    </row>
    <row r="349" spans="1:13" ht="15.75" customHeight="1" x14ac:dyDescent="0.2">
      <c r="A349" s="1"/>
      <c r="B349" s="4" t="s">
        <v>14</v>
      </c>
      <c r="C349" s="4">
        <v>1185732</v>
      </c>
      <c r="D349" s="5">
        <v>44484</v>
      </c>
      <c r="E349" s="4" t="s">
        <v>33</v>
      </c>
      <c r="F349" s="4" t="s">
        <v>34</v>
      </c>
      <c r="G349" s="4" t="s">
        <v>35</v>
      </c>
      <c r="H349" s="4" t="s">
        <v>18</v>
      </c>
      <c r="I349" s="6">
        <v>0.5</v>
      </c>
      <c r="J349" s="7">
        <v>2500</v>
      </c>
      <c r="K349" s="8">
        <f t="shared" si="2"/>
        <v>1250</v>
      </c>
      <c r="L349" s="8">
        <f t="shared" si="3"/>
        <v>437.5</v>
      </c>
      <c r="M349" s="9">
        <v>0.35</v>
      </c>
    </row>
    <row r="350" spans="1:13" ht="15.75" customHeight="1" x14ac:dyDescent="0.2">
      <c r="A350" s="1"/>
      <c r="B350" s="4" t="s">
        <v>14</v>
      </c>
      <c r="C350" s="4">
        <v>1185732</v>
      </c>
      <c r="D350" s="5">
        <v>44484</v>
      </c>
      <c r="E350" s="4" t="s">
        <v>33</v>
      </c>
      <c r="F350" s="4" t="s">
        <v>34</v>
      </c>
      <c r="G350" s="4" t="s">
        <v>35</v>
      </c>
      <c r="H350" s="4" t="s">
        <v>19</v>
      </c>
      <c r="I350" s="6">
        <v>0.5</v>
      </c>
      <c r="J350" s="7">
        <v>1500</v>
      </c>
      <c r="K350" s="8">
        <f t="shared" si="2"/>
        <v>750</v>
      </c>
      <c r="L350" s="8">
        <f t="shared" si="3"/>
        <v>262.5</v>
      </c>
      <c r="M350" s="9">
        <v>0.35</v>
      </c>
    </row>
    <row r="351" spans="1:13" ht="15.75" customHeight="1" x14ac:dyDescent="0.2">
      <c r="A351" s="1"/>
      <c r="B351" s="4" t="s">
        <v>14</v>
      </c>
      <c r="C351" s="4">
        <v>1185732</v>
      </c>
      <c r="D351" s="5">
        <v>44484</v>
      </c>
      <c r="E351" s="4" t="s">
        <v>33</v>
      </c>
      <c r="F351" s="4" t="s">
        <v>34</v>
      </c>
      <c r="G351" s="4" t="s">
        <v>35</v>
      </c>
      <c r="H351" s="4" t="s">
        <v>20</v>
      </c>
      <c r="I351" s="6">
        <v>0.5</v>
      </c>
      <c r="J351" s="7">
        <v>1250</v>
      </c>
      <c r="K351" s="8">
        <f t="shared" si="2"/>
        <v>625</v>
      </c>
      <c r="L351" s="8">
        <f t="shared" si="3"/>
        <v>250</v>
      </c>
      <c r="M351" s="9">
        <v>0.4</v>
      </c>
    </row>
    <row r="352" spans="1:13" ht="15.75" customHeight="1" x14ac:dyDescent="0.2">
      <c r="A352" s="1"/>
      <c r="B352" s="4" t="s">
        <v>14</v>
      </c>
      <c r="C352" s="4">
        <v>1185732</v>
      </c>
      <c r="D352" s="5">
        <v>44484</v>
      </c>
      <c r="E352" s="4" t="s">
        <v>33</v>
      </c>
      <c r="F352" s="4" t="s">
        <v>34</v>
      </c>
      <c r="G352" s="4" t="s">
        <v>35</v>
      </c>
      <c r="H352" s="4" t="s">
        <v>21</v>
      </c>
      <c r="I352" s="6">
        <v>0.6</v>
      </c>
      <c r="J352" s="7">
        <v>1250</v>
      </c>
      <c r="K352" s="8">
        <f t="shared" si="2"/>
        <v>750</v>
      </c>
      <c r="L352" s="8">
        <f t="shared" si="3"/>
        <v>262.5</v>
      </c>
      <c r="M352" s="9">
        <v>0.35</v>
      </c>
    </row>
    <row r="353" spans="1:13" ht="15.75" customHeight="1" x14ac:dyDescent="0.2">
      <c r="A353" s="1"/>
      <c r="B353" s="4" t="s">
        <v>14</v>
      </c>
      <c r="C353" s="4">
        <v>1185732</v>
      </c>
      <c r="D353" s="5">
        <v>44484</v>
      </c>
      <c r="E353" s="4" t="s">
        <v>33</v>
      </c>
      <c r="F353" s="4" t="s">
        <v>34</v>
      </c>
      <c r="G353" s="4" t="s">
        <v>35</v>
      </c>
      <c r="H353" s="4" t="s">
        <v>22</v>
      </c>
      <c r="I353" s="6">
        <v>0.64999999999999991</v>
      </c>
      <c r="J353" s="7">
        <v>2500</v>
      </c>
      <c r="K353" s="8">
        <f t="shared" si="2"/>
        <v>1624.9999999999998</v>
      </c>
      <c r="L353" s="8">
        <f t="shared" si="3"/>
        <v>812.49999999999989</v>
      </c>
      <c r="M353" s="9">
        <v>0.5</v>
      </c>
    </row>
    <row r="354" spans="1:13" ht="15.75" customHeight="1" x14ac:dyDescent="0.2">
      <c r="A354" s="1"/>
      <c r="B354" s="4" t="s">
        <v>14</v>
      </c>
      <c r="C354" s="4">
        <v>1185732</v>
      </c>
      <c r="D354" s="5">
        <v>44515</v>
      </c>
      <c r="E354" s="4" t="s">
        <v>33</v>
      </c>
      <c r="F354" s="4" t="s">
        <v>34</v>
      </c>
      <c r="G354" s="4" t="s">
        <v>35</v>
      </c>
      <c r="H354" s="4" t="s">
        <v>17</v>
      </c>
      <c r="I354" s="6">
        <v>0.6</v>
      </c>
      <c r="J354" s="7">
        <v>4000</v>
      </c>
      <c r="K354" s="8">
        <f t="shared" si="2"/>
        <v>2400</v>
      </c>
      <c r="L354" s="8">
        <f t="shared" si="3"/>
        <v>960</v>
      </c>
      <c r="M354" s="9">
        <v>0.4</v>
      </c>
    </row>
    <row r="355" spans="1:13" ht="15.75" customHeight="1" x14ac:dyDescent="0.2">
      <c r="A355" s="1"/>
      <c r="B355" s="4" t="s">
        <v>14</v>
      </c>
      <c r="C355" s="4">
        <v>1185732</v>
      </c>
      <c r="D355" s="5">
        <v>44515</v>
      </c>
      <c r="E355" s="4" t="s">
        <v>33</v>
      </c>
      <c r="F355" s="4" t="s">
        <v>34</v>
      </c>
      <c r="G355" s="4" t="s">
        <v>35</v>
      </c>
      <c r="H355" s="4" t="s">
        <v>18</v>
      </c>
      <c r="I355" s="6">
        <v>0.5</v>
      </c>
      <c r="J355" s="7">
        <v>2500</v>
      </c>
      <c r="K355" s="8">
        <f t="shared" si="2"/>
        <v>1250</v>
      </c>
      <c r="L355" s="8">
        <f t="shared" si="3"/>
        <v>437.5</v>
      </c>
      <c r="M355" s="9">
        <v>0.35</v>
      </c>
    </row>
    <row r="356" spans="1:13" ht="15.75" customHeight="1" x14ac:dyDescent="0.2">
      <c r="A356" s="1"/>
      <c r="B356" s="4" t="s">
        <v>14</v>
      </c>
      <c r="C356" s="4">
        <v>1185732</v>
      </c>
      <c r="D356" s="5">
        <v>44515</v>
      </c>
      <c r="E356" s="4" t="s">
        <v>33</v>
      </c>
      <c r="F356" s="4" t="s">
        <v>34</v>
      </c>
      <c r="G356" s="4" t="s">
        <v>35</v>
      </c>
      <c r="H356" s="4" t="s">
        <v>19</v>
      </c>
      <c r="I356" s="6">
        <v>0.5</v>
      </c>
      <c r="J356" s="7">
        <v>1950</v>
      </c>
      <c r="K356" s="8">
        <f t="shared" si="2"/>
        <v>975</v>
      </c>
      <c r="L356" s="8">
        <f t="shared" si="3"/>
        <v>341.25</v>
      </c>
      <c r="M356" s="9">
        <v>0.35</v>
      </c>
    </row>
    <row r="357" spans="1:13" ht="15.75" customHeight="1" x14ac:dyDescent="0.2">
      <c r="A357" s="1"/>
      <c r="B357" s="4" t="s">
        <v>14</v>
      </c>
      <c r="C357" s="4">
        <v>1185732</v>
      </c>
      <c r="D357" s="5">
        <v>44515</v>
      </c>
      <c r="E357" s="4" t="s">
        <v>33</v>
      </c>
      <c r="F357" s="4" t="s">
        <v>34</v>
      </c>
      <c r="G357" s="4" t="s">
        <v>35</v>
      </c>
      <c r="H357" s="4" t="s">
        <v>20</v>
      </c>
      <c r="I357" s="6">
        <v>0.5</v>
      </c>
      <c r="J357" s="7">
        <v>1750</v>
      </c>
      <c r="K357" s="8">
        <f t="shared" si="2"/>
        <v>875</v>
      </c>
      <c r="L357" s="8">
        <f t="shared" si="3"/>
        <v>350</v>
      </c>
      <c r="M357" s="9">
        <v>0.4</v>
      </c>
    </row>
    <row r="358" spans="1:13" ht="15.75" customHeight="1" x14ac:dyDescent="0.2">
      <c r="A358" s="1"/>
      <c r="B358" s="4" t="s">
        <v>14</v>
      </c>
      <c r="C358" s="4">
        <v>1185732</v>
      </c>
      <c r="D358" s="5">
        <v>44515</v>
      </c>
      <c r="E358" s="4" t="s">
        <v>33</v>
      </c>
      <c r="F358" s="4" t="s">
        <v>34</v>
      </c>
      <c r="G358" s="4" t="s">
        <v>35</v>
      </c>
      <c r="H358" s="4" t="s">
        <v>21</v>
      </c>
      <c r="I358" s="6">
        <v>0.6</v>
      </c>
      <c r="J358" s="7">
        <v>1500</v>
      </c>
      <c r="K358" s="8">
        <f t="shared" si="2"/>
        <v>900</v>
      </c>
      <c r="L358" s="8">
        <f t="shared" si="3"/>
        <v>315</v>
      </c>
      <c r="M358" s="9">
        <v>0.35</v>
      </c>
    </row>
    <row r="359" spans="1:13" ht="15.75" customHeight="1" x14ac:dyDescent="0.2">
      <c r="A359" s="1"/>
      <c r="B359" s="4" t="s">
        <v>14</v>
      </c>
      <c r="C359" s="4">
        <v>1185732</v>
      </c>
      <c r="D359" s="5">
        <v>44515</v>
      </c>
      <c r="E359" s="4" t="s">
        <v>33</v>
      </c>
      <c r="F359" s="4" t="s">
        <v>34</v>
      </c>
      <c r="G359" s="4" t="s">
        <v>35</v>
      </c>
      <c r="H359" s="4" t="s">
        <v>22</v>
      </c>
      <c r="I359" s="6">
        <v>0.64999999999999991</v>
      </c>
      <c r="J359" s="7">
        <v>2500</v>
      </c>
      <c r="K359" s="8">
        <f t="shared" si="2"/>
        <v>1624.9999999999998</v>
      </c>
      <c r="L359" s="8">
        <f t="shared" si="3"/>
        <v>812.49999999999989</v>
      </c>
      <c r="M359" s="9">
        <v>0.5</v>
      </c>
    </row>
    <row r="360" spans="1:13" ht="15.75" customHeight="1" x14ac:dyDescent="0.2">
      <c r="A360" s="1"/>
      <c r="B360" s="4" t="s">
        <v>14</v>
      </c>
      <c r="C360" s="4">
        <v>1185732</v>
      </c>
      <c r="D360" s="5">
        <v>44544</v>
      </c>
      <c r="E360" s="4" t="s">
        <v>33</v>
      </c>
      <c r="F360" s="4" t="s">
        <v>34</v>
      </c>
      <c r="G360" s="4" t="s">
        <v>35</v>
      </c>
      <c r="H360" s="4" t="s">
        <v>17</v>
      </c>
      <c r="I360" s="6">
        <v>0.6</v>
      </c>
      <c r="J360" s="7">
        <v>5000</v>
      </c>
      <c r="K360" s="8">
        <f t="shared" si="2"/>
        <v>3000</v>
      </c>
      <c r="L360" s="8">
        <f t="shared" si="3"/>
        <v>1200</v>
      </c>
      <c r="M360" s="9">
        <v>0.4</v>
      </c>
    </row>
    <row r="361" spans="1:13" ht="15.75" customHeight="1" x14ac:dyDescent="0.2">
      <c r="A361" s="1"/>
      <c r="B361" s="4" t="s">
        <v>14</v>
      </c>
      <c r="C361" s="4">
        <v>1185732</v>
      </c>
      <c r="D361" s="5">
        <v>44544</v>
      </c>
      <c r="E361" s="4" t="s">
        <v>33</v>
      </c>
      <c r="F361" s="4" t="s">
        <v>34</v>
      </c>
      <c r="G361" s="4" t="s">
        <v>35</v>
      </c>
      <c r="H361" s="4" t="s">
        <v>18</v>
      </c>
      <c r="I361" s="6">
        <v>0.5</v>
      </c>
      <c r="J361" s="7">
        <v>3000</v>
      </c>
      <c r="K361" s="8">
        <f t="shared" si="2"/>
        <v>1500</v>
      </c>
      <c r="L361" s="8">
        <f t="shared" si="3"/>
        <v>525</v>
      </c>
      <c r="M361" s="9">
        <v>0.35</v>
      </c>
    </row>
    <row r="362" spans="1:13" ht="15.75" customHeight="1" x14ac:dyDescent="0.2">
      <c r="A362" s="1"/>
      <c r="B362" s="4" t="s">
        <v>14</v>
      </c>
      <c r="C362" s="4">
        <v>1185732</v>
      </c>
      <c r="D362" s="5">
        <v>44544</v>
      </c>
      <c r="E362" s="4" t="s">
        <v>33</v>
      </c>
      <c r="F362" s="4" t="s">
        <v>34</v>
      </c>
      <c r="G362" s="4" t="s">
        <v>35</v>
      </c>
      <c r="H362" s="4" t="s">
        <v>19</v>
      </c>
      <c r="I362" s="6">
        <v>0.5</v>
      </c>
      <c r="J362" s="7">
        <v>2500</v>
      </c>
      <c r="K362" s="8">
        <f t="shared" si="2"/>
        <v>1250</v>
      </c>
      <c r="L362" s="8">
        <f t="shared" si="3"/>
        <v>437.5</v>
      </c>
      <c r="M362" s="9">
        <v>0.35</v>
      </c>
    </row>
    <row r="363" spans="1:13" ht="15.75" customHeight="1" x14ac:dyDescent="0.2">
      <c r="A363" s="1"/>
      <c r="B363" s="4" t="s">
        <v>14</v>
      </c>
      <c r="C363" s="4">
        <v>1185732</v>
      </c>
      <c r="D363" s="5">
        <v>44544</v>
      </c>
      <c r="E363" s="4" t="s">
        <v>33</v>
      </c>
      <c r="F363" s="4" t="s">
        <v>34</v>
      </c>
      <c r="G363" s="4" t="s">
        <v>35</v>
      </c>
      <c r="H363" s="4" t="s">
        <v>20</v>
      </c>
      <c r="I363" s="6">
        <v>0.5</v>
      </c>
      <c r="J363" s="7">
        <v>2000</v>
      </c>
      <c r="K363" s="8">
        <f t="shared" si="2"/>
        <v>1000</v>
      </c>
      <c r="L363" s="8">
        <f t="shared" si="3"/>
        <v>400</v>
      </c>
      <c r="M363" s="9">
        <v>0.4</v>
      </c>
    </row>
    <row r="364" spans="1:13" ht="15.75" customHeight="1" x14ac:dyDescent="0.2">
      <c r="A364" s="1"/>
      <c r="B364" s="4" t="s">
        <v>14</v>
      </c>
      <c r="C364" s="4">
        <v>1185732</v>
      </c>
      <c r="D364" s="5">
        <v>44544</v>
      </c>
      <c r="E364" s="4" t="s">
        <v>33</v>
      </c>
      <c r="F364" s="4" t="s">
        <v>34</v>
      </c>
      <c r="G364" s="4" t="s">
        <v>35</v>
      </c>
      <c r="H364" s="4" t="s">
        <v>21</v>
      </c>
      <c r="I364" s="6">
        <v>0.6</v>
      </c>
      <c r="J364" s="7">
        <v>2000</v>
      </c>
      <c r="K364" s="8">
        <f t="shared" si="2"/>
        <v>1200</v>
      </c>
      <c r="L364" s="8">
        <f t="shared" si="3"/>
        <v>420</v>
      </c>
      <c r="M364" s="9">
        <v>0.35</v>
      </c>
    </row>
    <row r="365" spans="1:13" ht="15.75" customHeight="1" x14ac:dyDescent="0.2">
      <c r="A365" s="1"/>
      <c r="B365" s="4" t="s">
        <v>14</v>
      </c>
      <c r="C365" s="4">
        <v>1185732</v>
      </c>
      <c r="D365" s="5">
        <v>44544</v>
      </c>
      <c r="E365" s="4" t="s">
        <v>33</v>
      </c>
      <c r="F365" s="4" t="s">
        <v>34</v>
      </c>
      <c r="G365" s="4" t="s">
        <v>35</v>
      </c>
      <c r="H365" s="4" t="s">
        <v>22</v>
      </c>
      <c r="I365" s="6">
        <v>0.64999999999999991</v>
      </c>
      <c r="J365" s="7">
        <v>3000</v>
      </c>
      <c r="K365" s="8">
        <f t="shared" si="2"/>
        <v>1949.9999999999998</v>
      </c>
      <c r="L365" s="8">
        <f t="shared" si="3"/>
        <v>974.99999999999989</v>
      </c>
      <c r="M365" s="9">
        <v>0.5</v>
      </c>
    </row>
    <row r="366" spans="1:13" ht="15.75" customHeight="1" x14ac:dyDescent="0.2">
      <c r="A366" s="1"/>
      <c r="B366" s="4" t="s">
        <v>23</v>
      </c>
      <c r="C366" s="4">
        <v>1197831</v>
      </c>
      <c r="D366" s="5">
        <v>44198</v>
      </c>
      <c r="E366" s="4" t="s">
        <v>24</v>
      </c>
      <c r="F366" s="4" t="s">
        <v>25</v>
      </c>
      <c r="G366" s="4" t="s">
        <v>36</v>
      </c>
      <c r="H366" s="4" t="s">
        <v>17</v>
      </c>
      <c r="I366" s="6">
        <v>0.2</v>
      </c>
      <c r="J366" s="7">
        <v>7250</v>
      </c>
      <c r="K366" s="8">
        <f t="shared" si="2"/>
        <v>1450</v>
      </c>
      <c r="L366" s="8">
        <f t="shared" si="3"/>
        <v>435</v>
      </c>
      <c r="M366" s="9">
        <v>0.3</v>
      </c>
    </row>
    <row r="367" spans="1:13" ht="15.75" customHeight="1" x14ac:dyDescent="0.2">
      <c r="A367" s="1"/>
      <c r="B367" s="4" t="s">
        <v>23</v>
      </c>
      <c r="C367" s="4">
        <v>1197831</v>
      </c>
      <c r="D367" s="5">
        <v>44198</v>
      </c>
      <c r="E367" s="4" t="s">
        <v>24</v>
      </c>
      <c r="F367" s="4" t="s">
        <v>25</v>
      </c>
      <c r="G367" s="4" t="s">
        <v>36</v>
      </c>
      <c r="H367" s="4" t="s">
        <v>18</v>
      </c>
      <c r="I367" s="6">
        <v>0.3</v>
      </c>
      <c r="J367" s="7">
        <v>7250</v>
      </c>
      <c r="K367" s="8">
        <f t="shared" si="2"/>
        <v>2175</v>
      </c>
      <c r="L367" s="8">
        <f t="shared" si="3"/>
        <v>652.5</v>
      </c>
      <c r="M367" s="9">
        <v>0.3</v>
      </c>
    </row>
    <row r="368" spans="1:13" ht="15.75" customHeight="1" x14ac:dyDescent="0.2">
      <c r="A368" s="1"/>
      <c r="B368" s="4" t="s">
        <v>23</v>
      </c>
      <c r="C368" s="4">
        <v>1197831</v>
      </c>
      <c r="D368" s="5">
        <v>44198</v>
      </c>
      <c r="E368" s="4" t="s">
        <v>24</v>
      </c>
      <c r="F368" s="4" t="s">
        <v>25</v>
      </c>
      <c r="G368" s="4" t="s">
        <v>36</v>
      </c>
      <c r="H368" s="4" t="s">
        <v>19</v>
      </c>
      <c r="I368" s="6">
        <v>0.3</v>
      </c>
      <c r="J368" s="7">
        <v>5250</v>
      </c>
      <c r="K368" s="8">
        <f t="shared" si="2"/>
        <v>1575</v>
      </c>
      <c r="L368" s="8">
        <f t="shared" si="3"/>
        <v>472.5</v>
      </c>
      <c r="M368" s="9">
        <v>0.3</v>
      </c>
    </row>
    <row r="369" spans="1:13" ht="15.75" customHeight="1" x14ac:dyDescent="0.2">
      <c r="A369" s="1"/>
      <c r="B369" s="4" t="s">
        <v>23</v>
      </c>
      <c r="C369" s="4">
        <v>1197831</v>
      </c>
      <c r="D369" s="5">
        <v>44198</v>
      </c>
      <c r="E369" s="4" t="s">
        <v>24</v>
      </c>
      <c r="F369" s="4" t="s">
        <v>25</v>
      </c>
      <c r="G369" s="4" t="s">
        <v>36</v>
      </c>
      <c r="H369" s="4" t="s">
        <v>20</v>
      </c>
      <c r="I369" s="6">
        <v>0.35</v>
      </c>
      <c r="J369" s="7">
        <v>5250</v>
      </c>
      <c r="K369" s="8">
        <f t="shared" si="2"/>
        <v>1837.4999999999998</v>
      </c>
      <c r="L369" s="8">
        <f t="shared" si="3"/>
        <v>735</v>
      </c>
      <c r="M369" s="9">
        <v>0.4</v>
      </c>
    </row>
    <row r="370" spans="1:13" ht="15.75" customHeight="1" x14ac:dyDescent="0.2">
      <c r="A370" s="1"/>
      <c r="B370" s="4" t="s">
        <v>23</v>
      </c>
      <c r="C370" s="4">
        <v>1197831</v>
      </c>
      <c r="D370" s="5">
        <v>44198</v>
      </c>
      <c r="E370" s="4" t="s">
        <v>24</v>
      </c>
      <c r="F370" s="4" t="s">
        <v>25</v>
      </c>
      <c r="G370" s="4" t="s">
        <v>36</v>
      </c>
      <c r="H370" s="4" t="s">
        <v>21</v>
      </c>
      <c r="I370" s="6">
        <v>0.4</v>
      </c>
      <c r="J370" s="7">
        <v>3750</v>
      </c>
      <c r="K370" s="8">
        <f t="shared" si="2"/>
        <v>1500</v>
      </c>
      <c r="L370" s="8">
        <f t="shared" si="3"/>
        <v>375</v>
      </c>
      <c r="M370" s="9">
        <v>0.25</v>
      </c>
    </row>
    <row r="371" spans="1:13" ht="15.75" customHeight="1" x14ac:dyDescent="0.2">
      <c r="A371" s="1"/>
      <c r="B371" s="4" t="s">
        <v>23</v>
      </c>
      <c r="C371" s="4">
        <v>1197831</v>
      </c>
      <c r="D371" s="5">
        <v>44198</v>
      </c>
      <c r="E371" s="4" t="s">
        <v>24</v>
      </c>
      <c r="F371" s="4" t="s">
        <v>25</v>
      </c>
      <c r="G371" s="4" t="s">
        <v>36</v>
      </c>
      <c r="H371" s="4" t="s">
        <v>22</v>
      </c>
      <c r="I371" s="6">
        <v>0.35</v>
      </c>
      <c r="J371" s="7">
        <v>5250</v>
      </c>
      <c r="K371" s="8">
        <f t="shared" si="2"/>
        <v>1837.4999999999998</v>
      </c>
      <c r="L371" s="8">
        <f t="shared" si="3"/>
        <v>826.87499999999989</v>
      </c>
      <c r="M371" s="9">
        <v>0.45</v>
      </c>
    </row>
    <row r="372" spans="1:13" ht="15.75" customHeight="1" x14ac:dyDescent="0.2">
      <c r="A372" s="1"/>
      <c r="B372" s="4" t="s">
        <v>23</v>
      </c>
      <c r="C372" s="4">
        <v>1197831</v>
      </c>
      <c r="D372" s="5">
        <v>44228</v>
      </c>
      <c r="E372" s="4" t="s">
        <v>24</v>
      </c>
      <c r="F372" s="4" t="s">
        <v>25</v>
      </c>
      <c r="G372" s="4" t="s">
        <v>36</v>
      </c>
      <c r="H372" s="4" t="s">
        <v>17</v>
      </c>
      <c r="I372" s="6">
        <v>0.25</v>
      </c>
      <c r="J372" s="7">
        <v>6750</v>
      </c>
      <c r="K372" s="8">
        <f t="shared" si="2"/>
        <v>1687.5</v>
      </c>
      <c r="L372" s="8">
        <f t="shared" si="3"/>
        <v>506.25</v>
      </c>
      <c r="M372" s="9">
        <v>0.3</v>
      </c>
    </row>
    <row r="373" spans="1:13" ht="15.75" customHeight="1" x14ac:dyDescent="0.2">
      <c r="A373" s="1"/>
      <c r="B373" s="4" t="s">
        <v>23</v>
      </c>
      <c r="C373" s="4">
        <v>1197831</v>
      </c>
      <c r="D373" s="5">
        <v>44228</v>
      </c>
      <c r="E373" s="4" t="s">
        <v>24</v>
      </c>
      <c r="F373" s="4" t="s">
        <v>25</v>
      </c>
      <c r="G373" s="4" t="s">
        <v>36</v>
      </c>
      <c r="H373" s="4" t="s">
        <v>18</v>
      </c>
      <c r="I373" s="6">
        <v>0.35</v>
      </c>
      <c r="J373" s="7">
        <v>6500</v>
      </c>
      <c r="K373" s="8">
        <f t="shared" si="2"/>
        <v>2275</v>
      </c>
      <c r="L373" s="8">
        <f t="shared" si="3"/>
        <v>682.5</v>
      </c>
      <c r="M373" s="9">
        <v>0.3</v>
      </c>
    </row>
    <row r="374" spans="1:13" ht="15.75" customHeight="1" x14ac:dyDescent="0.2">
      <c r="A374" s="1"/>
      <c r="B374" s="4" t="s">
        <v>23</v>
      </c>
      <c r="C374" s="4">
        <v>1197831</v>
      </c>
      <c r="D374" s="5">
        <v>44228</v>
      </c>
      <c r="E374" s="4" t="s">
        <v>24</v>
      </c>
      <c r="F374" s="4" t="s">
        <v>25</v>
      </c>
      <c r="G374" s="4" t="s">
        <v>36</v>
      </c>
      <c r="H374" s="4" t="s">
        <v>19</v>
      </c>
      <c r="I374" s="6">
        <v>0.35</v>
      </c>
      <c r="J374" s="7">
        <v>4750</v>
      </c>
      <c r="K374" s="8">
        <f t="shared" si="2"/>
        <v>1662.5</v>
      </c>
      <c r="L374" s="8">
        <f t="shared" si="3"/>
        <v>498.75</v>
      </c>
      <c r="M374" s="9">
        <v>0.3</v>
      </c>
    </row>
    <row r="375" spans="1:13" ht="15.75" customHeight="1" x14ac:dyDescent="0.2">
      <c r="A375" s="1"/>
      <c r="B375" s="4" t="s">
        <v>23</v>
      </c>
      <c r="C375" s="4">
        <v>1197831</v>
      </c>
      <c r="D375" s="5">
        <v>44228</v>
      </c>
      <c r="E375" s="4" t="s">
        <v>24</v>
      </c>
      <c r="F375" s="4" t="s">
        <v>25</v>
      </c>
      <c r="G375" s="4" t="s">
        <v>36</v>
      </c>
      <c r="H375" s="4" t="s">
        <v>20</v>
      </c>
      <c r="I375" s="6">
        <v>0.35</v>
      </c>
      <c r="J375" s="7">
        <v>4250</v>
      </c>
      <c r="K375" s="8">
        <f t="shared" si="2"/>
        <v>1487.5</v>
      </c>
      <c r="L375" s="8">
        <f t="shared" si="3"/>
        <v>595</v>
      </c>
      <c r="M375" s="9">
        <v>0.4</v>
      </c>
    </row>
    <row r="376" spans="1:13" ht="15.75" customHeight="1" x14ac:dyDescent="0.2">
      <c r="A376" s="1"/>
      <c r="B376" s="4" t="s">
        <v>23</v>
      </c>
      <c r="C376" s="4">
        <v>1197831</v>
      </c>
      <c r="D376" s="5">
        <v>44228</v>
      </c>
      <c r="E376" s="4" t="s">
        <v>24</v>
      </c>
      <c r="F376" s="4" t="s">
        <v>25</v>
      </c>
      <c r="G376" s="4" t="s">
        <v>36</v>
      </c>
      <c r="H376" s="4" t="s">
        <v>21</v>
      </c>
      <c r="I376" s="6">
        <v>0.4</v>
      </c>
      <c r="J376" s="7">
        <v>3000</v>
      </c>
      <c r="K376" s="8">
        <f t="shared" si="2"/>
        <v>1200</v>
      </c>
      <c r="L376" s="8">
        <f t="shared" si="3"/>
        <v>300</v>
      </c>
      <c r="M376" s="9">
        <v>0.25</v>
      </c>
    </row>
    <row r="377" spans="1:13" ht="15.75" customHeight="1" x14ac:dyDescent="0.2">
      <c r="A377" s="1"/>
      <c r="B377" s="4" t="s">
        <v>23</v>
      </c>
      <c r="C377" s="4">
        <v>1197831</v>
      </c>
      <c r="D377" s="5">
        <v>44228</v>
      </c>
      <c r="E377" s="4" t="s">
        <v>24</v>
      </c>
      <c r="F377" s="4" t="s">
        <v>25</v>
      </c>
      <c r="G377" s="4" t="s">
        <v>36</v>
      </c>
      <c r="H377" s="4" t="s">
        <v>22</v>
      </c>
      <c r="I377" s="6">
        <v>0.35</v>
      </c>
      <c r="J377" s="7">
        <v>5000</v>
      </c>
      <c r="K377" s="8">
        <f t="shared" si="2"/>
        <v>1750</v>
      </c>
      <c r="L377" s="8">
        <f t="shared" si="3"/>
        <v>787.5</v>
      </c>
      <c r="M377" s="9">
        <v>0.45</v>
      </c>
    </row>
    <row r="378" spans="1:13" ht="15.75" customHeight="1" x14ac:dyDescent="0.2">
      <c r="A378" s="1"/>
      <c r="B378" s="4" t="s">
        <v>23</v>
      </c>
      <c r="C378" s="4">
        <v>1197831</v>
      </c>
      <c r="D378" s="5">
        <v>44258</v>
      </c>
      <c r="E378" s="4" t="s">
        <v>24</v>
      </c>
      <c r="F378" s="4" t="s">
        <v>25</v>
      </c>
      <c r="G378" s="4" t="s">
        <v>36</v>
      </c>
      <c r="H378" s="4" t="s">
        <v>17</v>
      </c>
      <c r="I378" s="6">
        <v>0.3</v>
      </c>
      <c r="J378" s="7">
        <v>6750</v>
      </c>
      <c r="K378" s="8">
        <f t="shared" si="2"/>
        <v>2025</v>
      </c>
      <c r="L378" s="8">
        <f t="shared" si="3"/>
        <v>708.75</v>
      </c>
      <c r="M378" s="9">
        <v>0.35</v>
      </c>
    </row>
    <row r="379" spans="1:13" ht="15.75" customHeight="1" x14ac:dyDescent="0.2">
      <c r="A379" s="1"/>
      <c r="B379" s="4" t="s">
        <v>23</v>
      </c>
      <c r="C379" s="4">
        <v>1197831</v>
      </c>
      <c r="D379" s="5">
        <v>44258</v>
      </c>
      <c r="E379" s="4" t="s">
        <v>24</v>
      </c>
      <c r="F379" s="4" t="s">
        <v>25</v>
      </c>
      <c r="G379" s="4" t="s">
        <v>36</v>
      </c>
      <c r="H379" s="4" t="s">
        <v>18</v>
      </c>
      <c r="I379" s="6">
        <v>0.4</v>
      </c>
      <c r="J379" s="7">
        <v>6750</v>
      </c>
      <c r="K379" s="8">
        <f t="shared" si="2"/>
        <v>2700</v>
      </c>
      <c r="L379" s="8">
        <f t="shared" si="3"/>
        <v>944.99999999999989</v>
      </c>
      <c r="M379" s="9">
        <v>0.35</v>
      </c>
    </row>
    <row r="380" spans="1:13" ht="15.75" customHeight="1" x14ac:dyDescent="0.2">
      <c r="A380" s="1"/>
      <c r="B380" s="4" t="s">
        <v>23</v>
      </c>
      <c r="C380" s="4">
        <v>1197831</v>
      </c>
      <c r="D380" s="5">
        <v>44258</v>
      </c>
      <c r="E380" s="4" t="s">
        <v>24</v>
      </c>
      <c r="F380" s="4" t="s">
        <v>25</v>
      </c>
      <c r="G380" s="4" t="s">
        <v>36</v>
      </c>
      <c r="H380" s="4" t="s">
        <v>19</v>
      </c>
      <c r="I380" s="6">
        <v>0.3</v>
      </c>
      <c r="J380" s="7">
        <v>5000</v>
      </c>
      <c r="K380" s="8">
        <f t="shared" si="2"/>
        <v>1500</v>
      </c>
      <c r="L380" s="8">
        <f t="shared" si="3"/>
        <v>525</v>
      </c>
      <c r="M380" s="9">
        <v>0.35</v>
      </c>
    </row>
    <row r="381" spans="1:13" ht="15.75" customHeight="1" x14ac:dyDescent="0.2">
      <c r="A381" s="1"/>
      <c r="B381" s="4" t="s">
        <v>23</v>
      </c>
      <c r="C381" s="4">
        <v>1197831</v>
      </c>
      <c r="D381" s="5">
        <v>44258</v>
      </c>
      <c r="E381" s="4" t="s">
        <v>24</v>
      </c>
      <c r="F381" s="4" t="s">
        <v>25</v>
      </c>
      <c r="G381" s="4" t="s">
        <v>36</v>
      </c>
      <c r="H381" s="4" t="s">
        <v>20</v>
      </c>
      <c r="I381" s="6">
        <v>0.35000000000000003</v>
      </c>
      <c r="J381" s="7">
        <v>4000</v>
      </c>
      <c r="K381" s="8">
        <f t="shared" si="2"/>
        <v>1400.0000000000002</v>
      </c>
      <c r="L381" s="8">
        <f t="shared" si="3"/>
        <v>630.00000000000011</v>
      </c>
      <c r="M381" s="9">
        <v>0.45</v>
      </c>
    </row>
    <row r="382" spans="1:13" ht="15.75" customHeight="1" x14ac:dyDescent="0.2">
      <c r="A382" s="1"/>
      <c r="B382" s="4" t="s">
        <v>23</v>
      </c>
      <c r="C382" s="4">
        <v>1197831</v>
      </c>
      <c r="D382" s="5">
        <v>44258</v>
      </c>
      <c r="E382" s="4" t="s">
        <v>24</v>
      </c>
      <c r="F382" s="4" t="s">
        <v>25</v>
      </c>
      <c r="G382" s="4" t="s">
        <v>36</v>
      </c>
      <c r="H382" s="4" t="s">
        <v>21</v>
      </c>
      <c r="I382" s="6">
        <v>0.4</v>
      </c>
      <c r="J382" s="7">
        <v>3000</v>
      </c>
      <c r="K382" s="8">
        <f t="shared" si="2"/>
        <v>1200</v>
      </c>
      <c r="L382" s="8">
        <f t="shared" si="3"/>
        <v>360</v>
      </c>
      <c r="M382" s="9">
        <v>0.3</v>
      </c>
    </row>
    <row r="383" spans="1:13" ht="15.75" customHeight="1" x14ac:dyDescent="0.2">
      <c r="A383" s="1"/>
      <c r="B383" s="4" t="s">
        <v>23</v>
      </c>
      <c r="C383" s="4">
        <v>1197831</v>
      </c>
      <c r="D383" s="5">
        <v>44258</v>
      </c>
      <c r="E383" s="4" t="s">
        <v>24</v>
      </c>
      <c r="F383" s="4" t="s">
        <v>25</v>
      </c>
      <c r="G383" s="4" t="s">
        <v>36</v>
      </c>
      <c r="H383" s="4" t="s">
        <v>22</v>
      </c>
      <c r="I383" s="6">
        <v>0.35000000000000003</v>
      </c>
      <c r="J383" s="7">
        <v>4500</v>
      </c>
      <c r="K383" s="8">
        <f t="shared" si="2"/>
        <v>1575.0000000000002</v>
      </c>
      <c r="L383" s="8">
        <f t="shared" si="3"/>
        <v>787.50000000000011</v>
      </c>
      <c r="M383" s="9">
        <v>0.5</v>
      </c>
    </row>
    <row r="384" spans="1:13" ht="15.75" customHeight="1" x14ac:dyDescent="0.2">
      <c r="A384" s="1"/>
      <c r="B384" s="4" t="s">
        <v>23</v>
      </c>
      <c r="C384" s="4">
        <v>1197831</v>
      </c>
      <c r="D384" s="5">
        <v>44288</v>
      </c>
      <c r="E384" s="4" t="s">
        <v>24</v>
      </c>
      <c r="F384" s="4" t="s">
        <v>25</v>
      </c>
      <c r="G384" s="4" t="s">
        <v>36</v>
      </c>
      <c r="H384" s="4" t="s">
        <v>17</v>
      </c>
      <c r="I384" s="6">
        <v>0.19999999999999998</v>
      </c>
      <c r="J384" s="7">
        <v>7000</v>
      </c>
      <c r="K384" s="8">
        <f t="shared" si="2"/>
        <v>1399.9999999999998</v>
      </c>
      <c r="L384" s="8">
        <f t="shared" si="3"/>
        <v>489.99999999999989</v>
      </c>
      <c r="M384" s="9">
        <v>0.35</v>
      </c>
    </row>
    <row r="385" spans="1:13" ht="15.75" customHeight="1" x14ac:dyDescent="0.2">
      <c r="A385" s="1"/>
      <c r="B385" s="4" t="s">
        <v>23</v>
      </c>
      <c r="C385" s="4">
        <v>1197831</v>
      </c>
      <c r="D385" s="5">
        <v>44288</v>
      </c>
      <c r="E385" s="4" t="s">
        <v>24</v>
      </c>
      <c r="F385" s="4" t="s">
        <v>25</v>
      </c>
      <c r="G385" s="4" t="s">
        <v>36</v>
      </c>
      <c r="H385" s="4" t="s">
        <v>18</v>
      </c>
      <c r="I385" s="6">
        <v>0.30000000000000004</v>
      </c>
      <c r="J385" s="7">
        <v>7000</v>
      </c>
      <c r="K385" s="8">
        <f t="shared" si="2"/>
        <v>2100.0000000000005</v>
      </c>
      <c r="L385" s="8">
        <f t="shared" si="3"/>
        <v>735.00000000000011</v>
      </c>
      <c r="M385" s="9">
        <v>0.35</v>
      </c>
    </row>
    <row r="386" spans="1:13" ht="15.75" customHeight="1" x14ac:dyDescent="0.2">
      <c r="A386" s="1"/>
      <c r="B386" s="4" t="s">
        <v>23</v>
      </c>
      <c r="C386" s="4">
        <v>1197831</v>
      </c>
      <c r="D386" s="5">
        <v>44288</v>
      </c>
      <c r="E386" s="4" t="s">
        <v>24</v>
      </c>
      <c r="F386" s="4" t="s">
        <v>25</v>
      </c>
      <c r="G386" s="4" t="s">
        <v>36</v>
      </c>
      <c r="H386" s="4" t="s">
        <v>19</v>
      </c>
      <c r="I386" s="6">
        <v>0.24999999999999997</v>
      </c>
      <c r="J386" s="7">
        <v>5250</v>
      </c>
      <c r="K386" s="8">
        <f t="shared" si="2"/>
        <v>1312.4999999999998</v>
      </c>
      <c r="L386" s="8">
        <f t="shared" si="3"/>
        <v>459.37499999999989</v>
      </c>
      <c r="M386" s="9">
        <v>0.35</v>
      </c>
    </row>
    <row r="387" spans="1:13" ht="15.75" customHeight="1" x14ac:dyDescent="0.2">
      <c r="A387" s="1"/>
      <c r="B387" s="4" t="s">
        <v>23</v>
      </c>
      <c r="C387" s="4">
        <v>1197831</v>
      </c>
      <c r="D387" s="5">
        <v>44288</v>
      </c>
      <c r="E387" s="4" t="s">
        <v>24</v>
      </c>
      <c r="F387" s="4" t="s">
        <v>25</v>
      </c>
      <c r="G387" s="4" t="s">
        <v>36</v>
      </c>
      <c r="H387" s="4" t="s">
        <v>20</v>
      </c>
      <c r="I387" s="6">
        <v>0.30000000000000004</v>
      </c>
      <c r="J387" s="7">
        <v>4250</v>
      </c>
      <c r="K387" s="8">
        <f t="shared" si="2"/>
        <v>1275.0000000000002</v>
      </c>
      <c r="L387" s="8">
        <f t="shared" si="3"/>
        <v>573.75000000000011</v>
      </c>
      <c r="M387" s="9">
        <v>0.45</v>
      </c>
    </row>
    <row r="388" spans="1:13" ht="15.75" customHeight="1" x14ac:dyDescent="0.2">
      <c r="A388" s="1"/>
      <c r="B388" s="4" t="s">
        <v>23</v>
      </c>
      <c r="C388" s="4">
        <v>1197831</v>
      </c>
      <c r="D388" s="5">
        <v>44288</v>
      </c>
      <c r="E388" s="4" t="s">
        <v>24</v>
      </c>
      <c r="F388" s="4" t="s">
        <v>25</v>
      </c>
      <c r="G388" s="4" t="s">
        <v>36</v>
      </c>
      <c r="H388" s="4" t="s">
        <v>21</v>
      </c>
      <c r="I388" s="6">
        <v>0.35</v>
      </c>
      <c r="J388" s="7">
        <v>3250</v>
      </c>
      <c r="K388" s="8">
        <f t="shared" si="2"/>
        <v>1137.5</v>
      </c>
      <c r="L388" s="8">
        <f t="shared" si="3"/>
        <v>341.25</v>
      </c>
      <c r="M388" s="9">
        <v>0.3</v>
      </c>
    </row>
    <row r="389" spans="1:13" ht="15.75" customHeight="1" x14ac:dyDescent="0.2">
      <c r="A389" s="1"/>
      <c r="B389" s="4" t="s">
        <v>23</v>
      </c>
      <c r="C389" s="4">
        <v>1197831</v>
      </c>
      <c r="D389" s="5">
        <v>44288</v>
      </c>
      <c r="E389" s="4" t="s">
        <v>24</v>
      </c>
      <c r="F389" s="4" t="s">
        <v>25</v>
      </c>
      <c r="G389" s="4" t="s">
        <v>36</v>
      </c>
      <c r="H389" s="4" t="s">
        <v>22</v>
      </c>
      <c r="I389" s="6">
        <v>0.30000000000000004</v>
      </c>
      <c r="J389" s="7">
        <v>6000</v>
      </c>
      <c r="K389" s="8">
        <f t="shared" si="2"/>
        <v>1800.0000000000002</v>
      </c>
      <c r="L389" s="8">
        <f t="shared" si="3"/>
        <v>900.00000000000011</v>
      </c>
      <c r="M389" s="9">
        <v>0.5</v>
      </c>
    </row>
    <row r="390" spans="1:13" ht="15.75" customHeight="1" x14ac:dyDescent="0.2">
      <c r="A390" s="1"/>
      <c r="B390" s="4" t="s">
        <v>23</v>
      </c>
      <c r="C390" s="4">
        <v>1197831</v>
      </c>
      <c r="D390" s="5">
        <v>44318</v>
      </c>
      <c r="E390" s="4" t="s">
        <v>24</v>
      </c>
      <c r="F390" s="4" t="s">
        <v>25</v>
      </c>
      <c r="G390" s="4" t="s">
        <v>36</v>
      </c>
      <c r="H390" s="4" t="s">
        <v>17</v>
      </c>
      <c r="I390" s="6">
        <v>0.19999999999999998</v>
      </c>
      <c r="J390" s="7">
        <v>7500</v>
      </c>
      <c r="K390" s="8">
        <f t="shared" si="2"/>
        <v>1499.9999999999998</v>
      </c>
      <c r="L390" s="8">
        <f t="shared" si="3"/>
        <v>524.99999999999989</v>
      </c>
      <c r="M390" s="9">
        <v>0.35</v>
      </c>
    </row>
    <row r="391" spans="1:13" ht="15.75" customHeight="1" x14ac:dyDescent="0.2">
      <c r="A391" s="1"/>
      <c r="B391" s="4" t="s">
        <v>23</v>
      </c>
      <c r="C391" s="4">
        <v>1197831</v>
      </c>
      <c r="D391" s="5">
        <v>44318</v>
      </c>
      <c r="E391" s="4" t="s">
        <v>24</v>
      </c>
      <c r="F391" s="4" t="s">
        <v>25</v>
      </c>
      <c r="G391" s="4" t="s">
        <v>36</v>
      </c>
      <c r="H391" s="4" t="s">
        <v>18</v>
      </c>
      <c r="I391" s="6">
        <v>0.30000000000000004</v>
      </c>
      <c r="J391" s="7">
        <v>7750</v>
      </c>
      <c r="K391" s="8">
        <f t="shared" si="2"/>
        <v>2325.0000000000005</v>
      </c>
      <c r="L391" s="8">
        <f t="shared" si="3"/>
        <v>813.75000000000011</v>
      </c>
      <c r="M391" s="9">
        <v>0.35</v>
      </c>
    </row>
    <row r="392" spans="1:13" ht="15.75" customHeight="1" x14ac:dyDescent="0.2">
      <c r="A392" s="1"/>
      <c r="B392" s="4" t="s">
        <v>23</v>
      </c>
      <c r="C392" s="4">
        <v>1197831</v>
      </c>
      <c r="D392" s="5">
        <v>44318</v>
      </c>
      <c r="E392" s="4" t="s">
        <v>24</v>
      </c>
      <c r="F392" s="4" t="s">
        <v>25</v>
      </c>
      <c r="G392" s="4" t="s">
        <v>36</v>
      </c>
      <c r="H392" s="4" t="s">
        <v>19</v>
      </c>
      <c r="I392" s="6">
        <v>0.24999999999999997</v>
      </c>
      <c r="J392" s="7">
        <v>6250</v>
      </c>
      <c r="K392" s="8">
        <f t="shared" si="2"/>
        <v>1562.4999999999998</v>
      </c>
      <c r="L392" s="8">
        <f t="shared" si="3"/>
        <v>546.87499999999989</v>
      </c>
      <c r="M392" s="9">
        <v>0.35</v>
      </c>
    </row>
    <row r="393" spans="1:13" ht="15.75" customHeight="1" x14ac:dyDescent="0.2">
      <c r="A393" s="1"/>
      <c r="B393" s="4" t="s">
        <v>23</v>
      </c>
      <c r="C393" s="4">
        <v>1197831</v>
      </c>
      <c r="D393" s="5">
        <v>44318</v>
      </c>
      <c r="E393" s="4" t="s">
        <v>24</v>
      </c>
      <c r="F393" s="4" t="s">
        <v>25</v>
      </c>
      <c r="G393" s="4" t="s">
        <v>36</v>
      </c>
      <c r="H393" s="4" t="s">
        <v>20</v>
      </c>
      <c r="I393" s="6">
        <v>0.35000000000000003</v>
      </c>
      <c r="J393" s="7">
        <v>5500</v>
      </c>
      <c r="K393" s="8">
        <f t="shared" si="2"/>
        <v>1925.0000000000002</v>
      </c>
      <c r="L393" s="8">
        <f t="shared" si="3"/>
        <v>866.25000000000011</v>
      </c>
      <c r="M393" s="9">
        <v>0.45</v>
      </c>
    </row>
    <row r="394" spans="1:13" ht="15.75" customHeight="1" x14ac:dyDescent="0.2">
      <c r="A394" s="1"/>
      <c r="B394" s="4" t="s">
        <v>23</v>
      </c>
      <c r="C394" s="4">
        <v>1197831</v>
      </c>
      <c r="D394" s="5">
        <v>44318</v>
      </c>
      <c r="E394" s="4" t="s">
        <v>24</v>
      </c>
      <c r="F394" s="4" t="s">
        <v>25</v>
      </c>
      <c r="G394" s="4" t="s">
        <v>36</v>
      </c>
      <c r="H394" s="4" t="s">
        <v>21</v>
      </c>
      <c r="I394" s="6">
        <v>0.5</v>
      </c>
      <c r="J394" s="7">
        <v>4500</v>
      </c>
      <c r="K394" s="8">
        <f t="shared" si="2"/>
        <v>2250</v>
      </c>
      <c r="L394" s="8">
        <f t="shared" si="3"/>
        <v>675</v>
      </c>
      <c r="M394" s="9">
        <v>0.3</v>
      </c>
    </row>
    <row r="395" spans="1:13" ht="15.75" customHeight="1" x14ac:dyDescent="0.2">
      <c r="A395" s="1"/>
      <c r="B395" s="4" t="s">
        <v>23</v>
      </c>
      <c r="C395" s="4">
        <v>1197831</v>
      </c>
      <c r="D395" s="5">
        <v>44318</v>
      </c>
      <c r="E395" s="4" t="s">
        <v>24</v>
      </c>
      <c r="F395" s="4" t="s">
        <v>25</v>
      </c>
      <c r="G395" s="4" t="s">
        <v>36</v>
      </c>
      <c r="H395" s="4" t="s">
        <v>22</v>
      </c>
      <c r="I395" s="6">
        <v>0.45</v>
      </c>
      <c r="J395" s="7">
        <v>8000</v>
      </c>
      <c r="K395" s="8">
        <f t="shared" si="2"/>
        <v>3600</v>
      </c>
      <c r="L395" s="8">
        <f t="shared" si="3"/>
        <v>1800</v>
      </c>
      <c r="M395" s="9">
        <v>0.5</v>
      </c>
    </row>
    <row r="396" spans="1:13" ht="15.75" customHeight="1" x14ac:dyDescent="0.2">
      <c r="A396" s="1"/>
      <c r="B396" s="4" t="s">
        <v>23</v>
      </c>
      <c r="C396" s="4">
        <v>1197831</v>
      </c>
      <c r="D396" s="5">
        <v>44348</v>
      </c>
      <c r="E396" s="4" t="s">
        <v>24</v>
      </c>
      <c r="F396" s="4" t="s">
        <v>25</v>
      </c>
      <c r="G396" s="4" t="s">
        <v>36</v>
      </c>
      <c r="H396" s="4" t="s">
        <v>17</v>
      </c>
      <c r="I396" s="6">
        <v>0.45</v>
      </c>
      <c r="J396" s="7">
        <v>8000</v>
      </c>
      <c r="K396" s="8">
        <f t="shared" si="2"/>
        <v>3600</v>
      </c>
      <c r="L396" s="8">
        <f t="shared" si="3"/>
        <v>1260</v>
      </c>
      <c r="M396" s="9">
        <v>0.35</v>
      </c>
    </row>
    <row r="397" spans="1:13" ht="15.75" customHeight="1" x14ac:dyDescent="0.2">
      <c r="A397" s="1"/>
      <c r="B397" s="4" t="s">
        <v>23</v>
      </c>
      <c r="C397" s="4">
        <v>1197831</v>
      </c>
      <c r="D397" s="5">
        <v>44348</v>
      </c>
      <c r="E397" s="4" t="s">
        <v>24</v>
      </c>
      <c r="F397" s="4" t="s">
        <v>25</v>
      </c>
      <c r="G397" s="4" t="s">
        <v>36</v>
      </c>
      <c r="H397" s="4" t="s">
        <v>18</v>
      </c>
      <c r="I397" s="6">
        <v>0.5</v>
      </c>
      <c r="J397" s="7">
        <v>8000</v>
      </c>
      <c r="K397" s="8">
        <f t="shared" si="2"/>
        <v>4000</v>
      </c>
      <c r="L397" s="8">
        <f t="shared" si="3"/>
        <v>1400</v>
      </c>
      <c r="M397" s="9">
        <v>0.35</v>
      </c>
    </row>
    <row r="398" spans="1:13" ht="15.75" customHeight="1" x14ac:dyDescent="0.2">
      <c r="A398" s="1"/>
      <c r="B398" s="4" t="s">
        <v>23</v>
      </c>
      <c r="C398" s="4">
        <v>1197831</v>
      </c>
      <c r="D398" s="5">
        <v>44348</v>
      </c>
      <c r="E398" s="4" t="s">
        <v>24</v>
      </c>
      <c r="F398" s="4" t="s">
        <v>25</v>
      </c>
      <c r="G398" s="4" t="s">
        <v>36</v>
      </c>
      <c r="H398" s="4" t="s">
        <v>19</v>
      </c>
      <c r="I398" s="6">
        <v>0.45</v>
      </c>
      <c r="J398" s="7">
        <v>6500</v>
      </c>
      <c r="K398" s="8">
        <f t="shared" si="2"/>
        <v>2925</v>
      </c>
      <c r="L398" s="8">
        <f t="shared" si="3"/>
        <v>1023.7499999999999</v>
      </c>
      <c r="M398" s="9">
        <v>0.35</v>
      </c>
    </row>
    <row r="399" spans="1:13" ht="15.75" customHeight="1" x14ac:dyDescent="0.2">
      <c r="A399" s="1"/>
      <c r="B399" s="4" t="s">
        <v>23</v>
      </c>
      <c r="C399" s="4">
        <v>1197831</v>
      </c>
      <c r="D399" s="5">
        <v>44348</v>
      </c>
      <c r="E399" s="4" t="s">
        <v>24</v>
      </c>
      <c r="F399" s="4" t="s">
        <v>25</v>
      </c>
      <c r="G399" s="4" t="s">
        <v>36</v>
      </c>
      <c r="H399" s="4" t="s">
        <v>20</v>
      </c>
      <c r="I399" s="6">
        <v>0.45</v>
      </c>
      <c r="J399" s="7">
        <v>6000</v>
      </c>
      <c r="K399" s="8">
        <f t="shared" si="2"/>
        <v>2700</v>
      </c>
      <c r="L399" s="8">
        <f t="shared" si="3"/>
        <v>1215</v>
      </c>
      <c r="M399" s="9">
        <v>0.45</v>
      </c>
    </row>
    <row r="400" spans="1:13" ht="15.75" customHeight="1" x14ac:dyDescent="0.2">
      <c r="A400" s="1"/>
      <c r="B400" s="4" t="s">
        <v>23</v>
      </c>
      <c r="C400" s="4">
        <v>1197831</v>
      </c>
      <c r="D400" s="5">
        <v>44348</v>
      </c>
      <c r="E400" s="4" t="s">
        <v>24</v>
      </c>
      <c r="F400" s="4" t="s">
        <v>25</v>
      </c>
      <c r="G400" s="4" t="s">
        <v>36</v>
      </c>
      <c r="H400" s="4" t="s">
        <v>21</v>
      </c>
      <c r="I400" s="6">
        <v>0.5</v>
      </c>
      <c r="J400" s="7">
        <v>5000</v>
      </c>
      <c r="K400" s="8">
        <f t="shared" si="2"/>
        <v>2500</v>
      </c>
      <c r="L400" s="8">
        <f t="shared" si="3"/>
        <v>750</v>
      </c>
      <c r="M400" s="9">
        <v>0.3</v>
      </c>
    </row>
    <row r="401" spans="1:13" ht="15.75" customHeight="1" x14ac:dyDescent="0.2">
      <c r="A401" s="1"/>
      <c r="B401" s="4" t="s">
        <v>23</v>
      </c>
      <c r="C401" s="4">
        <v>1197831</v>
      </c>
      <c r="D401" s="5">
        <v>44348</v>
      </c>
      <c r="E401" s="4" t="s">
        <v>24</v>
      </c>
      <c r="F401" s="4" t="s">
        <v>25</v>
      </c>
      <c r="G401" s="4" t="s">
        <v>36</v>
      </c>
      <c r="H401" s="4" t="s">
        <v>22</v>
      </c>
      <c r="I401" s="6">
        <v>0.55000000000000004</v>
      </c>
      <c r="J401" s="7">
        <v>8750</v>
      </c>
      <c r="K401" s="8">
        <f t="shared" si="2"/>
        <v>4812.5</v>
      </c>
      <c r="L401" s="8">
        <f t="shared" si="3"/>
        <v>2406.25</v>
      </c>
      <c r="M401" s="9">
        <v>0.5</v>
      </c>
    </row>
    <row r="402" spans="1:13" ht="15.75" customHeight="1" x14ac:dyDescent="0.2">
      <c r="A402" s="1"/>
      <c r="B402" s="4" t="s">
        <v>23</v>
      </c>
      <c r="C402" s="4">
        <v>1197831</v>
      </c>
      <c r="D402" s="5">
        <v>44380</v>
      </c>
      <c r="E402" s="4" t="s">
        <v>24</v>
      </c>
      <c r="F402" s="4" t="s">
        <v>25</v>
      </c>
      <c r="G402" s="4" t="s">
        <v>36</v>
      </c>
      <c r="H402" s="4" t="s">
        <v>17</v>
      </c>
      <c r="I402" s="6">
        <v>0.45</v>
      </c>
      <c r="J402" s="7">
        <v>8250</v>
      </c>
      <c r="K402" s="8">
        <f t="shared" si="2"/>
        <v>3712.5</v>
      </c>
      <c r="L402" s="8">
        <f t="shared" si="3"/>
        <v>1484.9999999999998</v>
      </c>
      <c r="M402" s="9">
        <v>0.39999999999999997</v>
      </c>
    </row>
    <row r="403" spans="1:13" ht="15.75" customHeight="1" x14ac:dyDescent="0.2">
      <c r="A403" s="1"/>
      <c r="B403" s="4" t="s">
        <v>23</v>
      </c>
      <c r="C403" s="4">
        <v>1197831</v>
      </c>
      <c r="D403" s="5">
        <v>44380</v>
      </c>
      <c r="E403" s="4" t="s">
        <v>24</v>
      </c>
      <c r="F403" s="4" t="s">
        <v>25</v>
      </c>
      <c r="G403" s="4" t="s">
        <v>36</v>
      </c>
      <c r="H403" s="4" t="s">
        <v>18</v>
      </c>
      <c r="I403" s="6">
        <v>0.5</v>
      </c>
      <c r="J403" s="7">
        <v>8250</v>
      </c>
      <c r="K403" s="8">
        <f t="shared" si="2"/>
        <v>4125</v>
      </c>
      <c r="L403" s="8">
        <f t="shared" si="3"/>
        <v>1649.9999999999998</v>
      </c>
      <c r="M403" s="9">
        <v>0.39999999999999997</v>
      </c>
    </row>
    <row r="404" spans="1:13" ht="15.75" customHeight="1" x14ac:dyDescent="0.2">
      <c r="A404" s="1"/>
      <c r="B404" s="4" t="s">
        <v>23</v>
      </c>
      <c r="C404" s="4">
        <v>1197831</v>
      </c>
      <c r="D404" s="5">
        <v>44380</v>
      </c>
      <c r="E404" s="4" t="s">
        <v>24</v>
      </c>
      <c r="F404" s="4" t="s">
        <v>25</v>
      </c>
      <c r="G404" s="4" t="s">
        <v>36</v>
      </c>
      <c r="H404" s="4" t="s">
        <v>19</v>
      </c>
      <c r="I404" s="6">
        <v>0.45</v>
      </c>
      <c r="J404" s="7">
        <v>9750</v>
      </c>
      <c r="K404" s="8">
        <f t="shared" si="2"/>
        <v>4387.5</v>
      </c>
      <c r="L404" s="8">
        <f t="shared" si="3"/>
        <v>1754.9999999999998</v>
      </c>
      <c r="M404" s="9">
        <v>0.39999999999999997</v>
      </c>
    </row>
    <row r="405" spans="1:13" ht="15.75" customHeight="1" x14ac:dyDescent="0.2">
      <c r="A405" s="1"/>
      <c r="B405" s="4" t="s">
        <v>23</v>
      </c>
      <c r="C405" s="4">
        <v>1197831</v>
      </c>
      <c r="D405" s="5">
        <v>44380</v>
      </c>
      <c r="E405" s="4" t="s">
        <v>24</v>
      </c>
      <c r="F405" s="4" t="s">
        <v>25</v>
      </c>
      <c r="G405" s="4" t="s">
        <v>36</v>
      </c>
      <c r="H405" s="4" t="s">
        <v>20</v>
      </c>
      <c r="I405" s="6">
        <v>0.45</v>
      </c>
      <c r="J405" s="7">
        <v>5750</v>
      </c>
      <c r="K405" s="8">
        <f t="shared" si="2"/>
        <v>2587.5</v>
      </c>
      <c r="L405" s="8">
        <f t="shared" si="3"/>
        <v>1293.75</v>
      </c>
      <c r="M405" s="9">
        <v>0.5</v>
      </c>
    </row>
    <row r="406" spans="1:13" ht="15.75" customHeight="1" x14ac:dyDescent="0.2">
      <c r="A406" s="1"/>
      <c r="B406" s="4" t="s">
        <v>23</v>
      </c>
      <c r="C406" s="4">
        <v>1197831</v>
      </c>
      <c r="D406" s="5">
        <v>44380</v>
      </c>
      <c r="E406" s="4" t="s">
        <v>24</v>
      </c>
      <c r="F406" s="4" t="s">
        <v>25</v>
      </c>
      <c r="G406" s="4" t="s">
        <v>36</v>
      </c>
      <c r="H406" s="4" t="s">
        <v>21</v>
      </c>
      <c r="I406" s="6">
        <v>0.5</v>
      </c>
      <c r="J406" s="7">
        <v>5750</v>
      </c>
      <c r="K406" s="8">
        <f t="shared" si="2"/>
        <v>2875</v>
      </c>
      <c r="L406" s="8">
        <f t="shared" si="3"/>
        <v>1006.2499999999999</v>
      </c>
      <c r="M406" s="9">
        <v>0.35</v>
      </c>
    </row>
    <row r="407" spans="1:13" ht="15.75" customHeight="1" x14ac:dyDescent="0.2">
      <c r="A407" s="1"/>
      <c r="B407" s="4" t="s">
        <v>23</v>
      </c>
      <c r="C407" s="4">
        <v>1197831</v>
      </c>
      <c r="D407" s="5">
        <v>44380</v>
      </c>
      <c r="E407" s="4" t="s">
        <v>24</v>
      </c>
      <c r="F407" s="4" t="s">
        <v>25</v>
      </c>
      <c r="G407" s="4" t="s">
        <v>36</v>
      </c>
      <c r="H407" s="4" t="s">
        <v>22</v>
      </c>
      <c r="I407" s="6">
        <v>0.6</v>
      </c>
      <c r="J407" s="7">
        <v>8500</v>
      </c>
      <c r="K407" s="8">
        <f t="shared" si="2"/>
        <v>5100</v>
      </c>
      <c r="L407" s="8">
        <f t="shared" si="3"/>
        <v>2805</v>
      </c>
      <c r="M407" s="9">
        <v>0.55000000000000004</v>
      </c>
    </row>
    <row r="408" spans="1:13" ht="15.75" customHeight="1" x14ac:dyDescent="0.2">
      <c r="A408" s="1"/>
      <c r="B408" s="4" t="s">
        <v>23</v>
      </c>
      <c r="C408" s="4">
        <v>1197831</v>
      </c>
      <c r="D408" s="5">
        <v>44413</v>
      </c>
      <c r="E408" s="4" t="s">
        <v>24</v>
      </c>
      <c r="F408" s="4" t="s">
        <v>25</v>
      </c>
      <c r="G408" s="4" t="s">
        <v>36</v>
      </c>
      <c r="H408" s="4" t="s">
        <v>17</v>
      </c>
      <c r="I408" s="6">
        <v>0.5</v>
      </c>
      <c r="J408" s="7">
        <v>8000</v>
      </c>
      <c r="K408" s="8">
        <f t="shared" si="2"/>
        <v>4000</v>
      </c>
      <c r="L408" s="8">
        <f t="shared" si="3"/>
        <v>1599.9999999999998</v>
      </c>
      <c r="M408" s="9">
        <v>0.39999999999999997</v>
      </c>
    </row>
    <row r="409" spans="1:13" ht="15.75" customHeight="1" x14ac:dyDescent="0.2">
      <c r="A409" s="1"/>
      <c r="B409" s="4" t="s">
        <v>23</v>
      </c>
      <c r="C409" s="4">
        <v>1197831</v>
      </c>
      <c r="D409" s="5">
        <v>44413</v>
      </c>
      <c r="E409" s="4" t="s">
        <v>24</v>
      </c>
      <c r="F409" s="4" t="s">
        <v>25</v>
      </c>
      <c r="G409" s="4" t="s">
        <v>36</v>
      </c>
      <c r="H409" s="4" t="s">
        <v>18</v>
      </c>
      <c r="I409" s="6">
        <v>0.55000000000000004</v>
      </c>
      <c r="J409" s="7">
        <v>8000</v>
      </c>
      <c r="K409" s="8">
        <f t="shared" si="2"/>
        <v>4400</v>
      </c>
      <c r="L409" s="8">
        <f t="shared" si="3"/>
        <v>1759.9999999999998</v>
      </c>
      <c r="M409" s="9">
        <v>0.39999999999999997</v>
      </c>
    </row>
    <row r="410" spans="1:13" ht="15.75" customHeight="1" x14ac:dyDescent="0.2">
      <c r="A410" s="1"/>
      <c r="B410" s="4" t="s">
        <v>23</v>
      </c>
      <c r="C410" s="4">
        <v>1197831</v>
      </c>
      <c r="D410" s="5">
        <v>44413</v>
      </c>
      <c r="E410" s="4" t="s">
        <v>24</v>
      </c>
      <c r="F410" s="4" t="s">
        <v>25</v>
      </c>
      <c r="G410" s="4" t="s">
        <v>36</v>
      </c>
      <c r="H410" s="4" t="s">
        <v>19</v>
      </c>
      <c r="I410" s="6">
        <v>0.5</v>
      </c>
      <c r="J410" s="7">
        <v>9750</v>
      </c>
      <c r="K410" s="8">
        <f t="shared" si="2"/>
        <v>4875</v>
      </c>
      <c r="L410" s="8">
        <f t="shared" si="3"/>
        <v>1949.9999999999998</v>
      </c>
      <c r="M410" s="9">
        <v>0.39999999999999997</v>
      </c>
    </row>
    <row r="411" spans="1:13" ht="15.75" customHeight="1" x14ac:dyDescent="0.2">
      <c r="A411" s="1"/>
      <c r="B411" s="4" t="s">
        <v>23</v>
      </c>
      <c r="C411" s="4">
        <v>1197831</v>
      </c>
      <c r="D411" s="5">
        <v>44413</v>
      </c>
      <c r="E411" s="4" t="s">
        <v>24</v>
      </c>
      <c r="F411" s="4" t="s">
        <v>25</v>
      </c>
      <c r="G411" s="4" t="s">
        <v>36</v>
      </c>
      <c r="H411" s="4" t="s">
        <v>20</v>
      </c>
      <c r="I411" s="6">
        <v>0.5</v>
      </c>
      <c r="J411" s="7">
        <v>5250</v>
      </c>
      <c r="K411" s="8">
        <f t="shared" si="2"/>
        <v>2625</v>
      </c>
      <c r="L411" s="8">
        <f t="shared" si="3"/>
        <v>1312.5</v>
      </c>
      <c r="M411" s="9">
        <v>0.5</v>
      </c>
    </row>
    <row r="412" spans="1:13" ht="15.75" customHeight="1" x14ac:dyDescent="0.2">
      <c r="A412" s="1"/>
      <c r="B412" s="4" t="s">
        <v>23</v>
      </c>
      <c r="C412" s="4">
        <v>1197831</v>
      </c>
      <c r="D412" s="5">
        <v>44413</v>
      </c>
      <c r="E412" s="4" t="s">
        <v>24</v>
      </c>
      <c r="F412" s="4" t="s">
        <v>25</v>
      </c>
      <c r="G412" s="4" t="s">
        <v>36</v>
      </c>
      <c r="H412" s="4" t="s">
        <v>21</v>
      </c>
      <c r="I412" s="6">
        <v>0.55000000000000004</v>
      </c>
      <c r="J412" s="7">
        <v>5250</v>
      </c>
      <c r="K412" s="8">
        <f t="shared" si="2"/>
        <v>2887.5000000000005</v>
      </c>
      <c r="L412" s="8">
        <f t="shared" si="3"/>
        <v>1010.6250000000001</v>
      </c>
      <c r="M412" s="9">
        <v>0.35</v>
      </c>
    </row>
    <row r="413" spans="1:13" ht="15.75" customHeight="1" x14ac:dyDescent="0.2">
      <c r="A413" s="1"/>
      <c r="B413" s="4" t="s">
        <v>23</v>
      </c>
      <c r="C413" s="4">
        <v>1197831</v>
      </c>
      <c r="D413" s="5">
        <v>44413</v>
      </c>
      <c r="E413" s="4" t="s">
        <v>24</v>
      </c>
      <c r="F413" s="4" t="s">
        <v>25</v>
      </c>
      <c r="G413" s="4" t="s">
        <v>36</v>
      </c>
      <c r="H413" s="4" t="s">
        <v>22</v>
      </c>
      <c r="I413" s="6">
        <v>0.6</v>
      </c>
      <c r="J413" s="7">
        <v>7750</v>
      </c>
      <c r="K413" s="8">
        <f t="shared" si="2"/>
        <v>4650</v>
      </c>
      <c r="L413" s="8">
        <f t="shared" si="3"/>
        <v>2557.5</v>
      </c>
      <c r="M413" s="9">
        <v>0.55000000000000004</v>
      </c>
    </row>
    <row r="414" spans="1:13" ht="15.75" customHeight="1" x14ac:dyDescent="0.2">
      <c r="A414" s="1"/>
      <c r="B414" s="4" t="s">
        <v>23</v>
      </c>
      <c r="C414" s="4">
        <v>1197831</v>
      </c>
      <c r="D414" s="5">
        <v>44441</v>
      </c>
      <c r="E414" s="4" t="s">
        <v>24</v>
      </c>
      <c r="F414" s="4" t="s">
        <v>25</v>
      </c>
      <c r="G414" s="4" t="s">
        <v>36</v>
      </c>
      <c r="H414" s="4" t="s">
        <v>17</v>
      </c>
      <c r="I414" s="6">
        <v>0.55000000000000004</v>
      </c>
      <c r="J414" s="7">
        <v>7250</v>
      </c>
      <c r="K414" s="8">
        <f t="shared" si="2"/>
        <v>3987.5000000000005</v>
      </c>
      <c r="L414" s="8">
        <f t="shared" si="3"/>
        <v>1595</v>
      </c>
      <c r="M414" s="9">
        <v>0.39999999999999997</v>
      </c>
    </row>
    <row r="415" spans="1:13" ht="15.75" customHeight="1" x14ac:dyDescent="0.2">
      <c r="A415" s="1"/>
      <c r="B415" s="4" t="s">
        <v>23</v>
      </c>
      <c r="C415" s="4">
        <v>1197831</v>
      </c>
      <c r="D415" s="5">
        <v>44441</v>
      </c>
      <c r="E415" s="4" t="s">
        <v>24</v>
      </c>
      <c r="F415" s="4" t="s">
        <v>25</v>
      </c>
      <c r="G415" s="4" t="s">
        <v>36</v>
      </c>
      <c r="H415" s="4" t="s">
        <v>18</v>
      </c>
      <c r="I415" s="6">
        <v>0.55000000000000004</v>
      </c>
      <c r="J415" s="7">
        <v>6750</v>
      </c>
      <c r="K415" s="8">
        <f t="shared" si="2"/>
        <v>3712.5000000000005</v>
      </c>
      <c r="L415" s="8">
        <f t="shared" si="3"/>
        <v>1485</v>
      </c>
      <c r="M415" s="9">
        <v>0.39999999999999997</v>
      </c>
    </row>
    <row r="416" spans="1:13" ht="15.75" customHeight="1" x14ac:dyDescent="0.2">
      <c r="A416" s="1"/>
      <c r="B416" s="4" t="s">
        <v>23</v>
      </c>
      <c r="C416" s="4">
        <v>1197831</v>
      </c>
      <c r="D416" s="5">
        <v>44441</v>
      </c>
      <c r="E416" s="4" t="s">
        <v>24</v>
      </c>
      <c r="F416" s="4" t="s">
        <v>25</v>
      </c>
      <c r="G416" s="4" t="s">
        <v>36</v>
      </c>
      <c r="H416" s="4" t="s">
        <v>19</v>
      </c>
      <c r="I416" s="6">
        <v>0.6</v>
      </c>
      <c r="J416" s="7">
        <v>7250</v>
      </c>
      <c r="K416" s="8">
        <f t="shared" si="2"/>
        <v>4350</v>
      </c>
      <c r="L416" s="8">
        <f t="shared" si="3"/>
        <v>1739.9999999999998</v>
      </c>
      <c r="M416" s="9">
        <v>0.39999999999999997</v>
      </c>
    </row>
    <row r="417" spans="1:13" ht="15.75" customHeight="1" x14ac:dyDescent="0.2">
      <c r="A417" s="1"/>
      <c r="B417" s="4" t="s">
        <v>23</v>
      </c>
      <c r="C417" s="4">
        <v>1197831</v>
      </c>
      <c r="D417" s="5">
        <v>44441</v>
      </c>
      <c r="E417" s="4" t="s">
        <v>24</v>
      </c>
      <c r="F417" s="4" t="s">
        <v>25</v>
      </c>
      <c r="G417" s="4" t="s">
        <v>36</v>
      </c>
      <c r="H417" s="4" t="s">
        <v>20</v>
      </c>
      <c r="I417" s="6">
        <v>0.6</v>
      </c>
      <c r="J417" s="7">
        <v>4500</v>
      </c>
      <c r="K417" s="8">
        <f t="shared" si="2"/>
        <v>2700</v>
      </c>
      <c r="L417" s="8">
        <f t="shared" si="3"/>
        <v>1350</v>
      </c>
      <c r="M417" s="9">
        <v>0.5</v>
      </c>
    </row>
    <row r="418" spans="1:13" ht="15.75" customHeight="1" x14ac:dyDescent="0.2">
      <c r="A418" s="1"/>
      <c r="B418" s="4" t="s">
        <v>23</v>
      </c>
      <c r="C418" s="4">
        <v>1197831</v>
      </c>
      <c r="D418" s="5">
        <v>44441</v>
      </c>
      <c r="E418" s="4" t="s">
        <v>24</v>
      </c>
      <c r="F418" s="4" t="s">
        <v>25</v>
      </c>
      <c r="G418" s="4" t="s">
        <v>36</v>
      </c>
      <c r="H418" s="4" t="s">
        <v>21</v>
      </c>
      <c r="I418" s="6">
        <v>0.55000000000000004</v>
      </c>
      <c r="J418" s="7">
        <v>4500</v>
      </c>
      <c r="K418" s="8">
        <f t="shared" si="2"/>
        <v>2475</v>
      </c>
      <c r="L418" s="8">
        <f t="shared" si="3"/>
        <v>866.25</v>
      </c>
      <c r="M418" s="9">
        <v>0.35</v>
      </c>
    </row>
    <row r="419" spans="1:13" ht="15.75" customHeight="1" x14ac:dyDescent="0.2">
      <c r="A419" s="1"/>
      <c r="B419" s="4" t="s">
        <v>23</v>
      </c>
      <c r="C419" s="4">
        <v>1197831</v>
      </c>
      <c r="D419" s="5">
        <v>44441</v>
      </c>
      <c r="E419" s="4" t="s">
        <v>24</v>
      </c>
      <c r="F419" s="4" t="s">
        <v>25</v>
      </c>
      <c r="G419" s="4" t="s">
        <v>36</v>
      </c>
      <c r="H419" s="4" t="s">
        <v>22</v>
      </c>
      <c r="I419" s="6">
        <v>0.5</v>
      </c>
      <c r="J419" s="7">
        <v>6750</v>
      </c>
      <c r="K419" s="8">
        <f t="shared" si="2"/>
        <v>3375</v>
      </c>
      <c r="L419" s="8">
        <f t="shared" si="3"/>
        <v>1856.2500000000002</v>
      </c>
      <c r="M419" s="9">
        <v>0.55000000000000004</v>
      </c>
    </row>
    <row r="420" spans="1:13" ht="15.75" customHeight="1" x14ac:dyDescent="0.2">
      <c r="A420" s="1"/>
      <c r="B420" s="4" t="s">
        <v>23</v>
      </c>
      <c r="C420" s="4">
        <v>1197831</v>
      </c>
      <c r="D420" s="5">
        <v>44470</v>
      </c>
      <c r="E420" s="4" t="s">
        <v>24</v>
      </c>
      <c r="F420" s="4" t="s">
        <v>25</v>
      </c>
      <c r="G420" s="4" t="s">
        <v>36</v>
      </c>
      <c r="H420" s="4" t="s">
        <v>17</v>
      </c>
      <c r="I420" s="6">
        <v>0.4</v>
      </c>
      <c r="J420" s="7">
        <v>6250</v>
      </c>
      <c r="K420" s="8">
        <f t="shared" si="2"/>
        <v>2500</v>
      </c>
      <c r="L420" s="8">
        <f t="shared" si="3"/>
        <v>999.99999999999989</v>
      </c>
      <c r="M420" s="9">
        <v>0.39999999999999997</v>
      </c>
    </row>
    <row r="421" spans="1:13" ht="15.75" customHeight="1" x14ac:dyDescent="0.2">
      <c r="A421" s="1"/>
      <c r="B421" s="4" t="s">
        <v>23</v>
      </c>
      <c r="C421" s="4">
        <v>1197831</v>
      </c>
      <c r="D421" s="5">
        <v>44470</v>
      </c>
      <c r="E421" s="4" t="s">
        <v>24</v>
      </c>
      <c r="F421" s="4" t="s">
        <v>25</v>
      </c>
      <c r="G421" s="4" t="s">
        <v>36</v>
      </c>
      <c r="H421" s="4" t="s">
        <v>18</v>
      </c>
      <c r="I421" s="6">
        <v>0.4</v>
      </c>
      <c r="J421" s="7">
        <v>6250</v>
      </c>
      <c r="K421" s="8">
        <f t="shared" si="2"/>
        <v>2500</v>
      </c>
      <c r="L421" s="8">
        <f t="shared" si="3"/>
        <v>999.99999999999989</v>
      </c>
      <c r="M421" s="9">
        <v>0.39999999999999997</v>
      </c>
    </row>
    <row r="422" spans="1:13" ht="15.75" customHeight="1" x14ac:dyDescent="0.2">
      <c r="A422" s="1"/>
      <c r="B422" s="4" t="s">
        <v>23</v>
      </c>
      <c r="C422" s="4">
        <v>1197831</v>
      </c>
      <c r="D422" s="5">
        <v>44470</v>
      </c>
      <c r="E422" s="4" t="s">
        <v>24</v>
      </c>
      <c r="F422" s="4" t="s">
        <v>25</v>
      </c>
      <c r="G422" s="4" t="s">
        <v>36</v>
      </c>
      <c r="H422" s="4" t="s">
        <v>19</v>
      </c>
      <c r="I422" s="6">
        <v>0.45</v>
      </c>
      <c r="J422" s="7">
        <v>5750</v>
      </c>
      <c r="K422" s="8">
        <f t="shared" si="2"/>
        <v>2587.5</v>
      </c>
      <c r="L422" s="8">
        <f t="shared" si="3"/>
        <v>1035</v>
      </c>
      <c r="M422" s="9">
        <v>0.39999999999999997</v>
      </c>
    </row>
    <row r="423" spans="1:13" ht="15.75" customHeight="1" x14ac:dyDescent="0.2">
      <c r="A423" s="1"/>
      <c r="B423" s="4" t="s">
        <v>23</v>
      </c>
      <c r="C423" s="4">
        <v>1197831</v>
      </c>
      <c r="D423" s="5">
        <v>44470</v>
      </c>
      <c r="E423" s="4" t="s">
        <v>24</v>
      </c>
      <c r="F423" s="4" t="s">
        <v>25</v>
      </c>
      <c r="G423" s="4" t="s">
        <v>36</v>
      </c>
      <c r="H423" s="4" t="s">
        <v>20</v>
      </c>
      <c r="I423" s="6">
        <v>0.45</v>
      </c>
      <c r="J423" s="7">
        <v>4250</v>
      </c>
      <c r="K423" s="8">
        <f t="shared" si="2"/>
        <v>1912.5</v>
      </c>
      <c r="L423" s="8">
        <f t="shared" si="3"/>
        <v>956.25</v>
      </c>
      <c r="M423" s="9">
        <v>0.5</v>
      </c>
    </row>
    <row r="424" spans="1:13" ht="15.75" customHeight="1" x14ac:dyDescent="0.2">
      <c r="A424" s="1"/>
      <c r="B424" s="4" t="s">
        <v>23</v>
      </c>
      <c r="C424" s="4">
        <v>1197831</v>
      </c>
      <c r="D424" s="5">
        <v>44470</v>
      </c>
      <c r="E424" s="4" t="s">
        <v>24</v>
      </c>
      <c r="F424" s="4" t="s">
        <v>25</v>
      </c>
      <c r="G424" s="4" t="s">
        <v>36</v>
      </c>
      <c r="H424" s="4" t="s">
        <v>21</v>
      </c>
      <c r="I424" s="6">
        <v>0.4</v>
      </c>
      <c r="J424" s="7">
        <v>4000</v>
      </c>
      <c r="K424" s="8">
        <f t="shared" si="2"/>
        <v>1600</v>
      </c>
      <c r="L424" s="8">
        <f t="shared" si="3"/>
        <v>560</v>
      </c>
      <c r="M424" s="9">
        <v>0.35</v>
      </c>
    </row>
    <row r="425" spans="1:13" ht="15.75" customHeight="1" x14ac:dyDescent="0.2">
      <c r="A425" s="1"/>
      <c r="B425" s="4" t="s">
        <v>23</v>
      </c>
      <c r="C425" s="4">
        <v>1197831</v>
      </c>
      <c r="D425" s="5">
        <v>44470</v>
      </c>
      <c r="E425" s="4" t="s">
        <v>24</v>
      </c>
      <c r="F425" s="4" t="s">
        <v>25</v>
      </c>
      <c r="G425" s="4" t="s">
        <v>36</v>
      </c>
      <c r="H425" s="4" t="s">
        <v>22</v>
      </c>
      <c r="I425" s="6">
        <v>0.5</v>
      </c>
      <c r="J425" s="7">
        <v>5750</v>
      </c>
      <c r="K425" s="8">
        <f t="shared" si="2"/>
        <v>2875</v>
      </c>
      <c r="L425" s="8">
        <f t="shared" si="3"/>
        <v>1581.2500000000002</v>
      </c>
      <c r="M425" s="9">
        <v>0.55000000000000004</v>
      </c>
    </row>
    <row r="426" spans="1:13" ht="15.75" customHeight="1" x14ac:dyDescent="0.2">
      <c r="A426" s="1"/>
      <c r="B426" s="4" t="s">
        <v>23</v>
      </c>
      <c r="C426" s="4">
        <v>1197831</v>
      </c>
      <c r="D426" s="5">
        <v>44502</v>
      </c>
      <c r="E426" s="4" t="s">
        <v>24</v>
      </c>
      <c r="F426" s="4" t="s">
        <v>25</v>
      </c>
      <c r="G426" s="4" t="s">
        <v>36</v>
      </c>
      <c r="H426" s="4" t="s">
        <v>17</v>
      </c>
      <c r="I426" s="6">
        <v>0.4</v>
      </c>
      <c r="J426" s="7">
        <v>7250</v>
      </c>
      <c r="K426" s="8">
        <f t="shared" si="2"/>
        <v>2900</v>
      </c>
      <c r="L426" s="8">
        <f t="shared" si="3"/>
        <v>1160</v>
      </c>
      <c r="M426" s="9">
        <v>0.39999999999999997</v>
      </c>
    </row>
    <row r="427" spans="1:13" ht="15.75" customHeight="1" x14ac:dyDescent="0.2">
      <c r="A427" s="1"/>
      <c r="B427" s="4" t="s">
        <v>23</v>
      </c>
      <c r="C427" s="4">
        <v>1197831</v>
      </c>
      <c r="D427" s="5">
        <v>44502</v>
      </c>
      <c r="E427" s="4" t="s">
        <v>24</v>
      </c>
      <c r="F427" s="4" t="s">
        <v>25</v>
      </c>
      <c r="G427" s="4" t="s">
        <v>36</v>
      </c>
      <c r="H427" s="4" t="s">
        <v>18</v>
      </c>
      <c r="I427" s="6">
        <v>0.4</v>
      </c>
      <c r="J427" s="7">
        <v>7250</v>
      </c>
      <c r="K427" s="8">
        <f t="shared" si="2"/>
        <v>2900</v>
      </c>
      <c r="L427" s="8">
        <f t="shared" si="3"/>
        <v>1160</v>
      </c>
      <c r="M427" s="9">
        <v>0.39999999999999997</v>
      </c>
    </row>
    <row r="428" spans="1:13" ht="15.75" customHeight="1" x14ac:dyDescent="0.2">
      <c r="A428" s="1"/>
      <c r="B428" s="4" t="s">
        <v>23</v>
      </c>
      <c r="C428" s="4">
        <v>1197831</v>
      </c>
      <c r="D428" s="5">
        <v>44502</v>
      </c>
      <c r="E428" s="4" t="s">
        <v>24</v>
      </c>
      <c r="F428" s="4" t="s">
        <v>25</v>
      </c>
      <c r="G428" s="4" t="s">
        <v>36</v>
      </c>
      <c r="H428" s="4" t="s">
        <v>19</v>
      </c>
      <c r="I428" s="6">
        <v>0.65</v>
      </c>
      <c r="J428" s="7">
        <v>6500</v>
      </c>
      <c r="K428" s="8">
        <f t="shared" si="2"/>
        <v>4225</v>
      </c>
      <c r="L428" s="8">
        <f t="shared" si="3"/>
        <v>1689.9999999999998</v>
      </c>
      <c r="M428" s="9">
        <v>0.39999999999999997</v>
      </c>
    </row>
    <row r="429" spans="1:13" ht="15.75" customHeight="1" x14ac:dyDescent="0.2">
      <c r="A429" s="1"/>
      <c r="B429" s="4" t="s">
        <v>23</v>
      </c>
      <c r="C429" s="4">
        <v>1197831</v>
      </c>
      <c r="D429" s="5">
        <v>44502</v>
      </c>
      <c r="E429" s="4" t="s">
        <v>24</v>
      </c>
      <c r="F429" s="4" t="s">
        <v>25</v>
      </c>
      <c r="G429" s="4" t="s">
        <v>36</v>
      </c>
      <c r="H429" s="4" t="s">
        <v>20</v>
      </c>
      <c r="I429" s="6">
        <v>0.65</v>
      </c>
      <c r="J429" s="7">
        <v>5000</v>
      </c>
      <c r="K429" s="8">
        <f t="shared" si="2"/>
        <v>3250</v>
      </c>
      <c r="L429" s="8">
        <f t="shared" si="3"/>
        <v>1625</v>
      </c>
      <c r="M429" s="9">
        <v>0.5</v>
      </c>
    </row>
    <row r="430" spans="1:13" ht="15.75" customHeight="1" x14ac:dyDescent="0.2">
      <c r="A430" s="1"/>
      <c r="B430" s="4" t="s">
        <v>23</v>
      </c>
      <c r="C430" s="4">
        <v>1197831</v>
      </c>
      <c r="D430" s="5">
        <v>44502</v>
      </c>
      <c r="E430" s="4" t="s">
        <v>24</v>
      </c>
      <c r="F430" s="4" t="s">
        <v>25</v>
      </c>
      <c r="G430" s="4" t="s">
        <v>36</v>
      </c>
      <c r="H430" s="4" t="s">
        <v>21</v>
      </c>
      <c r="I430" s="6">
        <v>0.6</v>
      </c>
      <c r="J430" s="7">
        <v>4750</v>
      </c>
      <c r="K430" s="8">
        <f t="shared" si="2"/>
        <v>2850</v>
      </c>
      <c r="L430" s="8">
        <f t="shared" si="3"/>
        <v>997.49999999999989</v>
      </c>
      <c r="M430" s="9">
        <v>0.35</v>
      </c>
    </row>
    <row r="431" spans="1:13" ht="15.75" customHeight="1" x14ac:dyDescent="0.2">
      <c r="A431" s="1"/>
      <c r="B431" s="4" t="s">
        <v>23</v>
      </c>
      <c r="C431" s="4">
        <v>1197831</v>
      </c>
      <c r="D431" s="5">
        <v>44502</v>
      </c>
      <c r="E431" s="4" t="s">
        <v>24</v>
      </c>
      <c r="F431" s="4" t="s">
        <v>25</v>
      </c>
      <c r="G431" s="4" t="s">
        <v>36</v>
      </c>
      <c r="H431" s="4" t="s">
        <v>22</v>
      </c>
      <c r="I431" s="6">
        <v>0.70000000000000007</v>
      </c>
      <c r="J431" s="7">
        <v>6750</v>
      </c>
      <c r="K431" s="8">
        <f t="shared" si="2"/>
        <v>4725</v>
      </c>
      <c r="L431" s="8">
        <f t="shared" si="3"/>
        <v>2598.75</v>
      </c>
      <c r="M431" s="9">
        <v>0.55000000000000004</v>
      </c>
    </row>
    <row r="432" spans="1:13" ht="15.75" customHeight="1" x14ac:dyDescent="0.2">
      <c r="A432" s="1"/>
      <c r="B432" s="4" t="s">
        <v>23</v>
      </c>
      <c r="C432" s="4">
        <v>1197831</v>
      </c>
      <c r="D432" s="5">
        <v>44531</v>
      </c>
      <c r="E432" s="4" t="s">
        <v>24</v>
      </c>
      <c r="F432" s="4" t="s">
        <v>25</v>
      </c>
      <c r="G432" s="4" t="s">
        <v>36</v>
      </c>
      <c r="H432" s="4" t="s">
        <v>17</v>
      </c>
      <c r="I432" s="6">
        <v>0.6</v>
      </c>
      <c r="J432" s="7">
        <v>8250</v>
      </c>
      <c r="K432" s="8">
        <f t="shared" si="2"/>
        <v>4950</v>
      </c>
      <c r="L432" s="8">
        <f t="shared" si="3"/>
        <v>1979.9999999999998</v>
      </c>
      <c r="M432" s="9">
        <v>0.39999999999999997</v>
      </c>
    </row>
    <row r="433" spans="1:13" ht="15.75" customHeight="1" x14ac:dyDescent="0.2">
      <c r="A433" s="1"/>
      <c r="B433" s="4" t="s">
        <v>23</v>
      </c>
      <c r="C433" s="4">
        <v>1197831</v>
      </c>
      <c r="D433" s="5">
        <v>44531</v>
      </c>
      <c r="E433" s="4" t="s">
        <v>24</v>
      </c>
      <c r="F433" s="4" t="s">
        <v>25</v>
      </c>
      <c r="G433" s="4" t="s">
        <v>36</v>
      </c>
      <c r="H433" s="4" t="s">
        <v>18</v>
      </c>
      <c r="I433" s="6">
        <v>0.6</v>
      </c>
      <c r="J433" s="7">
        <v>8250</v>
      </c>
      <c r="K433" s="8">
        <f t="shared" si="2"/>
        <v>4950</v>
      </c>
      <c r="L433" s="8">
        <f t="shared" si="3"/>
        <v>1979.9999999999998</v>
      </c>
      <c r="M433" s="9">
        <v>0.39999999999999997</v>
      </c>
    </row>
    <row r="434" spans="1:13" ht="15.75" customHeight="1" x14ac:dyDescent="0.2">
      <c r="A434" s="1"/>
      <c r="B434" s="4" t="s">
        <v>23</v>
      </c>
      <c r="C434" s="4">
        <v>1197831</v>
      </c>
      <c r="D434" s="5">
        <v>44531</v>
      </c>
      <c r="E434" s="4" t="s">
        <v>24</v>
      </c>
      <c r="F434" s="4" t="s">
        <v>25</v>
      </c>
      <c r="G434" s="4" t="s">
        <v>36</v>
      </c>
      <c r="H434" s="4" t="s">
        <v>19</v>
      </c>
      <c r="I434" s="6">
        <v>0.65</v>
      </c>
      <c r="J434" s="7">
        <v>7250</v>
      </c>
      <c r="K434" s="8">
        <f t="shared" si="2"/>
        <v>4712.5</v>
      </c>
      <c r="L434" s="8">
        <f t="shared" si="3"/>
        <v>1884.9999999999998</v>
      </c>
      <c r="M434" s="9">
        <v>0.39999999999999997</v>
      </c>
    </row>
    <row r="435" spans="1:13" ht="15.75" customHeight="1" x14ac:dyDescent="0.2">
      <c r="A435" s="1"/>
      <c r="B435" s="4" t="s">
        <v>23</v>
      </c>
      <c r="C435" s="4">
        <v>1197831</v>
      </c>
      <c r="D435" s="5">
        <v>44531</v>
      </c>
      <c r="E435" s="4" t="s">
        <v>24</v>
      </c>
      <c r="F435" s="4" t="s">
        <v>25</v>
      </c>
      <c r="G435" s="4" t="s">
        <v>36</v>
      </c>
      <c r="H435" s="4" t="s">
        <v>20</v>
      </c>
      <c r="I435" s="6">
        <v>0.65</v>
      </c>
      <c r="J435" s="7">
        <v>5750</v>
      </c>
      <c r="K435" s="8">
        <f t="shared" si="2"/>
        <v>3737.5</v>
      </c>
      <c r="L435" s="8">
        <f t="shared" si="3"/>
        <v>1868.75</v>
      </c>
      <c r="M435" s="9">
        <v>0.5</v>
      </c>
    </row>
    <row r="436" spans="1:13" ht="15.75" customHeight="1" x14ac:dyDescent="0.2">
      <c r="A436" s="1"/>
      <c r="B436" s="4" t="s">
        <v>23</v>
      </c>
      <c r="C436" s="4">
        <v>1197831</v>
      </c>
      <c r="D436" s="5">
        <v>44531</v>
      </c>
      <c r="E436" s="4" t="s">
        <v>24</v>
      </c>
      <c r="F436" s="4" t="s">
        <v>25</v>
      </c>
      <c r="G436" s="4" t="s">
        <v>36</v>
      </c>
      <c r="H436" s="4" t="s">
        <v>21</v>
      </c>
      <c r="I436" s="6">
        <v>0.6</v>
      </c>
      <c r="J436" s="7">
        <v>5250</v>
      </c>
      <c r="K436" s="8">
        <f t="shared" si="2"/>
        <v>3150</v>
      </c>
      <c r="L436" s="8">
        <f t="shared" si="3"/>
        <v>1102.5</v>
      </c>
      <c r="M436" s="9">
        <v>0.35</v>
      </c>
    </row>
    <row r="437" spans="1:13" ht="15.75" customHeight="1" x14ac:dyDescent="0.2">
      <c r="A437" s="1"/>
      <c r="B437" s="4" t="s">
        <v>23</v>
      </c>
      <c r="C437" s="4">
        <v>1197831</v>
      </c>
      <c r="D437" s="5">
        <v>44531</v>
      </c>
      <c r="E437" s="4" t="s">
        <v>24</v>
      </c>
      <c r="F437" s="4" t="s">
        <v>25</v>
      </c>
      <c r="G437" s="4" t="s">
        <v>36</v>
      </c>
      <c r="H437" s="4" t="s">
        <v>22</v>
      </c>
      <c r="I437" s="6">
        <v>0.70000000000000007</v>
      </c>
      <c r="J437" s="7">
        <v>7750</v>
      </c>
      <c r="K437" s="8">
        <f t="shared" si="2"/>
        <v>5425.0000000000009</v>
      </c>
      <c r="L437" s="8">
        <f t="shared" si="3"/>
        <v>2983.7500000000009</v>
      </c>
      <c r="M437" s="9">
        <v>0.55000000000000004</v>
      </c>
    </row>
    <row r="438" spans="1:13" ht="15.75" customHeight="1" x14ac:dyDescent="0.2">
      <c r="A438" s="1"/>
      <c r="B438" s="4" t="s">
        <v>14</v>
      </c>
      <c r="C438" s="4">
        <v>1185732</v>
      </c>
      <c r="D438" s="5">
        <v>44203</v>
      </c>
      <c r="E438" s="4" t="s">
        <v>15</v>
      </c>
      <c r="F438" s="4" t="s">
        <v>37</v>
      </c>
      <c r="G438" s="4" t="s">
        <v>38</v>
      </c>
      <c r="H438" s="4" t="s">
        <v>17</v>
      </c>
      <c r="I438" s="6">
        <v>0.45</v>
      </c>
      <c r="J438" s="7">
        <v>4250</v>
      </c>
      <c r="K438" s="8">
        <f t="shared" si="2"/>
        <v>1912.5</v>
      </c>
      <c r="L438" s="8">
        <f t="shared" si="3"/>
        <v>1051.875</v>
      </c>
      <c r="M438" s="9">
        <v>0.55000000000000004</v>
      </c>
    </row>
    <row r="439" spans="1:13" ht="15.75" customHeight="1" x14ac:dyDescent="0.2">
      <c r="A439" s="1"/>
      <c r="B439" s="4" t="s">
        <v>14</v>
      </c>
      <c r="C439" s="4">
        <v>1185732</v>
      </c>
      <c r="D439" s="5">
        <v>44203</v>
      </c>
      <c r="E439" s="4" t="s">
        <v>15</v>
      </c>
      <c r="F439" s="4" t="s">
        <v>37</v>
      </c>
      <c r="G439" s="4" t="s">
        <v>38</v>
      </c>
      <c r="H439" s="4" t="s">
        <v>18</v>
      </c>
      <c r="I439" s="6">
        <v>0.45</v>
      </c>
      <c r="J439" s="7">
        <v>2250</v>
      </c>
      <c r="K439" s="8">
        <f t="shared" si="2"/>
        <v>1012.5</v>
      </c>
      <c r="L439" s="8">
        <f t="shared" si="3"/>
        <v>354.375</v>
      </c>
      <c r="M439" s="9">
        <v>0.35</v>
      </c>
    </row>
    <row r="440" spans="1:13" ht="15.75" customHeight="1" x14ac:dyDescent="0.2">
      <c r="A440" s="1"/>
      <c r="B440" s="4" t="s">
        <v>14</v>
      </c>
      <c r="C440" s="4">
        <v>1185732</v>
      </c>
      <c r="D440" s="5">
        <v>44203</v>
      </c>
      <c r="E440" s="4" t="s">
        <v>15</v>
      </c>
      <c r="F440" s="4" t="s">
        <v>37</v>
      </c>
      <c r="G440" s="4" t="s">
        <v>38</v>
      </c>
      <c r="H440" s="4" t="s">
        <v>19</v>
      </c>
      <c r="I440" s="6">
        <v>0.35000000000000003</v>
      </c>
      <c r="J440" s="7">
        <v>2250</v>
      </c>
      <c r="K440" s="8">
        <f t="shared" si="2"/>
        <v>787.50000000000011</v>
      </c>
      <c r="L440" s="8">
        <f t="shared" si="3"/>
        <v>315</v>
      </c>
      <c r="M440" s="9">
        <v>0.39999999999999997</v>
      </c>
    </row>
    <row r="441" spans="1:13" ht="15.75" customHeight="1" x14ac:dyDescent="0.2">
      <c r="A441" s="1"/>
      <c r="B441" s="4" t="s">
        <v>14</v>
      </c>
      <c r="C441" s="4">
        <v>1185732</v>
      </c>
      <c r="D441" s="5">
        <v>44203</v>
      </c>
      <c r="E441" s="4" t="s">
        <v>15</v>
      </c>
      <c r="F441" s="4" t="s">
        <v>37</v>
      </c>
      <c r="G441" s="4" t="s">
        <v>38</v>
      </c>
      <c r="H441" s="4" t="s">
        <v>20</v>
      </c>
      <c r="I441" s="6">
        <v>0.4</v>
      </c>
      <c r="J441" s="7">
        <v>750</v>
      </c>
      <c r="K441" s="8">
        <f t="shared" si="2"/>
        <v>300</v>
      </c>
      <c r="L441" s="8">
        <f t="shared" si="3"/>
        <v>119.99999999999999</v>
      </c>
      <c r="M441" s="9">
        <v>0.39999999999999997</v>
      </c>
    </row>
    <row r="442" spans="1:13" ht="15.75" customHeight="1" x14ac:dyDescent="0.2">
      <c r="A442" s="1"/>
      <c r="B442" s="4" t="s">
        <v>14</v>
      </c>
      <c r="C442" s="4">
        <v>1185732</v>
      </c>
      <c r="D442" s="5">
        <v>44203</v>
      </c>
      <c r="E442" s="4" t="s">
        <v>15</v>
      </c>
      <c r="F442" s="4" t="s">
        <v>37</v>
      </c>
      <c r="G442" s="4" t="s">
        <v>38</v>
      </c>
      <c r="H442" s="4" t="s">
        <v>21</v>
      </c>
      <c r="I442" s="6">
        <v>0.54999999999999993</v>
      </c>
      <c r="J442" s="7">
        <v>1250</v>
      </c>
      <c r="K442" s="8">
        <f t="shared" si="2"/>
        <v>687.49999999999989</v>
      </c>
      <c r="L442" s="8">
        <f t="shared" si="3"/>
        <v>240.62499999999994</v>
      </c>
      <c r="M442" s="9">
        <v>0.35</v>
      </c>
    </row>
    <row r="443" spans="1:13" ht="15.75" customHeight="1" x14ac:dyDescent="0.2">
      <c r="A443" s="1"/>
      <c r="B443" s="4" t="s">
        <v>14</v>
      </c>
      <c r="C443" s="4">
        <v>1185732</v>
      </c>
      <c r="D443" s="5">
        <v>44203</v>
      </c>
      <c r="E443" s="4" t="s">
        <v>15</v>
      </c>
      <c r="F443" s="4" t="s">
        <v>37</v>
      </c>
      <c r="G443" s="4" t="s">
        <v>38</v>
      </c>
      <c r="H443" s="4" t="s">
        <v>22</v>
      </c>
      <c r="I443" s="6">
        <v>0.45</v>
      </c>
      <c r="J443" s="7">
        <v>2250</v>
      </c>
      <c r="K443" s="8">
        <f t="shared" si="2"/>
        <v>1012.5</v>
      </c>
      <c r="L443" s="8">
        <f t="shared" si="3"/>
        <v>303.75</v>
      </c>
      <c r="M443" s="9">
        <v>0.3</v>
      </c>
    </row>
    <row r="444" spans="1:13" ht="15.75" customHeight="1" x14ac:dyDescent="0.2">
      <c r="A444" s="1"/>
      <c r="B444" s="4" t="s">
        <v>14</v>
      </c>
      <c r="C444" s="4">
        <v>1185732</v>
      </c>
      <c r="D444" s="5">
        <v>44232</v>
      </c>
      <c r="E444" s="4" t="s">
        <v>15</v>
      </c>
      <c r="F444" s="4" t="s">
        <v>37</v>
      </c>
      <c r="G444" s="4" t="s">
        <v>38</v>
      </c>
      <c r="H444" s="4" t="s">
        <v>17</v>
      </c>
      <c r="I444" s="6">
        <v>0.45</v>
      </c>
      <c r="J444" s="7">
        <v>4750</v>
      </c>
      <c r="K444" s="8">
        <f t="shared" si="2"/>
        <v>2137.5</v>
      </c>
      <c r="L444" s="8">
        <f t="shared" si="3"/>
        <v>1175.625</v>
      </c>
      <c r="M444" s="9">
        <v>0.55000000000000004</v>
      </c>
    </row>
    <row r="445" spans="1:13" ht="15.75" customHeight="1" x14ac:dyDescent="0.2">
      <c r="A445" s="1"/>
      <c r="B445" s="4" t="s">
        <v>14</v>
      </c>
      <c r="C445" s="4">
        <v>1185732</v>
      </c>
      <c r="D445" s="5">
        <v>44232</v>
      </c>
      <c r="E445" s="4" t="s">
        <v>15</v>
      </c>
      <c r="F445" s="4" t="s">
        <v>37</v>
      </c>
      <c r="G445" s="4" t="s">
        <v>38</v>
      </c>
      <c r="H445" s="4" t="s">
        <v>18</v>
      </c>
      <c r="I445" s="6">
        <v>0.45</v>
      </c>
      <c r="J445" s="7">
        <v>1250</v>
      </c>
      <c r="K445" s="8">
        <f t="shared" si="2"/>
        <v>562.5</v>
      </c>
      <c r="L445" s="8">
        <f t="shared" si="3"/>
        <v>196.875</v>
      </c>
      <c r="M445" s="9">
        <v>0.35</v>
      </c>
    </row>
    <row r="446" spans="1:13" ht="15.75" customHeight="1" x14ac:dyDescent="0.2">
      <c r="A446" s="1"/>
      <c r="B446" s="4" t="s">
        <v>14</v>
      </c>
      <c r="C446" s="4">
        <v>1185732</v>
      </c>
      <c r="D446" s="5">
        <v>44232</v>
      </c>
      <c r="E446" s="4" t="s">
        <v>15</v>
      </c>
      <c r="F446" s="4" t="s">
        <v>37</v>
      </c>
      <c r="G446" s="4" t="s">
        <v>38</v>
      </c>
      <c r="H446" s="4" t="s">
        <v>19</v>
      </c>
      <c r="I446" s="6">
        <v>0.35000000000000003</v>
      </c>
      <c r="J446" s="7">
        <v>1750</v>
      </c>
      <c r="K446" s="8">
        <f t="shared" si="2"/>
        <v>612.50000000000011</v>
      </c>
      <c r="L446" s="8">
        <f t="shared" si="3"/>
        <v>245.00000000000003</v>
      </c>
      <c r="M446" s="9">
        <v>0.39999999999999997</v>
      </c>
    </row>
    <row r="447" spans="1:13" ht="15.75" customHeight="1" x14ac:dyDescent="0.2">
      <c r="A447" s="1"/>
      <c r="B447" s="4" t="s">
        <v>14</v>
      </c>
      <c r="C447" s="4">
        <v>1185732</v>
      </c>
      <c r="D447" s="5">
        <v>44232</v>
      </c>
      <c r="E447" s="4" t="s">
        <v>15</v>
      </c>
      <c r="F447" s="4" t="s">
        <v>37</v>
      </c>
      <c r="G447" s="4" t="s">
        <v>38</v>
      </c>
      <c r="H447" s="4" t="s">
        <v>20</v>
      </c>
      <c r="I447" s="6">
        <v>0.4</v>
      </c>
      <c r="J447" s="7">
        <v>500</v>
      </c>
      <c r="K447" s="8">
        <f t="shared" si="2"/>
        <v>200</v>
      </c>
      <c r="L447" s="8">
        <f t="shared" si="3"/>
        <v>80</v>
      </c>
      <c r="M447" s="9">
        <v>0.39999999999999997</v>
      </c>
    </row>
    <row r="448" spans="1:13" ht="15.75" customHeight="1" x14ac:dyDescent="0.2">
      <c r="A448" s="1"/>
      <c r="B448" s="4" t="s">
        <v>14</v>
      </c>
      <c r="C448" s="4">
        <v>1185732</v>
      </c>
      <c r="D448" s="5">
        <v>44232</v>
      </c>
      <c r="E448" s="4" t="s">
        <v>15</v>
      </c>
      <c r="F448" s="4" t="s">
        <v>37</v>
      </c>
      <c r="G448" s="4" t="s">
        <v>38</v>
      </c>
      <c r="H448" s="4" t="s">
        <v>21</v>
      </c>
      <c r="I448" s="6">
        <v>0.54999999999999993</v>
      </c>
      <c r="J448" s="7">
        <v>1250</v>
      </c>
      <c r="K448" s="8">
        <f t="shared" si="2"/>
        <v>687.49999999999989</v>
      </c>
      <c r="L448" s="8">
        <f t="shared" si="3"/>
        <v>240.62499999999994</v>
      </c>
      <c r="M448" s="9">
        <v>0.35</v>
      </c>
    </row>
    <row r="449" spans="1:13" ht="15.75" customHeight="1" x14ac:dyDescent="0.2">
      <c r="A449" s="1"/>
      <c r="B449" s="4" t="s">
        <v>14</v>
      </c>
      <c r="C449" s="4">
        <v>1185732</v>
      </c>
      <c r="D449" s="5">
        <v>44232</v>
      </c>
      <c r="E449" s="4" t="s">
        <v>15</v>
      </c>
      <c r="F449" s="4" t="s">
        <v>37</v>
      </c>
      <c r="G449" s="4" t="s">
        <v>38</v>
      </c>
      <c r="H449" s="4" t="s">
        <v>22</v>
      </c>
      <c r="I449" s="6">
        <v>0.45</v>
      </c>
      <c r="J449" s="7">
        <v>2250</v>
      </c>
      <c r="K449" s="8">
        <f t="shared" si="2"/>
        <v>1012.5</v>
      </c>
      <c r="L449" s="8">
        <f t="shared" si="3"/>
        <v>303.75</v>
      </c>
      <c r="M449" s="9">
        <v>0.3</v>
      </c>
    </row>
    <row r="450" spans="1:13" ht="15.75" customHeight="1" x14ac:dyDescent="0.2">
      <c r="A450" s="1"/>
      <c r="B450" s="4" t="s">
        <v>14</v>
      </c>
      <c r="C450" s="4">
        <v>1185732</v>
      </c>
      <c r="D450" s="5">
        <v>44258</v>
      </c>
      <c r="E450" s="4" t="s">
        <v>15</v>
      </c>
      <c r="F450" s="4" t="s">
        <v>37</v>
      </c>
      <c r="G450" s="4" t="s">
        <v>38</v>
      </c>
      <c r="H450" s="4" t="s">
        <v>17</v>
      </c>
      <c r="I450" s="6">
        <v>0.5</v>
      </c>
      <c r="J450" s="7">
        <v>4450</v>
      </c>
      <c r="K450" s="8">
        <f t="shared" si="2"/>
        <v>2225</v>
      </c>
      <c r="L450" s="8">
        <f t="shared" si="3"/>
        <v>1223.75</v>
      </c>
      <c r="M450" s="9">
        <v>0.55000000000000004</v>
      </c>
    </row>
    <row r="451" spans="1:13" ht="15.75" customHeight="1" x14ac:dyDescent="0.2">
      <c r="A451" s="1"/>
      <c r="B451" s="4" t="s">
        <v>14</v>
      </c>
      <c r="C451" s="4">
        <v>1185732</v>
      </c>
      <c r="D451" s="5">
        <v>44258</v>
      </c>
      <c r="E451" s="4" t="s">
        <v>15</v>
      </c>
      <c r="F451" s="4" t="s">
        <v>37</v>
      </c>
      <c r="G451" s="4" t="s">
        <v>38</v>
      </c>
      <c r="H451" s="4" t="s">
        <v>18</v>
      </c>
      <c r="I451" s="6">
        <v>0.5</v>
      </c>
      <c r="J451" s="7">
        <v>1500</v>
      </c>
      <c r="K451" s="8">
        <f t="shared" si="2"/>
        <v>750</v>
      </c>
      <c r="L451" s="8">
        <f t="shared" si="3"/>
        <v>262.5</v>
      </c>
      <c r="M451" s="9">
        <v>0.35</v>
      </c>
    </row>
    <row r="452" spans="1:13" ht="15.75" customHeight="1" x14ac:dyDescent="0.2">
      <c r="A452" s="1"/>
      <c r="B452" s="4" t="s">
        <v>14</v>
      </c>
      <c r="C452" s="4">
        <v>1185732</v>
      </c>
      <c r="D452" s="5">
        <v>44258</v>
      </c>
      <c r="E452" s="4" t="s">
        <v>15</v>
      </c>
      <c r="F452" s="4" t="s">
        <v>37</v>
      </c>
      <c r="G452" s="4" t="s">
        <v>38</v>
      </c>
      <c r="H452" s="4" t="s">
        <v>19</v>
      </c>
      <c r="I452" s="6">
        <v>0.4</v>
      </c>
      <c r="J452" s="7">
        <v>1750</v>
      </c>
      <c r="K452" s="8">
        <f t="shared" si="2"/>
        <v>700</v>
      </c>
      <c r="L452" s="8">
        <f t="shared" si="3"/>
        <v>280</v>
      </c>
      <c r="M452" s="9">
        <v>0.39999999999999997</v>
      </c>
    </row>
    <row r="453" spans="1:13" ht="15.75" customHeight="1" x14ac:dyDescent="0.2">
      <c r="A453" s="1"/>
      <c r="B453" s="4" t="s">
        <v>14</v>
      </c>
      <c r="C453" s="4">
        <v>1185732</v>
      </c>
      <c r="D453" s="5">
        <v>44258</v>
      </c>
      <c r="E453" s="4" t="s">
        <v>15</v>
      </c>
      <c r="F453" s="4" t="s">
        <v>37</v>
      </c>
      <c r="G453" s="4" t="s">
        <v>38</v>
      </c>
      <c r="H453" s="4" t="s">
        <v>20</v>
      </c>
      <c r="I453" s="6">
        <v>0.45</v>
      </c>
      <c r="J453" s="7">
        <v>250</v>
      </c>
      <c r="K453" s="8">
        <f t="shared" si="2"/>
        <v>112.5</v>
      </c>
      <c r="L453" s="8">
        <f t="shared" si="3"/>
        <v>44.999999999999993</v>
      </c>
      <c r="M453" s="9">
        <v>0.39999999999999997</v>
      </c>
    </row>
    <row r="454" spans="1:13" ht="15.75" customHeight="1" x14ac:dyDescent="0.2">
      <c r="A454" s="1"/>
      <c r="B454" s="4" t="s">
        <v>14</v>
      </c>
      <c r="C454" s="4">
        <v>1185732</v>
      </c>
      <c r="D454" s="5">
        <v>44258</v>
      </c>
      <c r="E454" s="4" t="s">
        <v>15</v>
      </c>
      <c r="F454" s="4" t="s">
        <v>37</v>
      </c>
      <c r="G454" s="4" t="s">
        <v>38</v>
      </c>
      <c r="H454" s="4" t="s">
        <v>21</v>
      </c>
      <c r="I454" s="6">
        <v>0.6</v>
      </c>
      <c r="J454" s="7">
        <v>750</v>
      </c>
      <c r="K454" s="8">
        <f t="shared" si="2"/>
        <v>450</v>
      </c>
      <c r="L454" s="8">
        <f t="shared" si="3"/>
        <v>135</v>
      </c>
      <c r="M454" s="9">
        <v>0.3</v>
      </c>
    </row>
    <row r="455" spans="1:13" ht="15.75" customHeight="1" x14ac:dyDescent="0.2">
      <c r="A455" s="1"/>
      <c r="B455" s="4" t="s">
        <v>14</v>
      </c>
      <c r="C455" s="4">
        <v>1185732</v>
      </c>
      <c r="D455" s="5">
        <v>44258</v>
      </c>
      <c r="E455" s="4" t="s">
        <v>15</v>
      </c>
      <c r="F455" s="4" t="s">
        <v>37</v>
      </c>
      <c r="G455" s="4" t="s">
        <v>38</v>
      </c>
      <c r="H455" s="4" t="s">
        <v>22</v>
      </c>
      <c r="I455" s="6">
        <v>0.5</v>
      </c>
      <c r="J455" s="7">
        <v>1750</v>
      </c>
      <c r="K455" s="8">
        <f t="shared" si="2"/>
        <v>875</v>
      </c>
      <c r="L455" s="8">
        <f t="shared" si="3"/>
        <v>218.75</v>
      </c>
      <c r="M455" s="9">
        <v>0.25</v>
      </c>
    </row>
    <row r="456" spans="1:13" ht="15.75" customHeight="1" x14ac:dyDescent="0.2">
      <c r="A456" s="1"/>
      <c r="B456" s="4" t="s">
        <v>14</v>
      </c>
      <c r="C456" s="4">
        <v>1185732</v>
      </c>
      <c r="D456" s="5">
        <v>44290</v>
      </c>
      <c r="E456" s="4" t="s">
        <v>15</v>
      </c>
      <c r="F456" s="4" t="s">
        <v>37</v>
      </c>
      <c r="G456" s="4" t="s">
        <v>38</v>
      </c>
      <c r="H456" s="4" t="s">
        <v>17</v>
      </c>
      <c r="I456" s="6">
        <v>0.5</v>
      </c>
      <c r="J456" s="7">
        <v>4500</v>
      </c>
      <c r="K456" s="8">
        <f t="shared" si="2"/>
        <v>2250</v>
      </c>
      <c r="L456" s="8">
        <f t="shared" si="3"/>
        <v>1125</v>
      </c>
      <c r="M456" s="9">
        <v>0.5</v>
      </c>
    </row>
    <row r="457" spans="1:13" ht="15.75" customHeight="1" x14ac:dyDescent="0.2">
      <c r="A457" s="1"/>
      <c r="B457" s="4" t="s">
        <v>14</v>
      </c>
      <c r="C457" s="4">
        <v>1185732</v>
      </c>
      <c r="D457" s="5">
        <v>44290</v>
      </c>
      <c r="E457" s="4" t="s">
        <v>15</v>
      </c>
      <c r="F457" s="4" t="s">
        <v>37</v>
      </c>
      <c r="G457" s="4" t="s">
        <v>38</v>
      </c>
      <c r="H457" s="4" t="s">
        <v>18</v>
      </c>
      <c r="I457" s="6">
        <v>0.5</v>
      </c>
      <c r="J457" s="7">
        <v>1500</v>
      </c>
      <c r="K457" s="8">
        <f t="shared" si="2"/>
        <v>750</v>
      </c>
      <c r="L457" s="8">
        <f t="shared" si="3"/>
        <v>225</v>
      </c>
      <c r="M457" s="9">
        <v>0.3</v>
      </c>
    </row>
    <row r="458" spans="1:13" ht="15.75" customHeight="1" x14ac:dyDescent="0.2">
      <c r="A458" s="1"/>
      <c r="B458" s="4" t="s">
        <v>14</v>
      </c>
      <c r="C458" s="4">
        <v>1185732</v>
      </c>
      <c r="D458" s="5">
        <v>44290</v>
      </c>
      <c r="E458" s="4" t="s">
        <v>15</v>
      </c>
      <c r="F458" s="4" t="s">
        <v>37</v>
      </c>
      <c r="G458" s="4" t="s">
        <v>38</v>
      </c>
      <c r="H458" s="4" t="s">
        <v>19</v>
      </c>
      <c r="I458" s="6">
        <v>0.4</v>
      </c>
      <c r="J458" s="7">
        <v>1500</v>
      </c>
      <c r="K458" s="8">
        <f t="shared" si="2"/>
        <v>600</v>
      </c>
      <c r="L458" s="8">
        <f t="shared" si="3"/>
        <v>210</v>
      </c>
      <c r="M458" s="9">
        <v>0.35</v>
      </c>
    </row>
    <row r="459" spans="1:13" ht="15.75" customHeight="1" x14ac:dyDescent="0.2">
      <c r="A459" s="1"/>
      <c r="B459" s="4" t="s">
        <v>14</v>
      </c>
      <c r="C459" s="4">
        <v>1185732</v>
      </c>
      <c r="D459" s="5">
        <v>44290</v>
      </c>
      <c r="E459" s="4" t="s">
        <v>15</v>
      </c>
      <c r="F459" s="4" t="s">
        <v>37</v>
      </c>
      <c r="G459" s="4" t="s">
        <v>38</v>
      </c>
      <c r="H459" s="4" t="s">
        <v>20</v>
      </c>
      <c r="I459" s="6">
        <v>0.45</v>
      </c>
      <c r="J459" s="7">
        <v>750</v>
      </c>
      <c r="K459" s="8">
        <f t="shared" si="2"/>
        <v>337.5</v>
      </c>
      <c r="L459" s="8">
        <f t="shared" si="3"/>
        <v>118.12499999999999</v>
      </c>
      <c r="M459" s="9">
        <v>0.35</v>
      </c>
    </row>
    <row r="460" spans="1:13" ht="15.75" customHeight="1" x14ac:dyDescent="0.2">
      <c r="A460" s="1"/>
      <c r="B460" s="4" t="s">
        <v>14</v>
      </c>
      <c r="C460" s="4">
        <v>1185732</v>
      </c>
      <c r="D460" s="5">
        <v>44290</v>
      </c>
      <c r="E460" s="4" t="s">
        <v>15</v>
      </c>
      <c r="F460" s="4" t="s">
        <v>37</v>
      </c>
      <c r="G460" s="4" t="s">
        <v>38</v>
      </c>
      <c r="H460" s="4" t="s">
        <v>21</v>
      </c>
      <c r="I460" s="6">
        <v>0.6</v>
      </c>
      <c r="J460" s="7">
        <v>750</v>
      </c>
      <c r="K460" s="8">
        <f t="shared" si="2"/>
        <v>450</v>
      </c>
      <c r="L460" s="8">
        <f t="shared" si="3"/>
        <v>135</v>
      </c>
      <c r="M460" s="9">
        <v>0.3</v>
      </c>
    </row>
    <row r="461" spans="1:13" ht="15.75" customHeight="1" x14ac:dyDescent="0.2">
      <c r="A461" s="1"/>
      <c r="B461" s="4" t="s">
        <v>14</v>
      </c>
      <c r="C461" s="4">
        <v>1185732</v>
      </c>
      <c r="D461" s="5">
        <v>44290</v>
      </c>
      <c r="E461" s="4" t="s">
        <v>15</v>
      </c>
      <c r="F461" s="4" t="s">
        <v>37</v>
      </c>
      <c r="G461" s="4" t="s">
        <v>38</v>
      </c>
      <c r="H461" s="4" t="s">
        <v>22</v>
      </c>
      <c r="I461" s="6">
        <v>0.5</v>
      </c>
      <c r="J461" s="7">
        <v>2000</v>
      </c>
      <c r="K461" s="8">
        <f t="shared" si="2"/>
        <v>1000</v>
      </c>
      <c r="L461" s="8">
        <f t="shared" si="3"/>
        <v>250</v>
      </c>
      <c r="M461" s="9">
        <v>0.25</v>
      </c>
    </row>
    <row r="462" spans="1:13" ht="15.75" customHeight="1" x14ac:dyDescent="0.2">
      <c r="A462" s="1"/>
      <c r="B462" s="4" t="s">
        <v>14</v>
      </c>
      <c r="C462" s="4">
        <v>1185732</v>
      </c>
      <c r="D462" s="5">
        <v>44319</v>
      </c>
      <c r="E462" s="4" t="s">
        <v>15</v>
      </c>
      <c r="F462" s="4" t="s">
        <v>37</v>
      </c>
      <c r="G462" s="4" t="s">
        <v>38</v>
      </c>
      <c r="H462" s="4" t="s">
        <v>17</v>
      </c>
      <c r="I462" s="6">
        <v>0.6</v>
      </c>
      <c r="J462" s="7">
        <v>4700</v>
      </c>
      <c r="K462" s="8">
        <f t="shared" si="2"/>
        <v>2820</v>
      </c>
      <c r="L462" s="8">
        <f t="shared" si="3"/>
        <v>1410</v>
      </c>
      <c r="M462" s="9">
        <v>0.5</v>
      </c>
    </row>
    <row r="463" spans="1:13" ht="15.75" customHeight="1" x14ac:dyDescent="0.2">
      <c r="A463" s="1"/>
      <c r="B463" s="4" t="s">
        <v>14</v>
      </c>
      <c r="C463" s="4">
        <v>1185732</v>
      </c>
      <c r="D463" s="5">
        <v>44319</v>
      </c>
      <c r="E463" s="4" t="s">
        <v>15</v>
      </c>
      <c r="F463" s="4" t="s">
        <v>37</v>
      </c>
      <c r="G463" s="4" t="s">
        <v>38</v>
      </c>
      <c r="H463" s="4" t="s">
        <v>18</v>
      </c>
      <c r="I463" s="6">
        <v>0.60000000000000009</v>
      </c>
      <c r="J463" s="7">
        <v>1750</v>
      </c>
      <c r="K463" s="8">
        <f t="shared" si="2"/>
        <v>1050.0000000000002</v>
      </c>
      <c r="L463" s="8">
        <f t="shared" si="3"/>
        <v>315.00000000000006</v>
      </c>
      <c r="M463" s="9">
        <v>0.3</v>
      </c>
    </row>
    <row r="464" spans="1:13" ht="15.75" customHeight="1" x14ac:dyDescent="0.2">
      <c r="A464" s="1"/>
      <c r="B464" s="4" t="s">
        <v>14</v>
      </c>
      <c r="C464" s="4">
        <v>1185732</v>
      </c>
      <c r="D464" s="5">
        <v>44319</v>
      </c>
      <c r="E464" s="4" t="s">
        <v>15</v>
      </c>
      <c r="F464" s="4" t="s">
        <v>37</v>
      </c>
      <c r="G464" s="4" t="s">
        <v>38</v>
      </c>
      <c r="H464" s="4" t="s">
        <v>19</v>
      </c>
      <c r="I464" s="6">
        <v>0.55000000000000004</v>
      </c>
      <c r="J464" s="7">
        <v>1500</v>
      </c>
      <c r="K464" s="8">
        <f t="shared" si="2"/>
        <v>825.00000000000011</v>
      </c>
      <c r="L464" s="8">
        <f t="shared" si="3"/>
        <v>288.75</v>
      </c>
      <c r="M464" s="9">
        <v>0.35</v>
      </c>
    </row>
    <row r="465" spans="1:13" ht="15.75" customHeight="1" x14ac:dyDescent="0.2">
      <c r="A465" s="1"/>
      <c r="B465" s="4" t="s">
        <v>14</v>
      </c>
      <c r="C465" s="4">
        <v>1185732</v>
      </c>
      <c r="D465" s="5">
        <v>44319</v>
      </c>
      <c r="E465" s="4" t="s">
        <v>15</v>
      </c>
      <c r="F465" s="4" t="s">
        <v>37</v>
      </c>
      <c r="G465" s="4" t="s">
        <v>38</v>
      </c>
      <c r="H465" s="4" t="s">
        <v>20</v>
      </c>
      <c r="I465" s="6">
        <v>0.55000000000000004</v>
      </c>
      <c r="J465" s="7">
        <v>1000</v>
      </c>
      <c r="K465" s="8">
        <f t="shared" si="2"/>
        <v>550</v>
      </c>
      <c r="L465" s="8">
        <f t="shared" si="3"/>
        <v>192.5</v>
      </c>
      <c r="M465" s="9">
        <v>0.35</v>
      </c>
    </row>
    <row r="466" spans="1:13" ht="15.75" customHeight="1" x14ac:dyDescent="0.2">
      <c r="A466" s="1"/>
      <c r="B466" s="4" t="s">
        <v>14</v>
      </c>
      <c r="C466" s="4">
        <v>1185732</v>
      </c>
      <c r="D466" s="5">
        <v>44319</v>
      </c>
      <c r="E466" s="4" t="s">
        <v>15</v>
      </c>
      <c r="F466" s="4" t="s">
        <v>37</v>
      </c>
      <c r="G466" s="4" t="s">
        <v>38</v>
      </c>
      <c r="H466" s="4" t="s">
        <v>21</v>
      </c>
      <c r="I466" s="6">
        <v>0.65</v>
      </c>
      <c r="J466" s="7">
        <v>1250</v>
      </c>
      <c r="K466" s="8">
        <f t="shared" si="2"/>
        <v>812.5</v>
      </c>
      <c r="L466" s="8">
        <f t="shared" si="3"/>
        <v>243.75</v>
      </c>
      <c r="M466" s="9">
        <v>0.3</v>
      </c>
    </row>
    <row r="467" spans="1:13" ht="15.75" customHeight="1" x14ac:dyDescent="0.2">
      <c r="A467" s="1"/>
      <c r="B467" s="4" t="s">
        <v>14</v>
      </c>
      <c r="C467" s="4">
        <v>1185732</v>
      </c>
      <c r="D467" s="5">
        <v>44319</v>
      </c>
      <c r="E467" s="4" t="s">
        <v>15</v>
      </c>
      <c r="F467" s="4" t="s">
        <v>37</v>
      </c>
      <c r="G467" s="4" t="s">
        <v>38</v>
      </c>
      <c r="H467" s="4" t="s">
        <v>22</v>
      </c>
      <c r="I467" s="6">
        <v>0.70000000000000007</v>
      </c>
      <c r="J467" s="7">
        <v>2500</v>
      </c>
      <c r="K467" s="8">
        <f t="shared" si="2"/>
        <v>1750.0000000000002</v>
      </c>
      <c r="L467" s="8">
        <f t="shared" si="3"/>
        <v>525</v>
      </c>
      <c r="M467" s="9">
        <v>0.3</v>
      </c>
    </row>
    <row r="468" spans="1:13" ht="15.75" customHeight="1" x14ac:dyDescent="0.2">
      <c r="A468" s="1"/>
      <c r="B468" s="4" t="s">
        <v>14</v>
      </c>
      <c r="C468" s="4">
        <v>1185732</v>
      </c>
      <c r="D468" s="5">
        <v>44352</v>
      </c>
      <c r="E468" s="4" t="s">
        <v>15</v>
      </c>
      <c r="F468" s="4" t="s">
        <v>37</v>
      </c>
      <c r="G468" s="4" t="s">
        <v>38</v>
      </c>
      <c r="H468" s="4" t="s">
        <v>17</v>
      </c>
      <c r="I468" s="6">
        <v>0.65</v>
      </c>
      <c r="J468" s="7">
        <v>5000</v>
      </c>
      <c r="K468" s="8">
        <f t="shared" si="2"/>
        <v>3250</v>
      </c>
      <c r="L468" s="8">
        <f t="shared" si="3"/>
        <v>1787.5000000000002</v>
      </c>
      <c r="M468" s="9">
        <v>0.55000000000000004</v>
      </c>
    </row>
    <row r="469" spans="1:13" ht="15.75" customHeight="1" x14ac:dyDescent="0.2">
      <c r="A469" s="1"/>
      <c r="B469" s="4" t="s">
        <v>14</v>
      </c>
      <c r="C469" s="4">
        <v>1185732</v>
      </c>
      <c r="D469" s="5">
        <v>44352</v>
      </c>
      <c r="E469" s="4" t="s">
        <v>15</v>
      </c>
      <c r="F469" s="4" t="s">
        <v>37</v>
      </c>
      <c r="G469" s="4" t="s">
        <v>38</v>
      </c>
      <c r="H469" s="4" t="s">
        <v>18</v>
      </c>
      <c r="I469" s="6">
        <v>0.60000000000000009</v>
      </c>
      <c r="J469" s="7">
        <v>2500</v>
      </c>
      <c r="K469" s="8">
        <f t="shared" si="2"/>
        <v>1500.0000000000002</v>
      </c>
      <c r="L469" s="8">
        <f t="shared" si="3"/>
        <v>525</v>
      </c>
      <c r="M469" s="9">
        <v>0.35</v>
      </c>
    </row>
    <row r="470" spans="1:13" ht="15.75" customHeight="1" x14ac:dyDescent="0.2">
      <c r="A470" s="1"/>
      <c r="B470" s="4" t="s">
        <v>14</v>
      </c>
      <c r="C470" s="4">
        <v>1185732</v>
      </c>
      <c r="D470" s="5">
        <v>44352</v>
      </c>
      <c r="E470" s="4" t="s">
        <v>15</v>
      </c>
      <c r="F470" s="4" t="s">
        <v>37</v>
      </c>
      <c r="G470" s="4" t="s">
        <v>38</v>
      </c>
      <c r="H470" s="4" t="s">
        <v>19</v>
      </c>
      <c r="I470" s="6">
        <v>0.55000000000000004</v>
      </c>
      <c r="J470" s="7">
        <v>1750</v>
      </c>
      <c r="K470" s="8">
        <f t="shared" si="2"/>
        <v>962.50000000000011</v>
      </c>
      <c r="L470" s="8">
        <f t="shared" si="3"/>
        <v>385</v>
      </c>
      <c r="M470" s="9">
        <v>0.39999999999999997</v>
      </c>
    </row>
    <row r="471" spans="1:13" ht="15.75" customHeight="1" x14ac:dyDescent="0.2">
      <c r="A471" s="1"/>
      <c r="B471" s="4" t="s">
        <v>14</v>
      </c>
      <c r="C471" s="4">
        <v>1185732</v>
      </c>
      <c r="D471" s="5">
        <v>44352</v>
      </c>
      <c r="E471" s="4" t="s">
        <v>15</v>
      </c>
      <c r="F471" s="4" t="s">
        <v>37</v>
      </c>
      <c r="G471" s="4" t="s">
        <v>38</v>
      </c>
      <c r="H471" s="4" t="s">
        <v>20</v>
      </c>
      <c r="I471" s="6">
        <v>0.55000000000000004</v>
      </c>
      <c r="J471" s="7">
        <v>1500</v>
      </c>
      <c r="K471" s="8">
        <f t="shared" si="2"/>
        <v>825.00000000000011</v>
      </c>
      <c r="L471" s="8">
        <f t="shared" si="3"/>
        <v>330</v>
      </c>
      <c r="M471" s="9">
        <v>0.39999999999999997</v>
      </c>
    </row>
    <row r="472" spans="1:13" ht="15.75" customHeight="1" x14ac:dyDescent="0.2">
      <c r="A472" s="1"/>
      <c r="B472" s="4" t="s">
        <v>14</v>
      </c>
      <c r="C472" s="4">
        <v>1185732</v>
      </c>
      <c r="D472" s="5">
        <v>44352</v>
      </c>
      <c r="E472" s="4" t="s">
        <v>15</v>
      </c>
      <c r="F472" s="4" t="s">
        <v>37</v>
      </c>
      <c r="G472" s="4" t="s">
        <v>38</v>
      </c>
      <c r="H472" s="4" t="s">
        <v>21</v>
      </c>
      <c r="I472" s="6">
        <v>0.65</v>
      </c>
      <c r="J472" s="7">
        <v>1500</v>
      </c>
      <c r="K472" s="8">
        <f t="shared" si="2"/>
        <v>975</v>
      </c>
      <c r="L472" s="8">
        <f t="shared" si="3"/>
        <v>341.25</v>
      </c>
      <c r="M472" s="9">
        <v>0.35</v>
      </c>
    </row>
    <row r="473" spans="1:13" ht="15.75" customHeight="1" x14ac:dyDescent="0.2">
      <c r="A473" s="1"/>
      <c r="B473" s="4" t="s">
        <v>14</v>
      </c>
      <c r="C473" s="4">
        <v>1185732</v>
      </c>
      <c r="D473" s="5">
        <v>44352</v>
      </c>
      <c r="E473" s="4" t="s">
        <v>15</v>
      </c>
      <c r="F473" s="4" t="s">
        <v>37</v>
      </c>
      <c r="G473" s="4" t="s">
        <v>38</v>
      </c>
      <c r="H473" s="4" t="s">
        <v>22</v>
      </c>
      <c r="I473" s="6">
        <v>0.70000000000000007</v>
      </c>
      <c r="J473" s="7">
        <v>3000</v>
      </c>
      <c r="K473" s="8">
        <f t="shared" si="2"/>
        <v>2100</v>
      </c>
      <c r="L473" s="8">
        <f t="shared" si="3"/>
        <v>630</v>
      </c>
      <c r="M473" s="9">
        <v>0.3</v>
      </c>
    </row>
    <row r="474" spans="1:13" ht="15.75" customHeight="1" x14ac:dyDescent="0.2">
      <c r="A474" s="1"/>
      <c r="B474" s="4" t="s">
        <v>14</v>
      </c>
      <c r="C474" s="4">
        <v>1185732</v>
      </c>
      <c r="D474" s="5">
        <v>44380</v>
      </c>
      <c r="E474" s="4" t="s">
        <v>15</v>
      </c>
      <c r="F474" s="4" t="s">
        <v>37</v>
      </c>
      <c r="G474" s="4" t="s">
        <v>38</v>
      </c>
      <c r="H474" s="4" t="s">
        <v>17</v>
      </c>
      <c r="I474" s="6">
        <v>0.65</v>
      </c>
      <c r="J474" s="7">
        <v>5000</v>
      </c>
      <c r="K474" s="8">
        <f t="shared" si="2"/>
        <v>3250</v>
      </c>
      <c r="L474" s="8">
        <f t="shared" si="3"/>
        <v>1787.5000000000002</v>
      </c>
      <c r="M474" s="9">
        <v>0.55000000000000004</v>
      </c>
    </row>
    <row r="475" spans="1:13" ht="15.75" customHeight="1" x14ac:dyDescent="0.2">
      <c r="A475" s="1"/>
      <c r="B475" s="4" t="s">
        <v>14</v>
      </c>
      <c r="C475" s="4">
        <v>1185732</v>
      </c>
      <c r="D475" s="5">
        <v>44380</v>
      </c>
      <c r="E475" s="4" t="s">
        <v>15</v>
      </c>
      <c r="F475" s="4" t="s">
        <v>37</v>
      </c>
      <c r="G475" s="4" t="s">
        <v>38</v>
      </c>
      <c r="H475" s="4" t="s">
        <v>18</v>
      </c>
      <c r="I475" s="6">
        <v>0.60000000000000009</v>
      </c>
      <c r="J475" s="7">
        <v>3000</v>
      </c>
      <c r="K475" s="8">
        <f t="shared" si="2"/>
        <v>1800.0000000000002</v>
      </c>
      <c r="L475" s="8">
        <f t="shared" si="3"/>
        <v>630</v>
      </c>
      <c r="M475" s="9">
        <v>0.35</v>
      </c>
    </row>
    <row r="476" spans="1:13" ht="15.75" customHeight="1" x14ac:dyDescent="0.2">
      <c r="A476" s="1"/>
      <c r="B476" s="4" t="s">
        <v>14</v>
      </c>
      <c r="C476" s="4">
        <v>1185732</v>
      </c>
      <c r="D476" s="5">
        <v>44380</v>
      </c>
      <c r="E476" s="4" t="s">
        <v>15</v>
      </c>
      <c r="F476" s="4" t="s">
        <v>37</v>
      </c>
      <c r="G476" s="4" t="s">
        <v>38</v>
      </c>
      <c r="H476" s="4" t="s">
        <v>19</v>
      </c>
      <c r="I476" s="6">
        <v>0.55000000000000004</v>
      </c>
      <c r="J476" s="7">
        <v>2250</v>
      </c>
      <c r="K476" s="8">
        <f t="shared" si="2"/>
        <v>1237.5</v>
      </c>
      <c r="L476" s="8">
        <f t="shared" si="3"/>
        <v>494.99999999999994</v>
      </c>
      <c r="M476" s="9">
        <v>0.39999999999999997</v>
      </c>
    </row>
    <row r="477" spans="1:13" ht="15.75" customHeight="1" x14ac:dyDescent="0.2">
      <c r="A477" s="1"/>
      <c r="B477" s="4" t="s">
        <v>14</v>
      </c>
      <c r="C477" s="4">
        <v>1185732</v>
      </c>
      <c r="D477" s="5">
        <v>44380</v>
      </c>
      <c r="E477" s="4" t="s">
        <v>15</v>
      </c>
      <c r="F477" s="4" t="s">
        <v>37</v>
      </c>
      <c r="G477" s="4" t="s">
        <v>38</v>
      </c>
      <c r="H477" s="4" t="s">
        <v>20</v>
      </c>
      <c r="I477" s="6">
        <v>0.55000000000000004</v>
      </c>
      <c r="J477" s="7">
        <v>1750</v>
      </c>
      <c r="K477" s="8">
        <f t="shared" si="2"/>
        <v>962.50000000000011</v>
      </c>
      <c r="L477" s="8">
        <f t="shared" si="3"/>
        <v>385</v>
      </c>
      <c r="M477" s="9">
        <v>0.39999999999999997</v>
      </c>
    </row>
    <row r="478" spans="1:13" ht="15.75" customHeight="1" x14ac:dyDescent="0.2">
      <c r="A478" s="1"/>
      <c r="B478" s="4" t="s">
        <v>14</v>
      </c>
      <c r="C478" s="4">
        <v>1185732</v>
      </c>
      <c r="D478" s="5">
        <v>44380</v>
      </c>
      <c r="E478" s="4" t="s">
        <v>15</v>
      </c>
      <c r="F478" s="4" t="s">
        <v>37</v>
      </c>
      <c r="G478" s="4" t="s">
        <v>38</v>
      </c>
      <c r="H478" s="4" t="s">
        <v>21</v>
      </c>
      <c r="I478" s="6">
        <v>0.65</v>
      </c>
      <c r="J478" s="7">
        <v>2000</v>
      </c>
      <c r="K478" s="8">
        <f t="shared" si="2"/>
        <v>1300</v>
      </c>
      <c r="L478" s="8">
        <f t="shared" si="3"/>
        <v>454.99999999999994</v>
      </c>
      <c r="M478" s="9">
        <v>0.35</v>
      </c>
    </row>
    <row r="479" spans="1:13" ht="15.75" customHeight="1" x14ac:dyDescent="0.2">
      <c r="A479" s="1"/>
      <c r="B479" s="4" t="s">
        <v>14</v>
      </c>
      <c r="C479" s="4">
        <v>1185732</v>
      </c>
      <c r="D479" s="5">
        <v>44380</v>
      </c>
      <c r="E479" s="4" t="s">
        <v>15</v>
      </c>
      <c r="F479" s="4" t="s">
        <v>37</v>
      </c>
      <c r="G479" s="4" t="s">
        <v>38</v>
      </c>
      <c r="H479" s="4" t="s">
        <v>22</v>
      </c>
      <c r="I479" s="6">
        <v>0.70000000000000007</v>
      </c>
      <c r="J479" s="7">
        <v>3750</v>
      </c>
      <c r="K479" s="8">
        <f t="shared" si="2"/>
        <v>2625.0000000000005</v>
      </c>
      <c r="L479" s="8">
        <f t="shared" si="3"/>
        <v>787.50000000000011</v>
      </c>
      <c r="M479" s="9">
        <v>0.3</v>
      </c>
    </row>
    <row r="480" spans="1:13" ht="15.75" customHeight="1" x14ac:dyDescent="0.2">
      <c r="A480" s="1"/>
      <c r="B480" s="4" t="s">
        <v>14</v>
      </c>
      <c r="C480" s="4">
        <v>1185732</v>
      </c>
      <c r="D480" s="5">
        <v>44412</v>
      </c>
      <c r="E480" s="4" t="s">
        <v>15</v>
      </c>
      <c r="F480" s="4" t="s">
        <v>37</v>
      </c>
      <c r="G480" s="4" t="s">
        <v>38</v>
      </c>
      <c r="H480" s="4" t="s">
        <v>17</v>
      </c>
      <c r="I480" s="6">
        <v>0.65</v>
      </c>
      <c r="J480" s="7">
        <v>5250</v>
      </c>
      <c r="K480" s="8">
        <f t="shared" si="2"/>
        <v>3412.5</v>
      </c>
      <c r="L480" s="8">
        <f t="shared" si="3"/>
        <v>1876.8750000000002</v>
      </c>
      <c r="M480" s="9">
        <v>0.55000000000000004</v>
      </c>
    </row>
    <row r="481" spans="1:13" ht="15.75" customHeight="1" x14ac:dyDescent="0.2">
      <c r="A481" s="1"/>
      <c r="B481" s="4" t="s">
        <v>14</v>
      </c>
      <c r="C481" s="4">
        <v>1185732</v>
      </c>
      <c r="D481" s="5">
        <v>44412</v>
      </c>
      <c r="E481" s="4" t="s">
        <v>15</v>
      </c>
      <c r="F481" s="4" t="s">
        <v>37</v>
      </c>
      <c r="G481" s="4" t="s">
        <v>38</v>
      </c>
      <c r="H481" s="4" t="s">
        <v>18</v>
      </c>
      <c r="I481" s="6">
        <v>0.60000000000000009</v>
      </c>
      <c r="J481" s="7">
        <v>3000</v>
      </c>
      <c r="K481" s="8">
        <f t="shared" si="2"/>
        <v>1800.0000000000002</v>
      </c>
      <c r="L481" s="8">
        <f t="shared" si="3"/>
        <v>630</v>
      </c>
      <c r="M481" s="9">
        <v>0.35</v>
      </c>
    </row>
    <row r="482" spans="1:13" ht="15.75" customHeight="1" x14ac:dyDescent="0.2">
      <c r="A482" s="1"/>
      <c r="B482" s="4" t="s">
        <v>14</v>
      </c>
      <c r="C482" s="4">
        <v>1185732</v>
      </c>
      <c r="D482" s="5">
        <v>44412</v>
      </c>
      <c r="E482" s="4" t="s">
        <v>15</v>
      </c>
      <c r="F482" s="4" t="s">
        <v>37</v>
      </c>
      <c r="G482" s="4" t="s">
        <v>38</v>
      </c>
      <c r="H482" s="4" t="s">
        <v>19</v>
      </c>
      <c r="I482" s="6">
        <v>0.55000000000000004</v>
      </c>
      <c r="J482" s="7">
        <v>2250</v>
      </c>
      <c r="K482" s="8">
        <f t="shared" si="2"/>
        <v>1237.5</v>
      </c>
      <c r="L482" s="8">
        <f t="shared" si="3"/>
        <v>494.99999999999994</v>
      </c>
      <c r="M482" s="9">
        <v>0.39999999999999997</v>
      </c>
    </row>
    <row r="483" spans="1:13" ht="15.75" customHeight="1" x14ac:dyDescent="0.2">
      <c r="A483" s="1"/>
      <c r="B483" s="4" t="s">
        <v>14</v>
      </c>
      <c r="C483" s="4">
        <v>1185732</v>
      </c>
      <c r="D483" s="5">
        <v>44412</v>
      </c>
      <c r="E483" s="4" t="s">
        <v>15</v>
      </c>
      <c r="F483" s="4" t="s">
        <v>37</v>
      </c>
      <c r="G483" s="4" t="s">
        <v>38</v>
      </c>
      <c r="H483" s="4" t="s">
        <v>20</v>
      </c>
      <c r="I483" s="6">
        <v>0.55000000000000004</v>
      </c>
      <c r="J483" s="7">
        <v>2000</v>
      </c>
      <c r="K483" s="8">
        <f t="shared" si="2"/>
        <v>1100</v>
      </c>
      <c r="L483" s="8">
        <f t="shared" si="3"/>
        <v>439.99999999999994</v>
      </c>
      <c r="M483" s="9">
        <v>0.39999999999999997</v>
      </c>
    </row>
    <row r="484" spans="1:13" ht="15.75" customHeight="1" x14ac:dyDescent="0.2">
      <c r="A484" s="1"/>
      <c r="B484" s="4" t="s">
        <v>14</v>
      </c>
      <c r="C484" s="4">
        <v>1185732</v>
      </c>
      <c r="D484" s="5">
        <v>44412</v>
      </c>
      <c r="E484" s="4" t="s">
        <v>15</v>
      </c>
      <c r="F484" s="4" t="s">
        <v>37</v>
      </c>
      <c r="G484" s="4" t="s">
        <v>38</v>
      </c>
      <c r="H484" s="4" t="s">
        <v>21</v>
      </c>
      <c r="I484" s="6">
        <v>0.65</v>
      </c>
      <c r="J484" s="7">
        <v>1750</v>
      </c>
      <c r="K484" s="8">
        <f t="shared" si="2"/>
        <v>1137.5</v>
      </c>
      <c r="L484" s="8">
        <f t="shared" si="3"/>
        <v>398.125</v>
      </c>
      <c r="M484" s="9">
        <v>0.35</v>
      </c>
    </row>
    <row r="485" spans="1:13" ht="15.75" customHeight="1" x14ac:dyDescent="0.2">
      <c r="A485" s="1"/>
      <c r="B485" s="4" t="s">
        <v>14</v>
      </c>
      <c r="C485" s="4">
        <v>1185732</v>
      </c>
      <c r="D485" s="5">
        <v>44412</v>
      </c>
      <c r="E485" s="4" t="s">
        <v>15</v>
      </c>
      <c r="F485" s="4" t="s">
        <v>37</v>
      </c>
      <c r="G485" s="4" t="s">
        <v>38</v>
      </c>
      <c r="H485" s="4" t="s">
        <v>22</v>
      </c>
      <c r="I485" s="6">
        <v>0.70000000000000007</v>
      </c>
      <c r="J485" s="7">
        <v>3500</v>
      </c>
      <c r="K485" s="8">
        <f t="shared" si="2"/>
        <v>2450.0000000000005</v>
      </c>
      <c r="L485" s="8">
        <f t="shared" si="3"/>
        <v>735.00000000000011</v>
      </c>
      <c r="M485" s="9">
        <v>0.3</v>
      </c>
    </row>
    <row r="486" spans="1:13" ht="15.75" customHeight="1" x14ac:dyDescent="0.2">
      <c r="A486" s="1"/>
      <c r="B486" s="4" t="s">
        <v>14</v>
      </c>
      <c r="C486" s="4">
        <v>1185732</v>
      </c>
      <c r="D486" s="5">
        <v>44442</v>
      </c>
      <c r="E486" s="4" t="s">
        <v>15</v>
      </c>
      <c r="F486" s="4" t="s">
        <v>37</v>
      </c>
      <c r="G486" s="4" t="s">
        <v>38</v>
      </c>
      <c r="H486" s="4" t="s">
        <v>17</v>
      </c>
      <c r="I486" s="6">
        <v>0.65</v>
      </c>
      <c r="J486" s="7">
        <v>4750</v>
      </c>
      <c r="K486" s="8">
        <f t="shared" si="2"/>
        <v>3087.5</v>
      </c>
      <c r="L486" s="8">
        <f t="shared" si="3"/>
        <v>1543.75</v>
      </c>
      <c r="M486" s="9">
        <v>0.5</v>
      </c>
    </row>
    <row r="487" spans="1:13" ht="15.75" customHeight="1" x14ac:dyDescent="0.2">
      <c r="A487" s="1"/>
      <c r="B487" s="4" t="s">
        <v>14</v>
      </c>
      <c r="C487" s="4">
        <v>1185732</v>
      </c>
      <c r="D487" s="5">
        <v>44442</v>
      </c>
      <c r="E487" s="4" t="s">
        <v>15</v>
      </c>
      <c r="F487" s="4" t="s">
        <v>37</v>
      </c>
      <c r="G487" s="4" t="s">
        <v>38</v>
      </c>
      <c r="H487" s="4" t="s">
        <v>18</v>
      </c>
      <c r="I487" s="6">
        <v>0.5</v>
      </c>
      <c r="J487" s="7">
        <v>2750</v>
      </c>
      <c r="K487" s="8">
        <f t="shared" si="2"/>
        <v>1375</v>
      </c>
      <c r="L487" s="8">
        <f t="shared" si="3"/>
        <v>412.5</v>
      </c>
      <c r="M487" s="9">
        <v>0.3</v>
      </c>
    </row>
    <row r="488" spans="1:13" ht="15.75" customHeight="1" x14ac:dyDescent="0.2">
      <c r="A488" s="1"/>
      <c r="B488" s="4" t="s">
        <v>14</v>
      </c>
      <c r="C488" s="4">
        <v>1185732</v>
      </c>
      <c r="D488" s="5">
        <v>44442</v>
      </c>
      <c r="E488" s="4" t="s">
        <v>15</v>
      </c>
      <c r="F488" s="4" t="s">
        <v>37</v>
      </c>
      <c r="G488" s="4" t="s">
        <v>38</v>
      </c>
      <c r="H488" s="4" t="s">
        <v>19</v>
      </c>
      <c r="I488" s="6">
        <v>0.45</v>
      </c>
      <c r="J488" s="7">
        <v>2000</v>
      </c>
      <c r="K488" s="8">
        <f t="shared" si="2"/>
        <v>900</v>
      </c>
      <c r="L488" s="8">
        <f t="shared" si="3"/>
        <v>315</v>
      </c>
      <c r="M488" s="9">
        <v>0.35</v>
      </c>
    </row>
    <row r="489" spans="1:13" ht="15.75" customHeight="1" x14ac:dyDescent="0.2">
      <c r="A489" s="1"/>
      <c r="B489" s="4" t="s">
        <v>14</v>
      </c>
      <c r="C489" s="4">
        <v>1185732</v>
      </c>
      <c r="D489" s="5">
        <v>44442</v>
      </c>
      <c r="E489" s="4" t="s">
        <v>15</v>
      </c>
      <c r="F489" s="4" t="s">
        <v>37</v>
      </c>
      <c r="G489" s="4" t="s">
        <v>38</v>
      </c>
      <c r="H489" s="4" t="s">
        <v>20</v>
      </c>
      <c r="I489" s="6">
        <v>0.45</v>
      </c>
      <c r="J489" s="7">
        <v>1750</v>
      </c>
      <c r="K489" s="8">
        <f t="shared" si="2"/>
        <v>787.5</v>
      </c>
      <c r="L489" s="8">
        <f t="shared" si="3"/>
        <v>275.625</v>
      </c>
      <c r="M489" s="9">
        <v>0.35</v>
      </c>
    </row>
    <row r="490" spans="1:13" ht="15.75" customHeight="1" x14ac:dyDescent="0.2">
      <c r="A490" s="1"/>
      <c r="B490" s="4" t="s">
        <v>14</v>
      </c>
      <c r="C490" s="4">
        <v>1185732</v>
      </c>
      <c r="D490" s="5">
        <v>44442</v>
      </c>
      <c r="E490" s="4" t="s">
        <v>15</v>
      </c>
      <c r="F490" s="4" t="s">
        <v>37</v>
      </c>
      <c r="G490" s="4" t="s">
        <v>38</v>
      </c>
      <c r="H490" s="4" t="s">
        <v>21</v>
      </c>
      <c r="I490" s="6">
        <v>0.54999999999999993</v>
      </c>
      <c r="J490" s="7">
        <v>1250</v>
      </c>
      <c r="K490" s="8">
        <f t="shared" si="2"/>
        <v>687.49999999999989</v>
      </c>
      <c r="L490" s="8">
        <f t="shared" si="3"/>
        <v>206.24999999999997</v>
      </c>
      <c r="M490" s="9">
        <v>0.3</v>
      </c>
    </row>
    <row r="491" spans="1:13" ht="15.75" customHeight="1" x14ac:dyDescent="0.2">
      <c r="A491" s="1"/>
      <c r="B491" s="4" t="s">
        <v>14</v>
      </c>
      <c r="C491" s="4">
        <v>1185732</v>
      </c>
      <c r="D491" s="5">
        <v>44442</v>
      </c>
      <c r="E491" s="4" t="s">
        <v>15</v>
      </c>
      <c r="F491" s="4" t="s">
        <v>37</v>
      </c>
      <c r="G491" s="4" t="s">
        <v>38</v>
      </c>
      <c r="H491" s="4" t="s">
        <v>22</v>
      </c>
      <c r="I491" s="6">
        <v>0.6</v>
      </c>
      <c r="J491" s="7">
        <v>2250</v>
      </c>
      <c r="K491" s="8">
        <f t="shared" si="2"/>
        <v>1350</v>
      </c>
      <c r="L491" s="8">
        <f t="shared" si="3"/>
        <v>337.5</v>
      </c>
      <c r="M491" s="9">
        <v>0.25</v>
      </c>
    </row>
    <row r="492" spans="1:13" ht="15.75" customHeight="1" x14ac:dyDescent="0.2">
      <c r="A492" s="1"/>
      <c r="B492" s="4" t="s">
        <v>14</v>
      </c>
      <c r="C492" s="4">
        <v>1185732</v>
      </c>
      <c r="D492" s="5">
        <v>44474</v>
      </c>
      <c r="E492" s="4" t="s">
        <v>15</v>
      </c>
      <c r="F492" s="4" t="s">
        <v>37</v>
      </c>
      <c r="G492" s="4" t="s">
        <v>38</v>
      </c>
      <c r="H492" s="4" t="s">
        <v>17</v>
      </c>
      <c r="I492" s="6">
        <v>0.6</v>
      </c>
      <c r="J492" s="7">
        <v>4000</v>
      </c>
      <c r="K492" s="8">
        <f t="shared" si="2"/>
        <v>2400</v>
      </c>
      <c r="L492" s="8">
        <f t="shared" si="3"/>
        <v>1200</v>
      </c>
      <c r="M492" s="9">
        <v>0.5</v>
      </c>
    </row>
    <row r="493" spans="1:13" ht="15.75" customHeight="1" x14ac:dyDescent="0.2">
      <c r="A493" s="1"/>
      <c r="B493" s="4" t="s">
        <v>14</v>
      </c>
      <c r="C493" s="4">
        <v>1185732</v>
      </c>
      <c r="D493" s="5">
        <v>44474</v>
      </c>
      <c r="E493" s="4" t="s">
        <v>15</v>
      </c>
      <c r="F493" s="4" t="s">
        <v>37</v>
      </c>
      <c r="G493" s="4" t="s">
        <v>38</v>
      </c>
      <c r="H493" s="4" t="s">
        <v>18</v>
      </c>
      <c r="I493" s="6">
        <v>0.5</v>
      </c>
      <c r="J493" s="7">
        <v>2250</v>
      </c>
      <c r="K493" s="8">
        <f t="shared" si="2"/>
        <v>1125</v>
      </c>
      <c r="L493" s="8">
        <f t="shared" si="3"/>
        <v>337.5</v>
      </c>
      <c r="M493" s="9">
        <v>0.3</v>
      </c>
    </row>
    <row r="494" spans="1:13" ht="15.75" customHeight="1" x14ac:dyDescent="0.2">
      <c r="A494" s="1"/>
      <c r="B494" s="4" t="s">
        <v>14</v>
      </c>
      <c r="C494" s="4">
        <v>1185732</v>
      </c>
      <c r="D494" s="5">
        <v>44474</v>
      </c>
      <c r="E494" s="4" t="s">
        <v>15</v>
      </c>
      <c r="F494" s="4" t="s">
        <v>37</v>
      </c>
      <c r="G494" s="4" t="s">
        <v>38</v>
      </c>
      <c r="H494" s="4" t="s">
        <v>19</v>
      </c>
      <c r="I494" s="6">
        <v>0.5</v>
      </c>
      <c r="J494" s="7">
        <v>1250</v>
      </c>
      <c r="K494" s="8">
        <f t="shared" si="2"/>
        <v>625</v>
      </c>
      <c r="L494" s="8">
        <f t="shared" si="3"/>
        <v>218.75</v>
      </c>
      <c r="M494" s="9">
        <v>0.35</v>
      </c>
    </row>
    <row r="495" spans="1:13" ht="15.75" customHeight="1" x14ac:dyDescent="0.2">
      <c r="A495" s="1"/>
      <c r="B495" s="4" t="s">
        <v>14</v>
      </c>
      <c r="C495" s="4">
        <v>1185732</v>
      </c>
      <c r="D495" s="5">
        <v>44474</v>
      </c>
      <c r="E495" s="4" t="s">
        <v>15</v>
      </c>
      <c r="F495" s="4" t="s">
        <v>37</v>
      </c>
      <c r="G495" s="4" t="s">
        <v>38</v>
      </c>
      <c r="H495" s="4" t="s">
        <v>20</v>
      </c>
      <c r="I495" s="6">
        <v>0.5</v>
      </c>
      <c r="J495" s="7">
        <v>1000</v>
      </c>
      <c r="K495" s="8">
        <f t="shared" si="2"/>
        <v>500</v>
      </c>
      <c r="L495" s="8">
        <f t="shared" si="3"/>
        <v>175</v>
      </c>
      <c r="M495" s="9">
        <v>0.35</v>
      </c>
    </row>
    <row r="496" spans="1:13" ht="15.75" customHeight="1" x14ac:dyDescent="0.2">
      <c r="A496" s="1"/>
      <c r="B496" s="4" t="s">
        <v>14</v>
      </c>
      <c r="C496" s="4">
        <v>1185732</v>
      </c>
      <c r="D496" s="5">
        <v>44474</v>
      </c>
      <c r="E496" s="4" t="s">
        <v>15</v>
      </c>
      <c r="F496" s="4" t="s">
        <v>37</v>
      </c>
      <c r="G496" s="4" t="s">
        <v>38</v>
      </c>
      <c r="H496" s="4" t="s">
        <v>21</v>
      </c>
      <c r="I496" s="6">
        <v>0.6</v>
      </c>
      <c r="J496" s="7">
        <v>1000</v>
      </c>
      <c r="K496" s="8">
        <f t="shared" si="2"/>
        <v>600</v>
      </c>
      <c r="L496" s="8">
        <f t="shared" si="3"/>
        <v>180</v>
      </c>
      <c r="M496" s="9">
        <v>0.3</v>
      </c>
    </row>
    <row r="497" spans="1:13" ht="15.75" customHeight="1" x14ac:dyDescent="0.2">
      <c r="A497" s="1"/>
      <c r="B497" s="4" t="s">
        <v>14</v>
      </c>
      <c r="C497" s="4">
        <v>1185732</v>
      </c>
      <c r="D497" s="5">
        <v>44474</v>
      </c>
      <c r="E497" s="4" t="s">
        <v>15</v>
      </c>
      <c r="F497" s="4" t="s">
        <v>37</v>
      </c>
      <c r="G497" s="4" t="s">
        <v>38</v>
      </c>
      <c r="H497" s="4" t="s">
        <v>22</v>
      </c>
      <c r="I497" s="6">
        <v>0.64999999999999991</v>
      </c>
      <c r="J497" s="7">
        <v>2250</v>
      </c>
      <c r="K497" s="8">
        <f t="shared" si="2"/>
        <v>1462.4999999999998</v>
      </c>
      <c r="L497" s="8">
        <f t="shared" si="3"/>
        <v>365.62499999999994</v>
      </c>
      <c r="M497" s="9">
        <v>0.25</v>
      </c>
    </row>
    <row r="498" spans="1:13" ht="15.75" customHeight="1" x14ac:dyDescent="0.2">
      <c r="A498" s="1"/>
      <c r="B498" s="4" t="s">
        <v>14</v>
      </c>
      <c r="C498" s="4">
        <v>1185732</v>
      </c>
      <c r="D498" s="5">
        <v>44504</v>
      </c>
      <c r="E498" s="4" t="s">
        <v>15</v>
      </c>
      <c r="F498" s="4" t="s">
        <v>37</v>
      </c>
      <c r="G498" s="4" t="s">
        <v>38</v>
      </c>
      <c r="H498" s="4" t="s">
        <v>17</v>
      </c>
      <c r="I498" s="6">
        <v>0.70000000000000007</v>
      </c>
      <c r="J498" s="7">
        <v>3750</v>
      </c>
      <c r="K498" s="8">
        <f t="shared" si="2"/>
        <v>2625.0000000000005</v>
      </c>
      <c r="L498" s="8">
        <f t="shared" si="3"/>
        <v>1443.7500000000005</v>
      </c>
      <c r="M498" s="9">
        <v>0.55000000000000004</v>
      </c>
    </row>
    <row r="499" spans="1:13" ht="15.75" customHeight="1" x14ac:dyDescent="0.2">
      <c r="A499" s="1"/>
      <c r="B499" s="4" t="s">
        <v>14</v>
      </c>
      <c r="C499" s="4">
        <v>1185732</v>
      </c>
      <c r="D499" s="5">
        <v>44504</v>
      </c>
      <c r="E499" s="4" t="s">
        <v>15</v>
      </c>
      <c r="F499" s="4" t="s">
        <v>37</v>
      </c>
      <c r="G499" s="4" t="s">
        <v>38</v>
      </c>
      <c r="H499" s="4" t="s">
        <v>18</v>
      </c>
      <c r="I499" s="6">
        <v>0.60000000000000009</v>
      </c>
      <c r="J499" s="7">
        <v>2000</v>
      </c>
      <c r="K499" s="8">
        <f t="shared" si="2"/>
        <v>1200.0000000000002</v>
      </c>
      <c r="L499" s="8">
        <f t="shared" si="3"/>
        <v>420.00000000000006</v>
      </c>
      <c r="M499" s="9">
        <v>0.35</v>
      </c>
    </row>
    <row r="500" spans="1:13" ht="15.75" customHeight="1" x14ac:dyDescent="0.2">
      <c r="A500" s="1"/>
      <c r="B500" s="4" t="s">
        <v>14</v>
      </c>
      <c r="C500" s="4">
        <v>1185732</v>
      </c>
      <c r="D500" s="5">
        <v>44504</v>
      </c>
      <c r="E500" s="4" t="s">
        <v>15</v>
      </c>
      <c r="F500" s="4" t="s">
        <v>37</v>
      </c>
      <c r="G500" s="4" t="s">
        <v>38</v>
      </c>
      <c r="H500" s="4" t="s">
        <v>19</v>
      </c>
      <c r="I500" s="6">
        <v>0.60000000000000009</v>
      </c>
      <c r="J500" s="7">
        <v>1950</v>
      </c>
      <c r="K500" s="8">
        <f t="shared" si="2"/>
        <v>1170.0000000000002</v>
      </c>
      <c r="L500" s="8">
        <f t="shared" si="3"/>
        <v>468.00000000000006</v>
      </c>
      <c r="M500" s="9">
        <v>0.39999999999999997</v>
      </c>
    </row>
    <row r="501" spans="1:13" ht="15.75" customHeight="1" x14ac:dyDescent="0.2">
      <c r="A501" s="1"/>
      <c r="B501" s="4" t="s">
        <v>14</v>
      </c>
      <c r="C501" s="4">
        <v>1185732</v>
      </c>
      <c r="D501" s="5">
        <v>44504</v>
      </c>
      <c r="E501" s="4" t="s">
        <v>15</v>
      </c>
      <c r="F501" s="4" t="s">
        <v>37</v>
      </c>
      <c r="G501" s="4" t="s">
        <v>38</v>
      </c>
      <c r="H501" s="4" t="s">
        <v>20</v>
      </c>
      <c r="I501" s="6">
        <v>0.60000000000000009</v>
      </c>
      <c r="J501" s="7">
        <v>1750</v>
      </c>
      <c r="K501" s="8">
        <f t="shared" si="2"/>
        <v>1050.0000000000002</v>
      </c>
      <c r="L501" s="8">
        <f t="shared" si="3"/>
        <v>420.00000000000006</v>
      </c>
      <c r="M501" s="9">
        <v>0.39999999999999997</v>
      </c>
    </row>
    <row r="502" spans="1:13" ht="15.75" customHeight="1" x14ac:dyDescent="0.2">
      <c r="A502" s="1"/>
      <c r="B502" s="4" t="s">
        <v>14</v>
      </c>
      <c r="C502" s="4">
        <v>1185732</v>
      </c>
      <c r="D502" s="5">
        <v>44504</v>
      </c>
      <c r="E502" s="4" t="s">
        <v>15</v>
      </c>
      <c r="F502" s="4" t="s">
        <v>37</v>
      </c>
      <c r="G502" s="4" t="s">
        <v>38</v>
      </c>
      <c r="H502" s="4" t="s">
        <v>21</v>
      </c>
      <c r="I502" s="6">
        <v>0.70000000000000007</v>
      </c>
      <c r="J502" s="7">
        <v>1500</v>
      </c>
      <c r="K502" s="8">
        <f t="shared" si="2"/>
        <v>1050</v>
      </c>
      <c r="L502" s="8">
        <f t="shared" si="3"/>
        <v>367.5</v>
      </c>
      <c r="M502" s="9">
        <v>0.35</v>
      </c>
    </row>
    <row r="503" spans="1:13" ht="15.75" customHeight="1" x14ac:dyDescent="0.2">
      <c r="A503" s="1"/>
      <c r="B503" s="4" t="s">
        <v>14</v>
      </c>
      <c r="C503" s="4">
        <v>1185732</v>
      </c>
      <c r="D503" s="5">
        <v>44504</v>
      </c>
      <c r="E503" s="4" t="s">
        <v>15</v>
      </c>
      <c r="F503" s="4" t="s">
        <v>37</v>
      </c>
      <c r="G503" s="4" t="s">
        <v>38</v>
      </c>
      <c r="H503" s="4" t="s">
        <v>22</v>
      </c>
      <c r="I503" s="6">
        <v>0.75</v>
      </c>
      <c r="J503" s="7">
        <v>2500</v>
      </c>
      <c r="K503" s="8">
        <f t="shared" si="2"/>
        <v>1875</v>
      </c>
      <c r="L503" s="8">
        <f t="shared" si="3"/>
        <v>562.5</v>
      </c>
      <c r="M503" s="9">
        <v>0.3</v>
      </c>
    </row>
    <row r="504" spans="1:13" ht="15.75" customHeight="1" x14ac:dyDescent="0.2">
      <c r="A504" s="1"/>
      <c r="B504" s="4" t="s">
        <v>14</v>
      </c>
      <c r="C504" s="4">
        <v>1185732</v>
      </c>
      <c r="D504" s="5">
        <v>44533</v>
      </c>
      <c r="E504" s="4" t="s">
        <v>15</v>
      </c>
      <c r="F504" s="4" t="s">
        <v>37</v>
      </c>
      <c r="G504" s="4" t="s">
        <v>38</v>
      </c>
      <c r="H504" s="4" t="s">
        <v>17</v>
      </c>
      <c r="I504" s="6">
        <v>0.70000000000000007</v>
      </c>
      <c r="J504" s="7">
        <v>4750</v>
      </c>
      <c r="K504" s="8">
        <f t="shared" si="2"/>
        <v>3325.0000000000005</v>
      </c>
      <c r="L504" s="8">
        <f t="shared" si="3"/>
        <v>1828.7500000000005</v>
      </c>
      <c r="M504" s="9">
        <v>0.55000000000000004</v>
      </c>
    </row>
    <row r="505" spans="1:13" ht="15.75" customHeight="1" x14ac:dyDescent="0.2">
      <c r="A505" s="1"/>
      <c r="B505" s="4" t="s">
        <v>14</v>
      </c>
      <c r="C505" s="4">
        <v>1185732</v>
      </c>
      <c r="D505" s="5">
        <v>44533</v>
      </c>
      <c r="E505" s="4" t="s">
        <v>15</v>
      </c>
      <c r="F505" s="4" t="s">
        <v>37</v>
      </c>
      <c r="G505" s="4" t="s">
        <v>38</v>
      </c>
      <c r="H505" s="4" t="s">
        <v>18</v>
      </c>
      <c r="I505" s="6">
        <v>0.60000000000000009</v>
      </c>
      <c r="J505" s="7">
        <v>2750</v>
      </c>
      <c r="K505" s="8">
        <f t="shared" si="2"/>
        <v>1650.0000000000002</v>
      </c>
      <c r="L505" s="8">
        <f t="shared" si="3"/>
        <v>577.5</v>
      </c>
      <c r="M505" s="9">
        <v>0.35</v>
      </c>
    </row>
    <row r="506" spans="1:13" ht="15.75" customHeight="1" x14ac:dyDescent="0.2">
      <c r="A506" s="1"/>
      <c r="B506" s="4" t="s">
        <v>14</v>
      </c>
      <c r="C506" s="4">
        <v>1185732</v>
      </c>
      <c r="D506" s="5">
        <v>44533</v>
      </c>
      <c r="E506" s="4" t="s">
        <v>15</v>
      </c>
      <c r="F506" s="4" t="s">
        <v>37</v>
      </c>
      <c r="G506" s="4" t="s">
        <v>38</v>
      </c>
      <c r="H506" s="4" t="s">
        <v>19</v>
      </c>
      <c r="I506" s="6">
        <v>0.60000000000000009</v>
      </c>
      <c r="J506" s="7">
        <v>2250</v>
      </c>
      <c r="K506" s="8">
        <f t="shared" si="2"/>
        <v>1350.0000000000002</v>
      </c>
      <c r="L506" s="8">
        <f t="shared" si="3"/>
        <v>540</v>
      </c>
      <c r="M506" s="9">
        <v>0.39999999999999997</v>
      </c>
    </row>
    <row r="507" spans="1:13" ht="15.75" customHeight="1" x14ac:dyDescent="0.2">
      <c r="A507" s="1"/>
      <c r="B507" s="4" t="s">
        <v>14</v>
      </c>
      <c r="C507" s="4">
        <v>1185732</v>
      </c>
      <c r="D507" s="5">
        <v>44533</v>
      </c>
      <c r="E507" s="4" t="s">
        <v>15</v>
      </c>
      <c r="F507" s="4" t="s">
        <v>37</v>
      </c>
      <c r="G507" s="4" t="s">
        <v>38</v>
      </c>
      <c r="H507" s="4" t="s">
        <v>20</v>
      </c>
      <c r="I507" s="6">
        <v>0.60000000000000009</v>
      </c>
      <c r="J507" s="7">
        <v>1750</v>
      </c>
      <c r="K507" s="8">
        <f t="shared" si="2"/>
        <v>1050.0000000000002</v>
      </c>
      <c r="L507" s="8">
        <f t="shared" si="3"/>
        <v>420.00000000000006</v>
      </c>
      <c r="M507" s="9">
        <v>0.39999999999999997</v>
      </c>
    </row>
    <row r="508" spans="1:13" ht="15.75" customHeight="1" x14ac:dyDescent="0.2">
      <c r="A508" s="1"/>
      <c r="B508" s="4" t="s">
        <v>14</v>
      </c>
      <c r="C508" s="4">
        <v>1185732</v>
      </c>
      <c r="D508" s="5">
        <v>44533</v>
      </c>
      <c r="E508" s="4" t="s">
        <v>15</v>
      </c>
      <c r="F508" s="4" t="s">
        <v>37</v>
      </c>
      <c r="G508" s="4" t="s">
        <v>38</v>
      </c>
      <c r="H508" s="4" t="s">
        <v>21</v>
      </c>
      <c r="I508" s="6">
        <v>0.70000000000000007</v>
      </c>
      <c r="J508" s="7">
        <v>1750</v>
      </c>
      <c r="K508" s="8">
        <f t="shared" si="2"/>
        <v>1225.0000000000002</v>
      </c>
      <c r="L508" s="8">
        <f t="shared" si="3"/>
        <v>428.75000000000006</v>
      </c>
      <c r="M508" s="9">
        <v>0.35</v>
      </c>
    </row>
    <row r="509" spans="1:13" ht="15.75" customHeight="1" x14ac:dyDescent="0.2">
      <c r="A509" s="1"/>
      <c r="B509" s="4" t="s">
        <v>14</v>
      </c>
      <c r="C509" s="4">
        <v>1185732</v>
      </c>
      <c r="D509" s="5">
        <v>44533</v>
      </c>
      <c r="E509" s="4" t="s">
        <v>15</v>
      </c>
      <c r="F509" s="4" t="s">
        <v>37</v>
      </c>
      <c r="G509" s="4" t="s">
        <v>38</v>
      </c>
      <c r="H509" s="4" t="s">
        <v>22</v>
      </c>
      <c r="I509" s="6">
        <v>0.75</v>
      </c>
      <c r="J509" s="7">
        <v>2750</v>
      </c>
      <c r="K509" s="8">
        <f t="shared" si="2"/>
        <v>2062.5</v>
      </c>
      <c r="L509" s="8">
        <f t="shared" si="3"/>
        <v>618.75</v>
      </c>
      <c r="M509" s="9">
        <v>0.3</v>
      </c>
    </row>
    <row r="510" spans="1:13" ht="15.75" customHeight="1" x14ac:dyDescent="0.2">
      <c r="A510" s="1" t="s">
        <v>39</v>
      </c>
      <c r="B510" s="4" t="s">
        <v>27</v>
      </c>
      <c r="C510" s="4">
        <v>1128299</v>
      </c>
      <c r="D510" s="5">
        <v>44211</v>
      </c>
      <c r="E510" s="4" t="s">
        <v>28</v>
      </c>
      <c r="F510" s="4" t="s">
        <v>40</v>
      </c>
      <c r="G510" s="4" t="s">
        <v>41</v>
      </c>
      <c r="H510" s="4" t="s">
        <v>17</v>
      </c>
      <c r="I510" s="6">
        <v>0.35</v>
      </c>
      <c r="J510" s="7">
        <v>4500</v>
      </c>
      <c r="K510" s="8">
        <f t="shared" si="2"/>
        <v>1575</v>
      </c>
      <c r="L510" s="8">
        <f t="shared" si="3"/>
        <v>630</v>
      </c>
      <c r="M510" s="9">
        <v>0.4</v>
      </c>
    </row>
    <row r="511" spans="1:13" ht="15.75" customHeight="1" x14ac:dyDescent="0.2">
      <c r="A511" s="1"/>
      <c r="B511" s="4" t="s">
        <v>27</v>
      </c>
      <c r="C511" s="4">
        <v>1128299</v>
      </c>
      <c r="D511" s="5">
        <v>44211</v>
      </c>
      <c r="E511" s="4" t="s">
        <v>28</v>
      </c>
      <c r="F511" s="4" t="s">
        <v>40</v>
      </c>
      <c r="G511" s="4" t="s">
        <v>41</v>
      </c>
      <c r="H511" s="4" t="s">
        <v>18</v>
      </c>
      <c r="I511" s="6">
        <v>0.45</v>
      </c>
      <c r="J511" s="7">
        <v>4500</v>
      </c>
      <c r="K511" s="8">
        <f t="shared" si="2"/>
        <v>2025</v>
      </c>
      <c r="L511" s="8">
        <f t="shared" si="3"/>
        <v>506.25</v>
      </c>
      <c r="M511" s="9">
        <v>0.25</v>
      </c>
    </row>
    <row r="512" spans="1:13" ht="15.75" customHeight="1" x14ac:dyDescent="0.2">
      <c r="A512" s="1"/>
      <c r="B512" s="4" t="s">
        <v>27</v>
      </c>
      <c r="C512" s="4">
        <v>1128299</v>
      </c>
      <c r="D512" s="5">
        <v>44211</v>
      </c>
      <c r="E512" s="4" t="s">
        <v>28</v>
      </c>
      <c r="F512" s="4" t="s">
        <v>40</v>
      </c>
      <c r="G512" s="4" t="s">
        <v>41</v>
      </c>
      <c r="H512" s="4" t="s">
        <v>19</v>
      </c>
      <c r="I512" s="6">
        <v>0.45</v>
      </c>
      <c r="J512" s="7">
        <v>4500</v>
      </c>
      <c r="K512" s="8">
        <f t="shared" si="2"/>
        <v>2025</v>
      </c>
      <c r="L512" s="8">
        <f t="shared" si="3"/>
        <v>810</v>
      </c>
      <c r="M512" s="9">
        <v>0.4</v>
      </c>
    </row>
    <row r="513" spans="1:13" ht="15.75" customHeight="1" x14ac:dyDescent="0.2">
      <c r="A513" s="1"/>
      <c r="B513" s="4" t="s">
        <v>27</v>
      </c>
      <c r="C513" s="4">
        <v>1128299</v>
      </c>
      <c r="D513" s="5">
        <v>44211</v>
      </c>
      <c r="E513" s="4" t="s">
        <v>28</v>
      </c>
      <c r="F513" s="4" t="s">
        <v>40</v>
      </c>
      <c r="G513" s="4" t="s">
        <v>41</v>
      </c>
      <c r="H513" s="4" t="s">
        <v>20</v>
      </c>
      <c r="I513" s="6">
        <v>0.45</v>
      </c>
      <c r="J513" s="7">
        <v>3000</v>
      </c>
      <c r="K513" s="8">
        <f t="shared" si="2"/>
        <v>1350</v>
      </c>
      <c r="L513" s="8">
        <f t="shared" si="3"/>
        <v>472.49999999999994</v>
      </c>
      <c r="M513" s="9">
        <v>0.35</v>
      </c>
    </row>
    <row r="514" spans="1:13" ht="15.75" customHeight="1" x14ac:dyDescent="0.2">
      <c r="A514" s="1"/>
      <c r="B514" s="4" t="s">
        <v>27</v>
      </c>
      <c r="C514" s="4">
        <v>1128299</v>
      </c>
      <c r="D514" s="5">
        <v>44211</v>
      </c>
      <c r="E514" s="4" t="s">
        <v>28</v>
      </c>
      <c r="F514" s="4" t="s">
        <v>40</v>
      </c>
      <c r="G514" s="4" t="s">
        <v>41</v>
      </c>
      <c r="H514" s="4" t="s">
        <v>21</v>
      </c>
      <c r="I514" s="6">
        <v>0.5</v>
      </c>
      <c r="J514" s="7">
        <v>2500</v>
      </c>
      <c r="K514" s="8">
        <f t="shared" si="2"/>
        <v>1250</v>
      </c>
      <c r="L514" s="8">
        <f t="shared" si="3"/>
        <v>687.5</v>
      </c>
      <c r="M514" s="9">
        <v>0.55000000000000004</v>
      </c>
    </row>
    <row r="515" spans="1:13" ht="15.75" customHeight="1" x14ac:dyDescent="0.2">
      <c r="A515" s="1"/>
      <c r="B515" s="4" t="s">
        <v>27</v>
      </c>
      <c r="C515" s="4">
        <v>1128299</v>
      </c>
      <c r="D515" s="5">
        <v>44211</v>
      </c>
      <c r="E515" s="4" t="s">
        <v>28</v>
      </c>
      <c r="F515" s="4" t="s">
        <v>40</v>
      </c>
      <c r="G515" s="4" t="s">
        <v>41</v>
      </c>
      <c r="H515" s="4" t="s">
        <v>22</v>
      </c>
      <c r="I515" s="6">
        <v>0.45</v>
      </c>
      <c r="J515" s="7">
        <v>4750</v>
      </c>
      <c r="K515" s="8">
        <f t="shared" si="2"/>
        <v>2137.5</v>
      </c>
      <c r="L515" s="8">
        <f t="shared" si="3"/>
        <v>427.5</v>
      </c>
      <c r="M515" s="9">
        <v>0.2</v>
      </c>
    </row>
    <row r="516" spans="1:13" ht="15.75" customHeight="1" x14ac:dyDescent="0.2">
      <c r="A516" s="1"/>
      <c r="B516" s="4" t="s">
        <v>27</v>
      </c>
      <c r="C516" s="4">
        <v>1128299</v>
      </c>
      <c r="D516" s="5">
        <v>44242</v>
      </c>
      <c r="E516" s="4" t="s">
        <v>28</v>
      </c>
      <c r="F516" s="4" t="s">
        <v>40</v>
      </c>
      <c r="G516" s="4" t="s">
        <v>41</v>
      </c>
      <c r="H516" s="4" t="s">
        <v>17</v>
      </c>
      <c r="I516" s="6">
        <v>0.35</v>
      </c>
      <c r="J516" s="7">
        <v>5250</v>
      </c>
      <c r="K516" s="8">
        <f t="shared" ref="K516:K770" si="4">I516*J516</f>
        <v>1837.4999999999998</v>
      </c>
      <c r="L516" s="8">
        <f t="shared" ref="L516:L770" si="5">K516*M516</f>
        <v>735</v>
      </c>
      <c r="M516" s="9">
        <v>0.4</v>
      </c>
    </row>
    <row r="517" spans="1:13" ht="15.75" customHeight="1" x14ac:dyDescent="0.2">
      <c r="A517" s="1"/>
      <c r="B517" s="4" t="s">
        <v>27</v>
      </c>
      <c r="C517" s="4">
        <v>1128299</v>
      </c>
      <c r="D517" s="5">
        <v>44242</v>
      </c>
      <c r="E517" s="4" t="s">
        <v>28</v>
      </c>
      <c r="F517" s="4" t="s">
        <v>40</v>
      </c>
      <c r="G517" s="4" t="s">
        <v>41</v>
      </c>
      <c r="H517" s="4" t="s">
        <v>18</v>
      </c>
      <c r="I517" s="6">
        <v>0.45</v>
      </c>
      <c r="J517" s="7">
        <v>4250</v>
      </c>
      <c r="K517" s="8">
        <f t="shared" si="4"/>
        <v>1912.5</v>
      </c>
      <c r="L517" s="8">
        <f t="shared" si="5"/>
        <v>478.125</v>
      </c>
      <c r="M517" s="9">
        <v>0.25</v>
      </c>
    </row>
    <row r="518" spans="1:13" ht="15.75" customHeight="1" x14ac:dyDescent="0.2">
      <c r="A518" s="1"/>
      <c r="B518" s="4" t="s">
        <v>27</v>
      </c>
      <c r="C518" s="4">
        <v>1128299</v>
      </c>
      <c r="D518" s="5">
        <v>44242</v>
      </c>
      <c r="E518" s="4" t="s">
        <v>28</v>
      </c>
      <c r="F518" s="4" t="s">
        <v>40</v>
      </c>
      <c r="G518" s="4" t="s">
        <v>41</v>
      </c>
      <c r="H518" s="4" t="s">
        <v>19</v>
      </c>
      <c r="I518" s="6">
        <v>0.45</v>
      </c>
      <c r="J518" s="7">
        <v>4250</v>
      </c>
      <c r="K518" s="8">
        <f t="shared" si="4"/>
        <v>1912.5</v>
      </c>
      <c r="L518" s="8">
        <f t="shared" si="5"/>
        <v>765</v>
      </c>
      <c r="M518" s="9">
        <v>0.4</v>
      </c>
    </row>
    <row r="519" spans="1:13" ht="15.75" customHeight="1" x14ac:dyDescent="0.2">
      <c r="A519" s="1"/>
      <c r="B519" s="4" t="s">
        <v>27</v>
      </c>
      <c r="C519" s="4">
        <v>1128299</v>
      </c>
      <c r="D519" s="5">
        <v>44242</v>
      </c>
      <c r="E519" s="4" t="s">
        <v>28</v>
      </c>
      <c r="F519" s="4" t="s">
        <v>40</v>
      </c>
      <c r="G519" s="4" t="s">
        <v>41</v>
      </c>
      <c r="H519" s="4" t="s">
        <v>20</v>
      </c>
      <c r="I519" s="6">
        <v>0.45</v>
      </c>
      <c r="J519" s="7">
        <v>2750</v>
      </c>
      <c r="K519" s="8">
        <f t="shared" si="4"/>
        <v>1237.5</v>
      </c>
      <c r="L519" s="8">
        <f t="shared" si="5"/>
        <v>433.125</v>
      </c>
      <c r="M519" s="9">
        <v>0.35</v>
      </c>
    </row>
    <row r="520" spans="1:13" ht="15.75" customHeight="1" x14ac:dyDescent="0.2">
      <c r="A520" s="1"/>
      <c r="B520" s="4" t="s">
        <v>27</v>
      </c>
      <c r="C520" s="4">
        <v>1128299</v>
      </c>
      <c r="D520" s="5">
        <v>44242</v>
      </c>
      <c r="E520" s="4" t="s">
        <v>28</v>
      </c>
      <c r="F520" s="4" t="s">
        <v>40</v>
      </c>
      <c r="G520" s="4" t="s">
        <v>41</v>
      </c>
      <c r="H520" s="4" t="s">
        <v>21</v>
      </c>
      <c r="I520" s="6">
        <v>0.5</v>
      </c>
      <c r="J520" s="7">
        <v>2000</v>
      </c>
      <c r="K520" s="8">
        <f t="shared" si="4"/>
        <v>1000</v>
      </c>
      <c r="L520" s="8">
        <f t="shared" si="5"/>
        <v>550</v>
      </c>
      <c r="M520" s="9">
        <v>0.55000000000000004</v>
      </c>
    </row>
    <row r="521" spans="1:13" ht="15.75" customHeight="1" x14ac:dyDescent="0.2">
      <c r="A521" s="1"/>
      <c r="B521" s="4" t="s">
        <v>27</v>
      </c>
      <c r="C521" s="4">
        <v>1128299</v>
      </c>
      <c r="D521" s="5">
        <v>44242</v>
      </c>
      <c r="E521" s="4" t="s">
        <v>28</v>
      </c>
      <c r="F521" s="4" t="s">
        <v>40</v>
      </c>
      <c r="G521" s="4" t="s">
        <v>41</v>
      </c>
      <c r="H521" s="4" t="s">
        <v>22</v>
      </c>
      <c r="I521" s="6">
        <v>0.45</v>
      </c>
      <c r="J521" s="7">
        <v>4000</v>
      </c>
      <c r="K521" s="8">
        <f t="shared" si="4"/>
        <v>1800</v>
      </c>
      <c r="L521" s="8">
        <f t="shared" si="5"/>
        <v>360</v>
      </c>
      <c r="M521" s="9">
        <v>0.2</v>
      </c>
    </row>
    <row r="522" spans="1:13" ht="15.75" customHeight="1" x14ac:dyDescent="0.2">
      <c r="A522" s="1"/>
      <c r="B522" s="4" t="s">
        <v>27</v>
      </c>
      <c r="C522" s="4">
        <v>1128299</v>
      </c>
      <c r="D522" s="5">
        <v>44269</v>
      </c>
      <c r="E522" s="4" t="s">
        <v>28</v>
      </c>
      <c r="F522" s="4" t="s">
        <v>40</v>
      </c>
      <c r="G522" s="4" t="s">
        <v>41</v>
      </c>
      <c r="H522" s="4" t="s">
        <v>17</v>
      </c>
      <c r="I522" s="6">
        <v>0.45</v>
      </c>
      <c r="J522" s="7">
        <v>5500</v>
      </c>
      <c r="K522" s="8">
        <f t="shared" si="4"/>
        <v>2475</v>
      </c>
      <c r="L522" s="8">
        <f t="shared" si="5"/>
        <v>990</v>
      </c>
      <c r="M522" s="9">
        <v>0.4</v>
      </c>
    </row>
    <row r="523" spans="1:13" ht="15.75" customHeight="1" x14ac:dyDescent="0.2">
      <c r="A523" s="1"/>
      <c r="B523" s="4" t="s">
        <v>27</v>
      </c>
      <c r="C523" s="4">
        <v>1128299</v>
      </c>
      <c r="D523" s="5">
        <v>44269</v>
      </c>
      <c r="E523" s="4" t="s">
        <v>28</v>
      </c>
      <c r="F523" s="4" t="s">
        <v>40</v>
      </c>
      <c r="G523" s="4" t="s">
        <v>41</v>
      </c>
      <c r="H523" s="4" t="s">
        <v>18</v>
      </c>
      <c r="I523" s="6">
        <v>0.54999999999999993</v>
      </c>
      <c r="J523" s="7">
        <v>4000</v>
      </c>
      <c r="K523" s="8">
        <f t="shared" si="4"/>
        <v>2199.9999999999995</v>
      </c>
      <c r="L523" s="8">
        <f t="shared" si="5"/>
        <v>549.99999999999989</v>
      </c>
      <c r="M523" s="9">
        <v>0.25</v>
      </c>
    </row>
    <row r="524" spans="1:13" ht="15.75" customHeight="1" x14ac:dyDescent="0.2">
      <c r="A524" s="1"/>
      <c r="B524" s="4" t="s">
        <v>27</v>
      </c>
      <c r="C524" s="4">
        <v>1128299</v>
      </c>
      <c r="D524" s="5">
        <v>44269</v>
      </c>
      <c r="E524" s="4" t="s">
        <v>28</v>
      </c>
      <c r="F524" s="4" t="s">
        <v>40</v>
      </c>
      <c r="G524" s="4" t="s">
        <v>41</v>
      </c>
      <c r="H524" s="4" t="s">
        <v>19</v>
      </c>
      <c r="I524" s="6">
        <v>0.54999999999999993</v>
      </c>
      <c r="J524" s="7">
        <v>4000</v>
      </c>
      <c r="K524" s="8">
        <f t="shared" si="4"/>
        <v>2199.9999999999995</v>
      </c>
      <c r="L524" s="8">
        <f t="shared" si="5"/>
        <v>879.99999999999989</v>
      </c>
      <c r="M524" s="9">
        <v>0.4</v>
      </c>
    </row>
    <row r="525" spans="1:13" ht="15.75" customHeight="1" x14ac:dyDescent="0.2">
      <c r="A525" s="1"/>
      <c r="B525" s="4" t="s">
        <v>27</v>
      </c>
      <c r="C525" s="4">
        <v>1128299</v>
      </c>
      <c r="D525" s="5">
        <v>44269</v>
      </c>
      <c r="E525" s="4" t="s">
        <v>28</v>
      </c>
      <c r="F525" s="4" t="s">
        <v>40</v>
      </c>
      <c r="G525" s="4" t="s">
        <v>41</v>
      </c>
      <c r="H525" s="4" t="s">
        <v>20</v>
      </c>
      <c r="I525" s="6">
        <v>0.54999999999999993</v>
      </c>
      <c r="J525" s="7">
        <v>3000</v>
      </c>
      <c r="K525" s="8">
        <f t="shared" si="4"/>
        <v>1649.9999999999998</v>
      </c>
      <c r="L525" s="8">
        <f t="shared" si="5"/>
        <v>577.49999999999989</v>
      </c>
      <c r="M525" s="9">
        <v>0.35</v>
      </c>
    </row>
    <row r="526" spans="1:13" ht="15.75" customHeight="1" x14ac:dyDescent="0.2">
      <c r="A526" s="1"/>
      <c r="B526" s="4" t="s">
        <v>27</v>
      </c>
      <c r="C526" s="4">
        <v>1128299</v>
      </c>
      <c r="D526" s="5">
        <v>44269</v>
      </c>
      <c r="E526" s="4" t="s">
        <v>28</v>
      </c>
      <c r="F526" s="4" t="s">
        <v>40</v>
      </c>
      <c r="G526" s="4" t="s">
        <v>41</v>
      </c>
      <c r="H526" s="4" t="s">
        <v>21</v>
      </c>
      <c r="I526" s="6">
        <v>0.6</v>
      </c>
      <c r="J526" s="7">
        <v>1750</v>
      </c>
      <c r="K526" s="8">
        <f t="shared" si="4"/>
        <v>1050</v>
      </c>
      <c r="L526" s="8">
        <f t="shared" si="5"/>
        <v>577.5</v>
      </c>
      <c r="M526" s="9">
        <v>0.55000000000000004</v>
      </c>
    </row>
    <row r="527" spans="1:13" ht="15.75" customHeight="1" x14ac:dyDescent="0.2">
      <c r="A527" s="1"/>
      <c r="B527" s="4" t="s">
        <v>27</v>
      </c>
      <c r="C527" s="4">
        <v>1128299</v>
      </c>
      <c r="D527" s="5">
        <v>44269</v>
      </c>
      <c r="E527" s="4" t="s">
        <v>28</v>
      </c>
      <c r="F527" s="4" t="s">
        <v>40</v>
      </c>
      <c r="G527" s="4" t="s">
        <v>41</v>
      </c>
      <c r="H527" s="4" t="s">
        <v>22</v>
      </c>
      <c r="I527" s="6">
        <v>0.54999999999999993</v>
      </c>
      <c r="J527" s="7">
        <v>3750</v>
      </c>
      <c r="K527" s="8">
        <f t="shared" si="4"/>
        <v>2062.4999999999995</v>
      </c>
      <c r="L527" s="8">
        <f t="shared" si="5"/>
        <v>412.49999999999994</v>
      </c>
      <c r="M527" s="9">
        <v>0.2</v>
      </c>
    </row>
    <row r="528" spans="1:13" ht="15.75" customHeight="1" x14ac:dyDescent="0.2">
      <c r="A528" s="1"/>
      <c r="B528" s="4" t="s">
        <v>27</v>
      </c>
      <c r="C528" s="4">
        <v>1128299</v>
      </c>
      <c r="D528" s="5">
        <v>44301</v>
      </c>
      <c r="E528" s="4" t="s">
        <v>28</v>
      </c>
      <c r="F528" s="4" t="s">
        <v>40</v>
      </c>
      <c r="G528" s="4" t="s">
        <v>41</v>
      </c>
      <c r="H528" s="4" t="s">
        <v>17</v>
      </c>
      <c r="I528" s="6">
        <v>0.6</v>
      </c>
      <c r="J528" s="7">
        <v>5500</v>
      </c>
      <c r="K528" s="8">
        <f t="shared" si="4"/>
        <v>3300</v>
      </c>
      <c r="L528" s="8">
        <f t="shared" si="5"/>
        <v>1320</v>
      </c>
      <c r="M528" s="9">
        <v>0.4</v>
      </c>
    </row>
    <row r="529" spans="1:13" ht="15.75" customHeight="1" x14ac:dyDescent="0.2">
      <c r="A529" s="1"/>
      <c r="B529" s="4" t="s">
        <v>27</v>
      </c>
      <c r="C529" s="4">
        <v>1128299</v>
      </c>
      <c r="D529" s="5">
        <v>44301</v>
      </c>
      <c r="E529" s="4" t="s">
        <v>28</v>
      </c>
      <c r="F529" s="4" t="s">
        <v>40</v>
      </c>
      <c r="G529" s="4" t="s">
        <v>41</v>
      </c>
      <c r="H529" s="4" t="s">
        <v>18</v>
      </c>
      <c r="I529" s="6">
        <v>0.65</v>
      </c>
      <c r="J529" s="7">
        <v>3500</v>
      </c>
      <c r="K529" s="8">
        <f t="shared" si="4"/>
        <v>2275</v>
      </c>
      <c r="L529" s="8">
        <f t="shared" si="5"/>
        <v>568.75</v>
      </c>
      <c r="M529" s="9">
        <v>0.25</v>
      </c>
    </row>
    <row r="530" spans="1:13" ht="15.75" customHeight="1" x14ac:dyDescent="0.2">
      <c r="A530" s="1"/>
      <c r="B530" s="4" t="s">
        <v>27</v>
      </c>
      <c r="C530" s="4">
        <v>1128299</v>
      </c>
      <c r="D530" s="5">
        <v>44301</v>
      </c>
      <c r="E530" s="4" t="s">
        <v>28</v>
      </c>
      <c r="F530" s="4" t="s">
        <v>40</v>
      </c>
      <c r="G530" s="4" t="s">
        <v>41</v>
      </c>
      <c r="H530" s="4" t="s">
        <v>19</v>
      </c>
      <c r="I530" s="6">
        <v>0.65</v>
      </c>
      <c r="J530" s="7">
        <v>4000</v>
      </c>
      <c r="K530" s="8">
        <f t="shared" si="4"/>
        <v>2600</v>
      </c>
      <c r="L530" s="8">
        <f t="shared" si="5"/>
        <v>1040</v>
      </c>
      <c r="M530" s="9">
        <v>0.4</v>
      </c>
    </row>
    <row r="531" spans="1:13" ht="15.75" customHeight="1" x14ac:dyDescent="0.2">
      <c r="A531" s="1"/>
      <c r="B531" s="4" t="s">
        <v>27</v>
      </c>
      <c r="C531" s="4">
        <v>1128299</v>
      </c>
      <c r="D531" s="5">
        <v>44301</v>
      </c>
      <c r="E531" s="4" t="s">
        <v>28</v>
      </c>
      <c r="F531" s="4" t="s">
        <v>40</v>
      </c>
      <c r="G531" s="4" t="s">
        <v>41</v>
      </c>
      <c r="H531" s="4" t="s">
        <v>20</v>
      </c>
      <c r="I531" s="6">
        <v>0.6</v>
      </c>
      <c r="J531" s="7">
        <v>3000</v>
      </c>
      <c r="K531" s="8">
        <f t="shared" si="4"/>
        <v>1800</v>
      </c>
      <c r="L531" s="8">
        <f t="shared" si="5"/>
        <v>630</v>
      </c>
      <c r="M531" s="9">
        <v>0.35</v>
      </c>
    </row>
    <row r="532" spans="1:13" ht="15.75" customHeight="1" x14ac:dyDescent="0.2">
      <c r="A532" s="1"/>
      <c r="B532" s="4" t="s">
        <v>27</v>
      </c>
      <c r="C532" s="4">
        <v>1128299</v>
      </c>
      <c r="D532" s="5">
        <v>44301</v>
      </c>
      <c r="E532" s="4" t="s">
        <v>28</v>
      </c>
      <c r="F532" s="4" t="s">
        <v>40</v>
      </c>
      <c r="G532" s="4" t="s">
        <v>41</v>
      </c>
      <c r="H532" s="4" t="s">
        <v>21</v>
      </c>
      <c r="I532" s="6">
        <v>0.65</v>
      </c>
      <c r="J532" s="7">
        <v>2000</v>
      </c>
      <c r="K532" s="8">
        <f t="shared" si="4"/>
        <v>1300</v>
      </c>
      <c r="L532" s="8">
        <f t="shared" si="5"/>
        <v>715.00000000000011</v>
      </c>
      <c r="M532" s="9">
        <v>0.55000000000000004</v>
      </c>
    </row>
    <row r="533" spans="1:13" ht="15.75" customHeight="1" x14ac:dyDescent="0.2">
      <c r="A533" s="1"/>
      <c r="B533" s="4" t="s">
        <v>27</v>
      </c>
      <c r="C533" s="4">
        <v>1128299</v>
      </c>
      <c r="D533" s="5">
        <v>44301</v>
      </c>
      <c r="E533" s="4" t="s">
        <v>28</v>
      </c>
      <c r="F533" s="4" t="s">
        <v>40</v>
      </c>
      <c r="G533" s="4" t="s">
        <v>41</v>
      </c>
      <c r="H533" s="4" t="s">
        <v>22</v>
      </c>
      <c r="I533" s="6">
        <v>0.8</v>
      </c>
      <c r="J533" s="7">
        <v>3500</v>
      </c>
      <c r="K533" s="8">
        <f t="shared" si="4"/>
        <v>2800</v>
      </c>
      <c r="L533" s="8">
        <f t="shared" si="5"/>
        <v>560</v>
      </c>
      <c r="M533" s="9">
        <v>0.2</v>
      </c>
    </row>
    <row r="534" spans="1:13" ht="15.75" customHeight="1" x14ac:dyDescent="0.2">
      <c r="A534" s="1"/>
      <c r="B534" s="4" t="s">
        <v>27</v>
      </c>
      <c r="C534" s="4">
        <v>1128299</v>
      </c>
      <c r="D534" s="5">
        <v>44332</v>
      </c>
      <c r="E534" s="4" t="s">
        <v>28</v>
      </c>
      <c r="F534" s="4" t="s">
        <v>40</v>
      </c>
      <c r="G534" s="4" t="s">
        <v>41</v>
      </c>
      <c r="H534" s="4" t="s">
        <v>17</v>
      </c>
      <c r="I534" s="6">
        <v>0.6</v>
      </c>
      <c r="J534" s="7">
        <v>5500</v>
      </c>
      <c r="K534" s="8">
        <f t="shared" si="4"/>
        <v>3300</v>
      </c>
      <c r="L534" s="8">
        <f t="shared" si="5"/>
        <v>1485</v>
      </c>
      <c r="M534" s="9">
        <v>0.45</v>
      </c>
    </row>
    <row r="535" spans="1:13" ht="15.75" customHeight="1" x14ac:dyDescent="0.2">
      <c r="A535" s="1"/>
      <c r="B535" s="4" t="s">
        <v>27</v>
      </c>
      <c r="C535" s="4">
        <v>1128299</v>
      </c>
      <c r="D535" s="5">
        <v>44332</v>
      </c>
      <c r="E535" s="4" t="s">
        <v>28</v>
      </c>
      <c r="F535" s="4" t="s">
        <v>40</v>
      </c>
      <c r="G535" s="4" t="s">
        <v>41</v>
      </c>
      <c r="H535" s="4" t="s">
        <v>18</v>
      </c>
      <c r="I535" s="6">
        <v>0.65</v>
      </c>
      <c r="J535" s="7">
        <v>4000</v>
      </c>
      <c r="K535" s="8">
        <f t="shared" si="4"/>
        <v>2600</v>
      </c>
      <c r="L535" s="8">
        <f t="shared" si="5"/>
        <v>780</v>
      </c>
      <c r="M535" s="9">
        <v>0.3</v>
      </c>
    </row>
    <row r="536" spans="1:13" ht="15.75" customHeight="1" x14ac:dyDescent="0.2">
      <c r="A536" s="1"/>
      <c r="B536" s="4" t="s">
        <v>27</v>
      </c>
      <c r="C536" s="4">
        <v>1128299</v>
      </c>
      <c r="D536" s="5">
        <v>44332</v>
      </c>
      <c r="E536" s="4" t="s">
        <v>28</v>
      </c>
      <c r="F536" s="4" t="s">
        <v>40</v>
      </c>
      <c r="G536" s="4" t="s">
        <v>41</v>
      </c>
      <c r="H536" s="4" t="s">
        <v>19</v>
      </c>
      <c r="I536" s="6">
        <v>0.65</v>
      </c>
      <c r="J536" s="7">
        <v>4000</v>
      </c>
      <c r="K536" s="8">
        <f t="shared" si="4"/>
        <v>2600</v>
      </c>
      <c r="L536" s="8">
        <f t="shared" si="5"/>
        <v>1170</v>
      </c>
      <c r="M536" s="9">
        <v>0.45</v>
      </c>
    </row>
    <row r="537" spans="1:13" ht="15.75" customHeight="1" x14ac:dyDescent="0.2">
      <c r="A537" s="1"/>
      <c r="B537" s="4" t="s">
        <v>27</v>
      </c>
      <c r="C537" s="4">
        <v>1128299</v>
      </c>
      <c r="D537" s="5">
        <v>44332</v>
      </c>
      <c r="E537" s="4" t="s">
        <v>28</v>
      </c>
      <c r="F537" s="4" t="s">
        <v>40</v>
      </c>
      <c r="G537" s="4" t="s">
        <v>41</v>
      </c>
      <c r="H537" s="4" t="s">
        <v>20</v>
      </c>
      <c r="I537" s="6">
        <v>0.6</v>
      </c>
      <c r="J537" s="7">
        <v>3000</v>
      </c>
      <c r="K537" s="8">
        <f t="shared" si="4"/>
        <v>1800</v>
      </c>
      <c r="L537" s="8">
        <f t="shared" si="5"/>
        <v>719.99999999999989</v>
      </c>
      <c r="M537" s="9">
        <v>0.39999999999999997</v>
      </c>
    </row>
    <row r="538" spans="1:13" ht="15.75" customHeight="1" x14ac:dyDescent="0.2">
      <c r="A538" s="1"/>
      <c r="B538" s="4" t="s">
        <v>27</v>
      </c>
      <c r="C538" s="4">
        <v>1128299</v>
      </c>
      <c r="D538" s="5">
        <v>44332</v>
      </c>
      <c r="E538" s="4" t="s">
        <v>28</v>
      </c>
      <c r="F538" s="4" t="s">
        <v>40</v>
      </c>
      <c r="G538" s="4" t="s">
        <v>41</v>
      </c>
      <c r="H538" s="4" t="s">
        <v>21</v>
      </c>
      <c r="I538" s="6">
        <v>0.65</v>
      </c>
      <c r="J538" s="7">
        <v>2000</v>
      </c>
      <c r="K538" s="8">
        <f t="shared" si="4"/>
        <v>1300</v>
      </c>
      <c r="L538" s="8">
        <f t="shared" si="5"/>
        <v>780.00000000000011</v>
      </c>
      <c r="M538" s="9">
        <v>0.60000000000000009</v>
      </c>
    </row>
    <row r="539" spans="1:13" ht="15.75" customHeight="1" x14ac:dyDescent="0.2">
      <c r="A539" s="1"/>
      <c r="B539" s="4" t="s">
        <v>27</v>
      </c>
      <c r="C539" s="4">
        <v>1128299</v>
      </c>
      <c r="D539" s="5">
        <v>44332</v>
      </c>
      <c r="E539" s="4" t="s">
        <v>28</v>
      </c>
      <c r="F539" s="4" t="s">
        <v>40</v>
      </c>
      <c r="G539" s="4" t="s">
        <v>41</v>
      </c>
      <c r="H539" s="4" t="s">
        <v>22</v>
      </c>
      <c r="I539" s="6">
        <v>0.8</v>
      </c>
      <c r="J539" s="7">
        <v>4500</v>
      </c>
      <c r="K539" s="8">
        <f t="shared" si="4"/>
        <v>3600</v>
      </c>
      <c r="L539" s="8">
        <f t="shared" si="5"/>
        <v>900</v>
      </c>
      <c r="M539" s="9">
        <v>0.25</v>
      </c>
    </row>
    <row r="540" spans="1:13" ht="15.75" customHeight="1" x14ac:dyDescent="0.2">
      <c r="A540" s="1"/>
      <c r="B540" s="4" t="s">
        <v>27</v>
      </c>
      <c r="C540" s="4">
        <v>1128299</v>
      </c>
      <c r="D540" s="5">
        <v>44362</v>
      </c>
      <c r="E540" s="4" t="s">
        <v>28</v>
      </c>
      <c r="F540" s="4" t="s">
        <v>40</v>
      </c>
      <c r="G540" s="4" t="s">
        <v>41</v>
      </c>
      <c r="H540" s="4" t="s">
        <v>17</v>
      </c>
      <c r="I540" s="6">
        <v>0.6</v>
      </c>
      <c r="J540" s="7">
        <v>7000</v>
      </c>
      <c r="K540" s="8">
        <f t="shared" si="4"/>
        <v>4200</v>
      </c>
      <c r="L540" s="8">
        <f t="shared" si="5"/>
        <v>1890</v>
      </c>
      <c r="M540" s="9">
        <v>0.45</v>
      </c>
    </row>
    <row r="541" spans="1:13" ht="15.75" customHeight="1" x14ac:dyDescent="0.2">
      <c r="A541" s="1"/>
      <c r="B541" s="4" t="s">
        <v>27</v>
      </c>
      <c r="C541" s="4">
        <v>1128299</v>
      </c>
      <c r="D541" s="5">
        <v>44362</v>
      </c>
      <c r="E541" s="4" t="s">
        <v>28</v>
      </c>
      <c r="F541" s="4" t="s">
        <v>40</v>
      </c>
      <c r="G541" s="4" t="s">
        <v>41</v>
      </c>
      <c r="H541" s="4" t="s">
        <v>18</v>
      </c>
      <c r="I541" s="6">
        <v>0.65</v>
      </c>
      <c r="J541" s="7">
        <v>5500</v>
      </c>
      <c r="K541" s="8">
        <f t="shared" si="4"/>
        <v>3575</v>
      </c>
      <c r="L541" s="8">
        <f t="shared" si="5"/>
        <v>1072.5</v>
      </c>
      <c r="M541" s="9">
        <v>0.3</v>
      </c>
    </row>
    <row r="542" spans="1:13" ht="15.75" customHeight="1" x14ac:dyDescent="0.2">
      <c r="A542" s="1"/>
      <c r="B542" s="4" t="s">
        <v>27</v>
      </c>
      <c r="C542" s="4">
        <v>1128299</v>
      </c>
      <c r="D542" s="5">
        <v>44362</v>
      </c>
      <c r="E542" s="4" t="s">
        <v>28</v>
      </c>
      <c r="F542" s="4" t="s">
        <v>40</v>
      </c>
      <c r="G542" s="4" t="s">
        <v>41</v>
      </c>
      <c r="H542" s="4" t="s">
        <v>19</v>
      </c>
      <c r="I542" s="6">
        <v>0.65</v>
      </c>
      <c r="J542" s="7">
        <v>5500</v>
      </c>
      <c r="K542" s="8">
        <f t="shared" si="4"/>
        <v>3575</v>
      </c>
      <c r="L542" s="8">
        <f t="shared" si="5"/>
        <v>1608.75</v>
      </c>
      <c r="M542" s="9">
        <v>0.45</v>
      </c>
    </row>
    <row r="543" spans="1:13" ht="15.75" customHeight="1" x14ac:dyDescent="0.2">
      <c r="A543" s="1"/>
      <c r="B543" s="4" t="s">
        <v>27</v>
      </c>
      <c r="C543" s="4">
        <v>1128299</v>
      </c>
      <c r="D543" s="5">
        <v>44362</v>
      </c>
      <c r="E543" s="4" t="s">
        <v>28</v>
      </c>
      <c r="F543" s="4" t="s">
        <v>40</v>
      </c>
      <c r="G543" s="4" t="s">
        <v>41</v>
      </c>
      <c r="H543" s="4" t="s">
        <v>20</v>
      </c>
      <c r="I543" s="6">
        <v>0.6</v>
      </c>
      <c r="J543" s="7">
        <v>4250</v>
      </c>
      <c r="K543" s="8">
        <f t="shared" si="4"/>
        <v>2550</v>
      </c>
      <c r="L543" s="8">
        <f t="shared" si="5"/>
        <v>1019.9999999999999</v>
      </c>
      <c r="M543" s="9">
        <v>0.39999999999999997</v>
      </c>
    </row>
    <row r="544" spans="1:13" ht="15.75" customHeight="1" x14ac:dyDescent="0.2">
      <c r="A544" s="1"/>
      <c r="B544" s="4" t="s">
        <v>27</v>
      </c>
      <c r="C544" s="4">
        <v>1128299</v>
      </c>
      <c r="D544" s="5">
        <v>44362</v>
      </c>
      <c r="E544" s="4" t="s">
        <v>28</v>
      </c>
      <c r="F544" s="4" t="s">
        <v>40</v>
      </c>
      <c r="G544" s="4" t="s">
        <v>41</v>
      </c>
      <c r="H544" s="4" t="s">
        <v>21</v>
      </c>
      <c r="I544" s="6">
        <v>0.65</v>
      </c>
      <c r="J544" s="7">
        <v>3000</v>
      </c>
      <c r="K544" s="8">
        <f t="shared" si="4"/>
        <v>1950</v>
      </c>
      <c r="L544" s="8">
        <f t="shared" si="5"/>
        <v>1170.0000000000002</v>
      </c>
      <c r="M544" s="9">
        <v>0.60000000000000009</v>
      </c>
    </row>
    <row r="545" spans="1:13" ht="15.75" customHeight="1" x14ac:dyDescent="0.2">
      <c r="A545" s="1"/>
      <c r="B545" s="4" t="s">
        <v>27</v>
      </c>
      <c r="C545" s="4">
        <v>1128299</v>
      </c>
      <c r="D545" s="5">
        <v>44362</v>
      </c>
      <c r="E545" s="4" t="s">
        <v>28</v>
      </c>
      <c r="F545" s="4" t="s">
        <v>40</v>
      </c>
      <c r="G545" s="4" t="s">
        <v>41</v>
      </c>
      <c r="H545" s="4" t="s">
        <v>22</v>
      </c>
      <c r="I545" s="6">
        <v>0.8</v>
      </c>
      <c r="J545" s="7">
        <v>6000</v>
      </c>
      <c r="K545" s="8">
        <f t="shared" si="4"/>
        <v>4800</v>
      </c>
      <c r="L545" s="8">
        <f t="shared" si="5"/>
        <v>1200</v>
      </c>
      <c r="M545" s="9">
        <v>0.25</v>
      </c>
    </row>
    <row r="546" spans="1:13" ht="15.75" customHeight="1" x14ac:dyDescent="0.2">
      <c r="A546" s="1"/>
      <c r="B546" s="4" t="s">
        <v>27</v>
      </c>
      <c r="C546" s="4">
        <v>1128299</v>
      </c>
      <c r="D546" s="5">
        <v>44391</v>
      </c>
      <c r="E546" s="4" t="s">
        <v>28</v>
      </c>
      <c r="F546" s="4" t="s">
        <v>40</v>
      </c>
      <c r="G546" s="4" t="s">
        <v>41</v>
      </c>
      <c r="H546" s="4" t="s">
        <v>17</v>
      </c>
      <c r="I546" s="6">
        <v>0.6</v>
      </c>
      <c r="J546" s="7">
        <v>7500</v>
      </c>
      <c r="K546" s="8">
        <f t="shared" si="4"/>
        <v>4500</v>
      </c>
      <c r="L546" s="8">
        <f t="shared" si="5"/>
        <v>1800</v>
      </c>
      <c r="M546" s="9">
        <v>0.4</v>
      </c>
    </row>
    <row r="547" spans="1:13" ht="15.75" customHeight="1" x14ac:dyDescent="0.2">
      <c r="A547" s="1"/>
      <c r="B547" s="4" t="s">
        <v>27</v>
      </c>
      <c r="C547" s="4">
        <v>1128299</v>
      </c>
      <c r="D547" s="5">
        <v>44391</v>
      </c>
      <c r="E547" s="4" t="s">
        <v>28</v>
      </c>
      <c r="F547" s="4" t="s">
        <v>40</v>
      </c>
      <c r="G547" s="4" t="s">
        <v>41</v>
      </c>
      <c r="H547" s="4" t="s">
        <v>18</v>
      </c>
      <c r="I547" s="6">
        <v>0.65</v>
      </c>
      <c r="J547" s="7">
        <v>6000</v>
      </c>
      <c r="K547" s="8">
        <f t="shared" si="4"/>
        <v>3900</v>
      </c>
      <c r="L547" s="8">
        <f t="shared" si="5"/>
        <v>975</v>
      </c>
      <c r="M547" s="9">
        <v>0.25</v>
      </c>
    </row>
    <row r="548" spans="1:13" ht="15.75" customHeight="1" x14ac:dyDescent="0.2">
      <c r="A548" s="1"/>
      <c r="B548" s="4" t="s">
        <v>27</v>
      </c>
      <c r="C548" s="4">
        <v>1128299</v>
      </c>
      <c r="D548" s="5">
        <v>44391</v>
      </c>
      <c r="E548" s="4" t="s">
        <v>28</v>
      </c>
      <c r="F548" s="4" t="s">
        <v>40</v>
      </c>
      <c r="G548" s="4" t="s">
        <v>41</v>
      </c>
      <c r="H548" s="4" t="s">
        <v>19</v>
      </c>
      <c r="I548" s="6">
        <v>0.65</v>
      </c>
      <c r="J548" s="7">
        <v>5500</v>
      </c>
      <c r="K548" s="8">
        <f t="shared" si="4"/>
        <v>3575</v>
      </c>
      <c r="L548" s="8">
        <f t="shared" si="5"/>
        <v>1430</v>
      </c>
      <c r="M548" s="9">
        <v>0.4</v>
      </c>
    </row>
    <row r="549" spans="1:13" ht="15.75" customHeight="1" x14ac:dyDescent="0.2">
      <c r="A549" s="1"/>
      <c r="B549" s="4" t="s">
        <v>27</v>
      </c>
      <c r="C549" s="4">
        <v>1128299</v>
      </c>
      <c r="D549" s="5">
        <v>44391</v>
      </c>
      <c r="E549" s="4" t="s">
        <v>28</v>
      </c>
      <c r="F549" s="4" t="s">
        <v>40</v>
      </c>
      <c r="G549" s="4" t="s">
        <v>41</v>
      </c>
      <c r="H549" s="4" t="s">
        <v>20</v>
      </c>
      <c r="I549" s="6">
        <v>0.6</v>
      </c>
      <c r="J549" s="7">
        <v>4500</v>
      </c>
      <c r="K549" s="8">
        <f t="shared" si="4"/>
        <v>2700</v>
      </c>
      <c r="L549" s="8">
        <f t="shared" si="5"/>
        <v>944.99999999999989</v>
      </c>
      <c r="M549" s="9">
        <v>0.35</v>
      </c>
    </row>
    <row r="550" spans="1:13" ht="15.75" customHeight="1" x14ac:dyDescent="0.2">
      <c r="A550" s="1"/>
      <c r="B550" s="4" t="s">
        <v>27</v>
      </c>
      <c r="C550" s="4">
        <v>1128299</v>
      </c>
      <c r="D550" s="5">
        <v>44391</v>
      </c>
      <c r="E550" s="4" t="s">
        <v>28</v>
      </c>
      <c r="F550" s="4" t="s">
        <v>40</v>
      </c>
      <c r="G550" s="4" t="s">
        <v>41</v>
      </c>
      <c r="H550" s="4" t="s">
        <v>21</v>
      </c>
      <c r="I550" s="6">
        <v>0.65</v>
      </c>
      <c r="J550" s="7">
        <v>5000</v>
      </c>
      <c r="K550" s="8">
        <f t="shared" si="4"/>
        <v>3250</v>
      </c>
      <c r="L550" s="8">
        <f t="shared" si="5"/>
        <v>1787.5000000000002</v>
      </c>
      <c r="M550" s="9">
        <v>0.55000000000000004</v>
      </c>
    </row>
    <row r="551" spans="1:13" ht="15.75" customHeight="1" x14ac:dyDescent="0.2">
      <c r="A551" s="1"/>
      <c r="B551" s="4" t="s">
        <v>27</v>
      </c>
      <c r="C551" s="4">
        <v>1128299</v>
      </c>
      <c r="D551" s="5">
        <v>44391</v>
      </c>
      <c r="E551" s="4" t="s">
        <v>28</v>
      </c>
      <c r="F551" s="4" t="s">
        <v>40</v>
      </c>
      <c r="G551" s="4" t="s">
        <v>41</v>
      </c>
      <c r="H551" s="4" t="s">
        <v>22</v>
      </c>
      <c r="I551" s="6">
        <v>0.8</v>
      </c>
      <c r="J551" s="7">
        <v>5000</v>
      </c>
      <c r="K551" s="8">
        <f t="shared" si="4"/>
        <v>4000</v>
      </c>
      <c r="L551" s="8">
        <f t="shared" si="5"/>
        <v>800</v>
      </c>
      <c r="M551" s="9">
        <v>0.2</v>
      </c>
    </row>
    <row r="552" spans="1:13" ht="15.75" customHeight="1" x14ac:dyDescent="0.2">
      <c r="A552" s="1"/>
      <c r="B552" s="4" t="s">
        <v>27</v>
      </c>
      <c r="C552" s="4">
        <v>1128299</v>
      </c>
      <c r="D552" s="5">
        <v>44423</v>
      </c>
      <c r="E552" s="4" t="s">
        <v>28</v>
      </c>
      <c r="F552" s="4" t="s">
        <v>40</v>
      </c>
      <c r="G552" s="4" t="s">
        <v>41</v>
      </c>
      <c r="H552" s="4" t="s">
        <v>17</v>
      </c>
      <c r="I552" s="6">
        <v>0.65</v>
      </c>
      <c r="J552" s="7">
        <v>7000</v>
      </c>
      <c r="K552" s="8">
        <f t="shared" si="4"/>
        <v>4550</v>
      </c>
      <c r="L552" s="8">
        <f t="shared" si="5"/>
        <v>1820</v>
      </c>
      <c r="M552" s="9">
        <v>0.4</v>
      </c>
    </row>
    <row r="553" spans="1:13" ht="15.75" customHeight="1" x14ac:dyDescent="0.2">
      <c r="A553" s="1"/>
      <c r="B553" s="4" t="s">
        <v>27</v>
      </c>
      <c r="C553" s="4">
        <v>1128299</v>
      </c>
      <c r="D553" s="5">
        <v>44423</v>
      </c>
      <c r="E553" s="4" t="s">
        <v>28</v>
      </c>
      <c r="F553" s="4" t="s">
        <v>40</v>
      </c>
      <c r="G553" s="4" t="s">
        <v>41</v>
      </c>
      <c r="H553" s="4" t="s">
        <v>18</v>
      </c>
      <c r="I553" s="6">
        <v>0.70000000000000007</v>
      </c>
      <c r="J553" s="7">
        <v>6500</v>
      </c>
      <c r="K553" s="8">
        <f t="shared" si="4"/>
        <v>4550</v>
      </c>
      <c r="L553" s="8">
        <f t="shared" si="5"/>
        <v>1137.5</v>
      </c>
      <c r="M553" s="9">
        <v>0.25</v>
      </c>
    </row>
    <row r="554" spans="1:13" ht="15.75" customHeight="1" x14ac:dyDescent="0.2">
      <c r="A554" s="1"/>
      <c r="B554" s="4" t="s">
        <v>27</v>
      </c>
      <c r="C554" s="4">
        <v>1128299</v>
      </c>
      <c r="D554" s="5">
        <v>44423</v>
      </c>
      <c r="E554" s="4" t="s">
        <v>28</v>
      </c>
      <c r="F554" s="4" t="s">
        <v>40</v>
      </c>
      <c r="G554" s="4" t="s">
        <v>41</v>
      </c>
      <c r="H554" s="4" t="s">
        <v>19</v>
      </c>
      <c r="I554" s="6">
        <v>0.65</v>
      </c>
      <c r="J554" s="7">
        <v>5250</v>
      </c>
      <c r="K554" s="8">
        <f t="shared" si="4"/>
        <v>3412.5</v>
      </c>
      <c r="L554" s="8">
        <f t="shared" si="5"/>
        <v>1365</v>
      </c>
      <c r="M554" s="9">
        <v>0.4</v>
      </c>
    </row>
    <row r="555" spans="1:13" ht="15.75" customHeight="1" x14ac:dyDescent="0.2">
      <c r="A555" s="1"/>
      <c r="B555" s="4" t="s">
        <v>27</v>
      </c>
      <c r="C555" s="4">
        <v>1128299</v>
      </c>
      <c r="D555" s="5">
        <v>44423</v>
      </c>
      <c r="E555" s="4" t="s">
        <v>28</v>
      </c>
      <c r="F555" s="4" t="s">
        <v>40</v>
      </c>
      <c r="G555" s="4" t="s">
        <v>41</v>
      </c>
      <c r="H555" s="4" t="s">
        <v>20</v>
      </c>
      <c r="I555" s="6">
        <v>0.65</v>
      </c>
      <c r="J555" s="7">
        <v>4750</v>
      </c>
      <c r="K555" s="8">
        <f t="shared" si="4"/>
        <v>3087.5</v>
      </c>
      <c r="L555" s="8">
        <f t="shared" si="5"/>
        <v>1080.625</v>
      </c>
      <c r="M555" s="9">
        <v>0.35</v>
      </c>
    </row>
    <row r="556" spans="1:13" ht="15.75" customHeight="1" x14ac:dyDescent="0.2">
      <c r="A556" s="1"/>
      <c r="B556" s="4" t="s">
        <v>27</v>
      </c>
      <c r="C556" s="4">
        <v>1128299</v>
      </c>
      <c r="D556" s="5">
        <v>44423</v>
      </c>
      <c r="E556" s="4" t="s">
        <v>28</v>
      </c>
      <c r="F556" s="4" t="s">
        <v>40</v>
      </c>
      <c r="G556" s="4" t="s">
        <v>41</v>
      </c>
      <c r="H556" s="4" t="s">
        <v>21</v>
      </c>
      <c r="I556" s="6">
        <v>0.75</v>
      </c>
      <c r="J556" s="7">
        <v>4750</v>
      </c>
      <c r="K556" s="8">
        <f t="shared" si="4"/>
        <v>3562.5</v>
      </c>
      <c r="L556" s="8">
        <f t="shared" si="5"/>
        <v>1959.3750000000002</v>
      </c>
      <c r="M556" s="9">
        <v>0.55000000000000004</v>
      </c>
    </row>
    <row r="557" spans="1:13" ht="15.75" customHeight="1" x14ac:dyDescent="0.2">
      <c r="A557" s="1"/>
      <c r="B557" s="4" t="s">
        <v>27</v>
      </c>
      <c r="C557" s="4">
        <v>1128299</v>
      </c>
      <c r="D557" s="5">
        <v>44423</v>
      </c>
      <c r="E557" s="4" t="s">
        <v>28</v>
      </c>
      <c r="F557" s="4" t="s">
        <v>40</v>
      </c>
      <c r="G557" s="4" t="s">
        <v>41</v>
      </c>
      <c r="H557" s="4" t="s">
        <v>22</v>
      </c>
      <c r="I557" s="6">
        <v>0.8</v>
      </c>
      <c r="J557" s="7">
        <v>4000</v>
      </c>
      <c r="K557" s="8">
        <f t="shared" si="4"/>
        <v>3200</v>
      </c>
      <c r="L557" s="8">
        <f t="shared" si="5"/>
        <v>640</v>
      </c>
      <c r="M557" s="9">
        <v>0.2</v>
      </c>
    </row>
    <row r="558" spans="1:13" ht="15.75" customHeight="1" x14ac:dyDescent="0.2">
      <c r="A558" s="1"/>
      <c r="B558" s="4" t="s">
        <v>27</v>
      </c>
      <c r="C558" s="4">
        <v>1128299</v>
      </c>
      <c r="D558" s="5">
        <v>44455</v>
      </c>
      <c r="E558" s="4" t="s">
        <v>28</v>
      </c>
      <c r="F558" s="4" t="s">
        <v>40</v>
      </c>
      <c r="G558" s="4" t="s">
        <v>41</v>
      </c>
      <c r="H558" s="4" t="s">
        <v>17</v>
      </c>
      <c r="I558" s="6">
        <v>0.60000000000000009</v>
      </c>
      <c r="J558" s="7">
        <v>6000</v>
      </c>
      <c r="K558" s="8">
        <f t="shared" si="4"/>
        <v>3600.0000000000005</v>
      </c>
      <c r="L558" s="8">
        <f t="shared" si="5"/>
        <v>1260.0000000000002</v>
      </c>
      <c r="M558" s="9">
        <v>0.35000000000000003</v>
      </c>
    </row>
    <row r="559" spans="1:13" ht="15.75" customHeight="1" x14ac:dyDescent="0.2">
      <c r="A559" s="1"/>
      <c r="B559" s="4" t="s">
        <v>27</v>
      </c>
      <c r="C559" s="4">
        <v>1128299</v>
      </c>
      <c r="D559" s="5">
        <v>44455</v>
      </c>
      <c r="E559" s="4" t="s">
        <v>28</v>
      </c>
      <c r="F559" s="4" t="s">
        <v>40</v>
      </c>
      <c r="G559" s="4" t="s">
        <v>41</v>
      </c>
      <c r="H559" s="4" t="s">
        <v>18</v>
      </c>
      <c r="I559" s="6">
        <v>0.65000000000000013</v>
      </c>
      <c r="J559" s="7">
        <v>6000</v>
      </c>
      <c r="K559" s="8">
        <f t="shared" si="4"/>
        <v>3900.0000000000009</v>
      </c>
      <c r="L559" s="8">
        <f t="shared" si="5"/>
        <v>780.00000000000023</v>
      </c>
      <c r="M559" s="9">
        <v>0.2</v>
      </c>
    </row>
    <row r="560" spans="1:13" ht="15.75" customHeight="1" x14ac:dyDescent="0.2">
      <c r="A560" s="1"/>
      <c r="B560" s="4" t="s">
        <v>27</v>
      </c>
      <c r="C560" s="4">
        <v>1128299</v>
      </c>
      <c r="D560" s="5">
        <v>44455</v>
      </c>
      <c r="E560" s="4" t="s">
        <v>28</v>
      </c>
      <c r="F560" s="4" t="s">
        <v>40</v>
      </c>
      <c r="G560" s="4" t="s">
        <v>41</v>
      </c>
      <c r="H560" s="4" t="s">
        <v>19</v>
      </c>
      <c r="I560" s="6">
        <v>0.60000000000000009</v>
      </c>
      <c r="J560" s="7">
        <v>4500</v>
      </c>
      <c r="K560" s="8">
        <f t="shared" si="4"/>
        <v>2700.0000000000005</v>
      </c>
      <c r="L560" s="8">
        <f t="shared" si="5"/>
        <v>945.00000000000023</v>
      </c>
      <c r="M560" s="9">
        <v>0.35000000000000003</v>
      </c>
    </row>
    <row r="561" spans="1:13" ht="15.75" customHeight="1" x14ac:dyDescent="0.2">
      <c r="A561" s="1"/>
      <c r="B561" s="4" t="s">
        <v>27</v>
      </c>
      <c r="C561" s="4">
        <v>1128299</v>
      </c>
      <c r="D561" s="5">
        <v>44455</v>
      </c>
      <c r="E561" s="4" t="s">
        <v>28</v>
      </c>
      <c r="F561" s="4" t="s">
        <v>40</v>
      </c>
      <c r="G561" s="4" t="s">
        <v>41</v>
      </c>
      <c r="H561" s="4" t="s">
        <v>20</v>
      </c>
      <c r="I561" s="6">
        <v>0.60000000000000009</v>
      </c>
      <c r="J561" s="7">
        <v>4000</v>
      </c>
      <c r="K561" s="8">
        <f t="shared" si="4"/>
        <v>2400.0000000000005</v>
      </c>
      <c r="L561" s="8">
        <f t="shared" si="5"/>
        <v>720.00000000000011</v>
      </c>
      <c r="M561" s="9">
        <v>0.3</v>
      </c>
    </row>
    <row r="562" spans="1:13" ht="15.75" customHeight="1" x14ac:dyDescent="0.2">
      <c r="A562" s="1"/>
      <c r="B562" s="4" t="s">
        <v>27</v>
      </c>
      <c r="C562" s="4">
        <v>1128299</v>
      </c>
      <c r="D562" s="5">
        <v>44455</v>
      </c>
      <c r="E562" s="4" t="s">
        <v>28</v>
      </c>
      <c r="F562" s="4" t="s">
        <v>40</v>
      </c>
      <c r="G562" s="4" t="s">
        <v>41</v>
      </c>
      <c r="H562" s="4" t="s">
        <v>21</v>
      </c>
      <c r="I562" s="6">
        <v>0.70000000000000007</v>
      </c>
      <c r="J562" s="7">
        <v>4000</v>
      </c>
      <c r="K562" s="8">
        <f t="shared" si="4"/>
        <v>2800.0000000000005</v>
      </c>
      <c r="L562" s="8">
        <f t="shared" si="5"/>
        <v>1400.0000000000005</v>
      </c>
      <c r="M562" s="9">
        <v>0.50000000000000011</v>
      </c>
    </row>
    <row r="563" spans="1:13" ht="15.75" customHeight="1" x14ac:dyDescent="0.2">
      <c r="A563" s="1"/>
      <c r="B563" s="4" t="s">
        <v>27</v>
      </c>
      <c r="C563" s="4">
        <v>1128299</v>
      </c>
      <c r="D563" s="5">
        <v>44455</v>
      </c>
      <c r="E563" s="4" t="s">
        <v>28</v>
      </c>
      <c r="F563" s="4" t="s">
        <v>40</v>
      </c>
      <c r="G563" s="4" t="s">
        <v>41</v>
      </c>
      <c r="H563" s="4" t="s">
        <v>22</v>
      </c>
      <c r="I563" s="6">
        <v>0.75000000000000011</v>
      </c>
      <c r="J563" s="7">
        <v>4500</v>
      </c>
      <c r="K563" s="8">
        <f t="shared" si="4"/>
        <v>3375.0000000000005</v>
      </c>
      <c r="L563" s="8">
        <f t="shared" si="5"/>
        <v>506.25000000000017</v>
      </c>
      <c r="M563" s="9">
        <v>0.15000000000000002</v>
      </c>
    </row>
    <row r="564" spans="1:13" ht="15.75" customHeight="1" x14ac:dyDescent="0.2">
      <c r="A564" s="1"/>
      <c r="B564" s="4" t="s">
        <v>27</v>
      </c>
      <c r="C564" s="4">
        <v>1128299</v>
      </c>
      <c r="D564" s="5">
        <v>44484</v>
      </c>
      <c r="E564" s="4" t="s">
        <v>28</v>
      </c>
      <c r="F564" s="4" t="s">
        <v>40</v>
      </c>
      <c r="G564" s="4" t="s">
        <v>41</v>
      </c>
      <c r="H564" s="4" t="s">
        <v>17</v>
      </c>
      <c r="I564" s="6">
        <v>0.60000000000000009</v>
      </c>
      <c r="J564" s="7">
        <v>5500</v>
      </c>
      <c r="K564" s="8">
        <f t="shared" si="4"/>
        <v>3300.0000000000005</v>
      </c>
      <c r="L564" s="8">
        <f t="shared" si="5"/>
        <v>1155.0000000000002</v>
      </c>
      <c r="M564" s="9">
        <v>0.35000000000000003</v>
      </c>
    </row>
    <row r="565" spans="1:13" ht="15.75" customHeight="1" x14ac:dyDescent="0.2">
      <c r="A565" s="1"/>
      <c r="B565" s="4" t="s">
        <v>27</v>
      </c>
      <c r="C565" s="4">
        <v>1128299</v>
      </c>
      <c r="D565" s="5">
        <v>44484</v>
      </c>
      <c r="E565" s="4" t="s">
        <v>28</v>
      </c>
      <c r="F565" s="4" t="s">
        <v>40</v>
      </c>
      <c r="G565" s="4" t="s">
        <v>41</v>
      </c>
      <c r="H565" s="4" t="s">
        <v>18</v>
      </c>
      <c r="I565" s="6">
        <v>0.65000000000000013</v>
      </c>
      <c r="J565" s="7">
        <v>5500</v>
      </c>
      <c r="K565" s="8">
        <f t="shared" si="4"/>
        <v>3575.0000000000009</v>
      </c>
      <c r="L565" s="8">
        <f t="shared" si="5"/>
        <v>715.00000000000023</v>
      </c>
      <c r="M565" s="9">
        <v>0.2</v>
      </c>
    </row>
    <row r="566" spans="1:13" ht="15.75" customHeight="1" x14ac:dyDescent="0.2">
      <c r="A566" s="1"/>
      <c r="B566" s="4" t="s">
        <v>27</v>
      </c>
      <c r="C566" s="4">
        <v>1128299</v>
      </c>
      <c r="D566" s="5">
        <v>44484</v>
      </c>
      <c r="E566" s="4" t="s">
        <v>28</v>
      </c>
      <c r="F566" s="4" t="s">
        <v>40</v>
      </c>
      <c r="G566" s="4" t="s">
        <v>41</v>
      </c>
      <c r="H566" s="4" t="s">
        <v>19</v>
      </c>
      <c r="I566" s="6">
        <v>0.60000000000000009</v>
      </c>
      <c r="J566" s="7">
        <v>3750</v>
      </c>
      <c r="K566" s="8">
        <f t="shared" si="4"/>
        <v>2250.0000000000005</v>
      </c>
      <c r="L566" s="8">
        <f t="shared" si="5"/>
        <v>787.50000000000023</v>
      </c>
      <c r="M566" s="9">
        <v>0.35000000000000003</v>
      </c>
    </row>
    <row r="567" spans="1:13" ht="15.75" customHeight="1" x14ac:dyDescent="0.2">
      <c r="A567" s="1"/>
      <c r="B567" s="4" t="s">
        <v>27</v>
      </c>
      <c r="C567" s="4">
        <v>1128299</v>
      </c>
      <c r="D567" s="5">
        <v>44484</v>
      </c>
      <c r="E567" s="4" t="s">
        <v>28</v>
      </c>
      <c r="F567" s="4" t="s">
        <v>40</v>
      </c>
      <c r="G567" s="4" t="s">
        <v>41</v>
      </c>
      <c r="H567" s="4" t="s">
        <v>20</v>
      </c>
      <c r="I567" s="6">
        <v>0.60000000000000009</v>
      </c>
      <c r="J567" s="7">
        <v>3500</v>
      </c>
      <c r="K567" s="8">
        <f t="shared" si="4"/>
        <v>2100.0000000000005</v>
      </c>
      <c r="L567" s="8">
        <f t="shared" si="5"/>
        <v>630.00000000000011</v>
      </c>
      <c r="M567" s="9">
        <v>0.3</v>
      </c>
    </row>
    <row r="568" spans="1:13" ht="15.75" customHeight="1" x14ac:dyDescent="0.2">
      <c r="A568" s="1"/>
      <c r="B568" s="4" t="s">
        <v>27</v>
      </c>
      <c r="C568" s="4">
        <v>1128299</v>
      </c>
      <c r="D568" s="5">
        <v>44484</v>
      </c>
      <c r="E568" s="4" t="s">
        <v>28</v>
      </c>
      <c r="F568" s="4" t="s">
        <v>40</v>
      </c>
      <c r="G568" s="4" t="s">
        <v>41</v>
      </c>
      <c r="H568" s="4" t="s">
        <v>21</v>
      </c>
      <c r="I568" s="6">
        <v>0.70000000000000007</v>
      </c>
      <c r="J568" s="7">
        <v>3250</v>
      </c>
      <c r="K568" s="8">
        <f t="shared" si="4"/>
        <v>2275</v>
      </c>
      <c r="L568" s="8">
        <f t="shared" si="5"/>
        <v>1137.5000000000002</v>
      </c>
      <c r="M568" s="9">
        <v>0.50000000000000011</v>
      </c>
    </row>
    <row r="569" spans="1:13" ht="15.75" customHeight="1" x14ac:dyDescent="0.2">
      <c r="A569" s="1"/>
      <c r="B569" s="4" t="s">
        <v>27</v>
      </c>
      <c r="C569" s="4">
        <v>1128299</v>
      </c>
      <c r="D569" s="5">
        <v>44484</v>
      </c>
      <c r="E569" s="4" t="s">
        <v>28</v>
      </c>
      <c r="F569" s="4" t="s">
        <v>40</v>
      </c>
      <c r="G569" s="4" t="s">
        <v>41</v>
      </c>
      <c r="H569" s="4" t="s">
        <v>22</v>
      </c>
      <c r="I569" s="6">
        <v>0.75000000000000011</v>
      </c>
      <c r="J569" s="7">
        <v>3750</v>
      </c>
      <c r="K569" s="8">
        <f t="shared" si="4"/>
        <v>2812.5000000000005</v>
      </c>
      <c r="L569" s="8">
        <f t="shared" si="5"/>
        <v>421.87500000000011</v>
      </c>
      <c r="M569" s="9">
        <v>0.15000000000000002</v>
      </c>
    </row>
    <row r="570" spans="1:13" ht="15.75" customHeight="1" x14ac:dyDescent="0.2">
      <c r="A570" s="1"/>
      <c r="B570" s="4" t="s">
        <v>27</v>
      </c>
      <c r="C570" s="4">
        <v>1128299</v>
      </c>
      <c r="D570" s="5">
        <v>44515</v>
      </c>
      <c r="E570" s="4" t="s">
        <v>28</v>
      </c>
      <c r="F570" s="4" t="s">
        <v>40</v>
      </c>
      <c r="G570" s="4" t="s">
        <v>41</v>
      </c>
      <c r="H570" s="4" t="s">
        <v>17</v>
      </c>
      <c r="I570" s="6">
        <v>0.60000000000000009</v>
      </c>
      <c r="J570" s="7">
        <v>5750</v>
      </c>
      <c r="K570" s="8">
        <f t="shared" si="4"/>
        <v>3450.0000000000005</v>
      </c>
      <c r="L570" s="8">
        <f t="shared" si="5"/>
        <v>1207.5000000000002</v>
      </c>
      <c r="M570" s="9">
        <v>0.35000000000000003</v>
      </c>
    </row>
    <row r="571" spans="1:13" ht="15.75" customHeight="1" x14ac:dyDescent="0.2">
      <c r="A571" s="1"/>
      <c r="B571" s="4" t="s">
        <v>27</v>
      </c>
      <c r="C571" s="4">
        <v>1128299</v>
      </c>
      <c r="D571" s="5">
        <v>44515</v>
      </c>
      <c r="E571" s="4" t="s">
        <v>28</v>
      </c>
      <c r="F571" s="4" t="s">
        <v>40</v>
      </c>
      <c r="G571" s="4" t="s">
        <v>41</v>
      </c>
      <c r="H571" s="4" t="s">
        <v>18</v>
      </c>
      <c r="I571" s="6">
        <v>0.65000000000000013</v>
      </c>
      <c r="J571" s="7">
        <v>5750</v>
      </c>
      <c r="K571" s="8">
        <f t="shared" si="4"/>
        <v>3737.5000000000009</v>
      </c>
      <c r="L571" s="8">
        <f t="shared" si="5"/>
        <v>747.50000000000023</v>
      </c>
      <c r="M571" s="9">
        <v>0.2</v>
      </c>
    </row>
    <row r="572" spans="1:13" ht="15.75" customHeight="1" x14ac:dyDescent="0.2">
      <c r="A572" s="1"/>
      <c r="B572" s="4" t="s">
        <v>27</v>
      </c>
      <c r="C572" s="4">
        <v>1128299</v>
      </c>
      <c r="D572" s="5">
        <v>44515</v>
      </c>
      <c r="E572" s="4" t="s">
        <v>28</v>
      </c>
      <c r="F572" s="4" t="s">
        <v>40</v>
      </c>
      <c r="G572" s="4" t="s">
        <v>41</v>
      </c>
      <c r="H572" s="4" t="s">
        <v>19</v>
      </c>
      <c r="I572" s="6">
        <v>0.60000000000000009</v>
      </c>
      <c r="J572" s="7">
        <v>4250</v>
      </c>
      <c r="K572" s="8">
        <f t="shared" si="4"/>
        <v>2550.0000000000005</v>
      </c>
      <c r="L572" s="8">
        <f t="shared" si="5"/>
        <v>892.50000000000023</v>
      </c>
      <c r="M572" s="9">
        <v>0.35000000000000003</v>
      </c>
    </row>
    <row r="573" spans="1:13" ht="15.75" customHeight="1" x14ac:dyDescent="0.2">
      <c r="A573" s="1"/>
      <c r="B573" s="4" t="s">
        <v>27</v>
      </c>
      <c r="C573" s="4">
        <v>1128299</v>
      </c>
      <c r="D573" s="5">
        <v>44515</v>
      </c>
      <c r="E573" s="4" t="s">
        <v>28</v>
      </c>
      <c r="F573" s="4" t="s">
        <v>40</v>
      </c>
      <c r="G573" s="4" t="s">
        <v>41</v>
      </c>
      <c r="H573" s="4" t="s">
        <v>20</v>
      </c>
      <c r="I573" s="6">
        <v>0.60000000000000009</v>
      </c>
      <c r="J573" s="7">
        <v>4000</v>
      </c>
      <c r="K573" s="8">
        <f t="shared" si="4"/>
        <v>2400.0000000000005</v>
      </c>
      <c r="L573" s="8">
        <f t="shared" si="5"/>
        <v>720.00000000000011</v>
      </c>
      <c r="M573" s="9">
        <v>0.3</v>
      </c>
    </row>
    <row r="574" spans="1:13" ht="15.75" customHeight="1" x14ac:dyDescent="0.2">
      <c r="A574" s="1"/>
      <c r="B574" s="4" t="s">
        <v>27</v>
      </c>
      <c r="C574" s="4">
        <v>1128299</v>
      </c>
      <c r="D574" s="5">
        <v>44515</v>
      </c>
      <c r="E574" s="4" t="s">
        <v>28</v>
      </c>
      <c r="F574" s="4" t="s">
        <v>40</v>
      </c>
      <c r="G574" s="4" t="s">
        <v>41</v>
      </c>
      <c r="H574" s="4" t="s">
        <v>21</v>
      </c>
      <c r="I574" s="6">
        <v>0.70000000000000007</v>
      </c>
      <c r="J574" s="7">
        <v>3500</v>
      </c>
      <c r="K574" s="8">
        <f t="shared" si="4"/>
        <v>2450.0000000000005</v>
      </c>
      <c r="L574" s="8">
        <f t="shared" si="5"/>
        <v>1225.0000000000005</v>
      </c>
      <c r="M574" s="9">
        <v>0.50000000000000011</v>
      </c>
    </row>
    <row r="575" spans="1:13" ht="15.75" customHeight="1" x14ac:dyDescent="0.2">
      <c r="A575" s="1"/>
      <c r="B575" s="4" t="s">
        <v>27</v>
      </c>
      <c r="C575" s="4">
        <v>1128299</v>
      </c>
      <c r="D575" s="5">
        <v>44515</v>
      </c>
      <c r="E575" s="4" t="s">
        <v>28</v>
      </c>
      <c r="F575" s="4" t="s">
        <v>40</v>
      </c>
      <c r="G575" s="4" t="s">
        <v>41</v>
      </c>
      <c r="H575" s="4" t="s">
        <v>22</v>
      </c>
      <c r="I575" s="6">
        <v>0.75000000000000011</v>
      </c>
      <c r="J575" s="7">
        <v>4750</v>
      </c>
      <c r="K575" s="8">
        <f t="shared" si="4"/>
        <v>3562.5000000000005</v>
      </c>
      <c r="L575" s="8">
        <f t="shared" si="5"/>
        <v>534.37500000000011</v>
      </c>
      <c r="M575" s="9">
        <v>0.15000000000000002</v>
      </c>
    </row>
    <row r="576" spans="1:13" ht="15.75" customHeight="1" x14ac:dyDescent="0.2">
      <c r="A576" s="1"/>
      <c r="B576" s="4" t="s">
        <v>27</v>
      </c>
      <c r="C576" s="4">
        <v>1128299</v>
      </c>
      <c r="D576" s="5">
        <v>44544</v>
      </c>
      <c r="E576" s="4" t="s">
        <v>28</v>
      </c>
      <c r="F576" s="4" t="s">
        <v>40</v>
      </c>
      <c r="G576" s="4" t="s">
        <v>41</v>
      </c>
      <c r="H576" s="4" t="s">
        <v>17</v>
      </c>
      <c r="I576" s="6">
        <v>0.60000000000000009</v>
      </c>
      <c r="J576" s="7">
        <v>6750</v>
      </c>
      <c r="K576" s="8">
        <f t="shared" si="4"/>
        <v>4050.0000000000005</v>
      </c>
      <c r="L576" s="8">
        <f t="shared" si="5"/>
        <v>1417.5000000000002</v>
      </c>
      <c r="M576" s="9">
        <v>0.35000000000000003</v>
      </c>
    </row>
    <row r="577" spans="1:13" ht="15.75" customHeight="1" x14ac:dyDescent="0.2">
      <c r="A577" s="1"/>
      <c r="B577" s="4" t="s">
        <v>27</v>
      </c>
      <c r="C577" s="4">
        <v>1128299</v>
      </c>
      <c r="D577" s="5">
        <v>44544</v>
      </c>
      <c r="E577" s="4" t="s">
        <v>28</v>
      </c>
      <c r="F577" s="4" t="s">
        <v>40</v>
      </c>
      <c r="G577" s="4" t="s">
        <v>41</v>
      </c>
      <c r="H577" s="4" t="s">
        <v>18</v>
      </c>
      <c r="I577" s="6">
        <v>0.65000000000000013</v>
      </c>
      <c r="J577" s="7">
        <v>6750</v>
      </c>
      <c r="K577" s="8">
        <f t="shared" si="4"/>
        <v>4387.5000000000009</v>
      </c>
      <c r="L577" s="8">
        <f t="shared" si="5"/>
        <v>877.50000000000023</v>
      </c>
      <c r="M577" s="9">
        <v>0.2</v>
      </c>
    </row>
    <row r="578" spans="1:13" ht="15.75" customHeight="1" x14ac:dyDescent="0.2">
      <c r="A578" s="1"/>
      <c r="B578" s="4" t="s">
        <v>27</v>
      </c>
      <c r="C578" s="4">
        <v>1128299</v>
      </c>
      <c r="D578" s="5">
        <v>44544</v>
      </c>
      <c r="E578" s="4" t="s">
        <v>28</v>
      </c>
      <c r="F578" s="4" t="s">
        <v>40</v>
      </c>
      <c r="G578" s="4" t="s">
        <v>41</v>
      </c>
      <c r="H578" s="4" t="s">
        <v>19</v>
      </c>
      <c r="I578" s="6">
        <v>0.60000000000000009</v>
      </c>
      <c r="J578" s="7">
        <v>4750</v>
      </c>
      <c r="K578" s="8">
        <f t="shared" si="4"/>
        <v>2850.0000000000005</v>
      </c>
      <c r="L578" s="8">
        <f t="shared" si="5"/>
        <v>997.50000000000023</v>
      </c>
      <c r="M578" s="9">
        <v>0.35000000000000003</v>
      </c>
    </row>
    <row r="579" spans="1:13" ht="15.75" customHeight="1" x14ac:dyDescent="0.2">
      <c r="A579" s="1"/>
      <c r="B579" s="4" t="s">
        <v>27</v>
      </c>
      <c r="C579" s="4">
        <v>1128299</v>
      </c>
      <c r="D579" s="5">
        <v>44544</v>
      </c>
      <c r="E579" s="4" t="s">
        <v>28</v>
      </c>
      <c r="F579" s="4" t="s">
        <v>40</v>
      </c>
      <c r="G579" s="4" t="s">
        <v>41</v>
      </c>
      <c r="H579" s="4" t="s">
        <v>20</v>
      </c>
      <c r="I579" s="6">
        <v>0.60000000000000009</v>
      </c>
      <c r="J579" s="7">
        <v>4750</v>
      </c>
      <c r="K579" s="8">
        <f t="shared" si="4"/>
        <v>2850.0000000000005</v>
      </c>
      <c r="L579" s="8">
        <f t="shared" si="5"/>
        <v>855.00000000000011</v>
      </c>
      <c r="M579" s="9">
        <v>0.3</v>
      </c>
    </row>
    <row r="580" spans="1:13" ht="15.75" customHeight="1" x14ac:dyDescent="0.2">
      <c r="A580" s="1"/>
      <c r="B580" s="4" t="s">
        <v>27</v>
      </c>
      <c r="C580" s="4">
        <v>1128299</v>
      </c>
      <c r="D580" s="5">
        <v>44544</v>
      </c>
      <c r="E580" s="4" t="s">
        <v>28</v>
      </c>
      <c r="F580" s="4" t="s">
        <v>40</v>
      </c>
      <c r="G580" s="4" t="s">
        <v>41</v>
      </c>
      <c r="H580" s="4" t="s">
        <v>21</v>
      </c>
      <c r="I580" s="6">
        <v>0.70000000000000007</v>
      </c>
      <c r="J580" s="7">
        <v>4000</v>
      </c>
      <c r="K580" s="8">
        <f t="shared" si="4"/>
        <v>2800.0000000000005</v>
      </c>
      <c r="L580" s="8">
        <f t="shared" si="5"/>
        <v>1400.0000000000005</v>
      </c>
      <c r="M580" s="9">
        <v>0.50000000000000011</v>
      </c>
    </row>
    <row r="581" spans="1:13" ht="15.75" customHeight="1" x14ac:dyDescent="0.2">
      <c r="A581" s="1"/>
      <c r="B581" s="4" t="s">
        <v>27</v>
      </c>
      <c r="C581" s="4">
        <v>1128299</v>
      </c>
      <c r="D581" s="5">
        <v>44544</v>
      </c>
      <c r="E581" s="4" t="s">
        <v>28</v>
      </c>
      <c r="F581" s="4" t="s">
        <v>40</v>
      </c>
      <c r="G581" s="4" t="s">
        <v>41</v>
      </c>
      <c r="H581" s="4" t="s">
        <v>22</v>
      </c>
      <c r="I581" s="6">
        <v>0.75000000000000011</v>
      </c>
      <c r="J581" s="7">
        <v>5000</v>
      </c>
      <c r="K581" s="8">
        <f t="shared" si="4"/>
        <v>3750.0000000000005</v>
      </c>
      <c r="L581" s="8">
        <f t="shared" si="5"/>
        <v>562.50000000000011</v>
      </c>
      <c r="M581" s="9">
        <v>0.15000000000000002</v>
      </c>
    </row>
    <row r="582" spans="1:13" ht="15.75" customHeight="1" x14ac:dyDescent="0.2">
      <c r="A582" s="1" t="s">
        <v>39</v>
      </c>
      <c r="B582" s="4" t="s">
        <v>27</v>
      </c>
      <c r="C582" s="4">
        <v>1128299</v>
      </c>
      <c r="D582" s="5">
        <v>44201</v>
      </c>
      <c r="E582" s="4" t="s">
        <v>28</v>
      </c>
      <c r="F582" s="4" t="s">
        <v>42</v>
      </c>
      <c r="G582" s="4" t="s">
        <v>43</v>
      </c>
      <c r="H582" s="4" t="s">
        <v>17</v>
      </c>
      <c r="I582" s="6">
        <v>0.3</v>
      </c>
      <c r="J582" s="7">
        <v>4250</v>
      </c>
      <c r="K582" s="8">
        <f t="shared" si="4"/>
        <v>1275</v>
      </c>
      <c r="L582" s="8">
        <f t="shared" si="5"/>
        <v>446.25000000000006</v>
      </c>
      <c r="M582" s="9">
        <v>0.35000000000000003</v>
      </c>
    </row>
    <row r="583" spans="1:13" ht="15.75" customHeight="1" x14ac:dyDescent="0.2">
      <c r="A583" s="1"/>
      <c r="B583" s="4" t="s">
        <v>27</v>
      </c>
      <c r="C583" s="4">
        <v>1128299</v>
      </c>
      <c r="D583" s="5">
        <v>44201</v>
      </c>
      <c r="E583" s="4" t="s">
        <v>28</v>
      </c>
      <c r="F583" s="4" t="s">
        <v>42</v>
      </c>
      <c r="G583" s="4" t="s">
        <v>43</v>
      </c>
      <c r="H583" s="4" t="s">
        <v>18</v>
      </c>
      <c r="I583" s="6">
        <v>0.4</v>
      </c>
      <c r="J583" s="7">
        <v>4250</v>
      </c>
      <c r="K583" s="8">
        <f t="shared" si="4"/>
        <v>1700</v>
      </c>
      <c r="L583" s="8">
        <f t="shared" si="5"/>
        <v>340</v>
      </c>
      <c r="M583" s="9">
        <v>0.2</v>
      </c>
    </row>
    <row r="584" spans="1:13" ht="15.75" customHeight="1" x14ac:dyDescent="0.2">
      <c r="A584" s="1"/>
      <c r="B584" s="4" t="s">
        <v>27</v>
      </c>
      <c r="C584" s="4">
        <v>1128299</v>
      </c>
      <c r="D584" s="5">
        <v>44201</v>
      </c>
      <c r="E584" s="4" t="s">
        <v>28</v>
      </c>
      <c r="F584" s="4" t="s">
        <v>42</v>
      </c>
      <c r="G584" s="4" t="s">
        <v>43</v>
      </c>
      <c r="H584" s="4" t="s">
        <v>19</v>
      </c>
      <c r="I584" s="6">
        <v>0.4</v>
      </c>
      <c r="J584" s="7">
        <v>4250</v>
      </c>
      <c r="K584" s="8">
        <f t="shared" si="4"/>
        <v>1700</v>
      </c>
      <c r="L584" s="8">
        <f t="shared" si="5"/>
        <v>595</v>
      </c>
      <c r="M584" s="9">
        <v>0.35000000000000003</v>
      </c>
    </row>
    <row r="585" spans="1:13" ht="15.75" customHeight="1" x14ac:dyDescent="0.2">
      <c r="A585" s="1"/>
      <c r="B585" s="4" t="s">
        <v>27</v>
      </c>
      <c r="C585" s="4">
        <v>1128299</v>
      </c>
      <c r="D585" s="5">
        <v>44201</v>
      </c>
      <c r="E585" s="4" t="s">
        <v>28</v>
      </c>
      <c r="F585" s="4" t="s">
        <v>42</v>
      </c>
      <c r="G585" s="4" t="s">
        <v>43</v>
      </c>
      <c r="H585" s="4" t="s">
        <v>20</v>
      </c>
      <c r="I585" s="6">
        <v>0.4</v>
      </c>
      <c r="J585" s="7">
        <v>2750</v>
      </c>
      <c r="K585" s="8">
        <f t="shared" si="4"/>
        <v>1100</v>
      </c>
      <c r="L585" s="8">
        <f t="shared" si="5"/>
        <v>330</v>
      </c>
      <c r="M585" s="9">
        <v>0.3</v>
      </c>
    </row>
    <row r="586" spans="1:13" ht="15.75" customHeight="1" x14ac:dyDescent="0.2">
      <c r="A586" s="1"/>
      <c r="B586" s="4" t="s">
        <v>27</v>
      </c>
      <c r="C586" s="4">
        <v>1128299</v>
      </c>
      <c r="D586" s="5">
        <v>44201</v>
      </c>
      <c r="E586" s="4" t="s">
        <v>28</v>
      </c>
      <c r="F586" s="4" t="s">
        <v>42</v>
      </c>
      <c r="G586" s="4" t="s">
        <v>43</v>
      </c>
      <c r="H586" s="4" t="s">
        <v>21</v>
      </c>
      <c r="I586" s="6">
        <v>0.45</v>
      </c>
      <c r="J586" s="7">
        <v>2250</v>
      </c>
      <c r="K586" s="8">
        <f t="shared" si="4"/>
        <v>1012.5</v>
      </c>
      <c r="L586" s="8">
        <f t="shared" si="5"/>
        <v>506.25</v>
      </c>
      <c r="M586" s="9">
        <v>0.5</v>
      </c>
    </row>
    <row r="587" spans="1:13" ht="15.75" customHeight="1" x14ac:dyDescent="0.2">
      <c r="A587" s="1"/>
      <c r="B587" s="4" t="s">
        <v>27</v>
      </c>
      <c r="C587" s="4">
        <v>1128299</v>
      </c>
      <c r="D587" s="5">
        <v>44201</v>
      </c>
      <c r="E587" s="4" t="s">
        <v>28</v>
      </c>
      <c r="F587" s="4" t="s">
        <v>42</v>
      </c>
      <c r="G587" s="4" t="s">
        <v>43</v>
      </c>
      <c r="H587" s="4" t="s">
        <v>22</v>
      </c>
      <c r="I587" s="6">
        <v>0.4</v>
      </c>
      <c r="J587" s="7">
        <v>4750</v>
      </c>
      <c r="K587" s="8">
        <f t="shared" si="4"/>
        <v>1900</v>
      </c>
      <c r="L587" s="8">
        <f t="shared" si="5"/>
        <v>285.00000000000006</v>
      </c>
      <c r="M587" s="9">
        <v>0.15000000000000002</v>
      </c>
    </row>
    <row r="588" spans="1:13" ht="15.75" customHeight="1" x14ac:dyDescent="0.2">
      <c r="A588" s="1"/>
      <c r="B588" s="4" t="s">
        <v>27</v>
      </c>
      <c r="C588" s="4">
        <v>1128299</v>
      </c>
      <c r="D588" s="5">
        <v>44232</v>
      </c>
      <c r="E588" s="4" t="s">
        <v>28</v>
      </c>
      <c r="F588" s="4" t="s">
        <v>42</v>
      </c>
      <c r="G588" s="4" t="s">
        <v>43</v>
      </c>
      <c r="H588" s="4" t="s">
        <v>17</v>
      </c>
      <c r="I588" s="6">
        <v>0.3</v>
      </c>
      <c r="J588" s="7">
        <v>5250</v>
      </c>
      <c r="K588" s="8">
        <f t="shared" si="4"/>
        <v>1575</v>
      </c>
      <c r="L588" s="8">
        <f t="shared" si="5"/>
        <v>551.25</v>
      </c>
      <c r="M588" s="9">
        <v>0.35000000000000003</v>
      </c>
    </row>
    <row r="589" spans="1:13" ht="15.75" customHeight="1" x14ac:dyDescent="0.2">
      <c r="A589" s="1"/>
      <c r="B589" s="4" t="s">
        <v>27</v>
      </c>
      <c r="C589" s="4">
        <v>1128299</v>
      </c>
      <c r="D589" s="5">
        <v>44232</v>
      </c>
      <c r="E589" s="4" t="s">
        <v>28</v>
      </c>
      <c r="F589" s="4" t="s">
        <v>42</v>
      </c>
      <c r="G589" s="4" t="s">
        <v>43</v>
      </c>
      <c r="H589" s="4" t="s">
        <v>18</v>
      </c>
      <c r="I589" s="6">
        <v>0.4</v>
      </c>
      <c r="J589" s="7">
        <v>4250</v>
      </c>
      <c r="K589" s="8">
        <f t="shared" si="4"/>
        <v>1700</v>
      </c>
      <c r="L589" s="8">
        <f t="shared" si="5"/>
        <v>340</v>
      </c>
      <c r="M589" s="9">
        <v>0.2</v>
      </c>
    </row>
    <row r="590" spans="1:13" ht="15.75" customHeight="1" x14ac:dyDescent="0.2">
      <c r="A590" s="1"/>
      <c r="B590" s="4" t="s">
        <v>27</v>
      </c>
      <c r="C590" s="4">
        <v>1128299</v>
      </c>
      <c r="D590" s="5">
        <v>44232</v>
      </c>
      <c r="E590" s="4" t="s">
        <v>28</v>
      </c>
      <c r="F590" s="4" t="s">
        <v>42</v>
      </c>
      <c r="G590" s="4" t="s">
        <v>43</v>
      </c>
      <c r="H590" s="4" t="s">
        <v>19</v>
      </c>
      <c r="I590" s="6">
        <v>0.4</v>
      </c>
      <c r="J590" s="7">
        <v>4250</v>
      </c>
      <c r="K590" s="8">
        <f t="shared" si="4"/>
        <v>1700</v>
      </c>
      <c r="L590" s="8">
        <f t="shared" si="5"/>
        <v>595</v>
      </c>
      <c r="M590" s="9">
        <v>0.35000000000000003</v>
      </c>
    </row>
    <row r="591" spans="1:13" ht="15.75" customHeight="1" x14ac:dyDescent="0.2">
      <c r="A591" s="1"/>
      <c r="B591" s="4" t="s">
        <v>27</v>
      </c>
      <c r="C591" s="4">
        <v>1128299</v>
      </c>
      <c r="D591" s="5">
        <v>44232</v>
      </c>
      <c r="E591" s="4" t="s">
        <v>28</v>
      </c>
      <c r="F591" s="4" t="s">
        <v>42</v>
      </c>
      <c r="G591" s="4" t="s">
        <v>43</v>
      </c>
      <c r="H591" s="4" t="s">
        <v>20</v>
      </c>
      <c r="I591" s="6">
        <v>0.4</v>
      </c>
      <c r="J591" s="7">
        <v>2750</v>
      </c>
      <c r="K591" s="8">
        <f t="shared" si="4"/>
        <v>1100</v>
      </c>
      <c r="L591" s="8">
        <f t="shared" si="5"/>
        <v>330</v>
      </c>
      <c r="M591" s="9">
        <v>0.3</v>
      </c>
    </row>
    <row r="592" spans="1:13" ht="15.75" customHeight="1" x14ac:dyDescent="0.2">
      <c r="A592" s="1"/>
      <c r="B592" s="4" t="s">
        <v>27</v>
      </c>
      <c r="C592" s="4">
        <v>1128299</v>
      </c>
      <c r="D592" s="5">
        <v>44232</v>
      </c>
      <c r="E592" s="4" t="s">
        <v>28</v>
      </c>
      <c r="F592" s="4" t="s">
        <v>42</v>
      </c>
      <c r="G592" s="4" t="s">
        <v>43</v>
      </c>
      <c r="H592" s="4" t="s">
        <v>21</v>
      </c>
      <c r="I592" s="6">
        <v>0.45</v>
      </c>
      <c r="J592" s="7">
        <v>2000</v>
      </c>
      <c r="K592" s="8">
        <f t="shared" si="4"/>
        <v>900</v>
      </c>
      <c r="L592" s="8">
        <f t="shared" si="5"/>
        <v>450</v>
      </c>
      <c r="M592" s="9">
        <v>0.5</v>
      </c>
    </row>
    <row r="593" spans="1:13" ht="15.75" customHeight="1" x14ac:dyDescent="0.2">
      <c r="A593" s="1"/>
      <c r="B593" s="4" t="s">
        <v>27</v>
      </c>
      <c r="C593" s="4">
        <v>1128299</v>
      </c>
      <c r="D593" s="5">
        <v>44232</v>
      </c>
      <c r="E593" s="4" t="s">
        <v>28</v>
      </c>
      <c r="F593" s="4" t="s">
        <v>42</v>
      </c>
      <c r="G593" s="4" t="s">
        <v>43</v>
      </c>
      <c r="H593" s="4" t="s">
        <v>22</v>
      </c>
      <c r="I593" s="6">
        <v>0.4</v>
      </c>
      <c r="J593" s="7">
        <v>4000</v>
      </c>
      <c r="K593" s="8">
        <f t="shared" si="4"/>
        <v>1600</v>
      </c>
      <c r="L593" s="8">
        <f t="shared" si="5"/>
        <v>240.00000000000003</v>
      </c>
      <c r="M593" s="9">
        <v>0.15000000000000002</v>
      </c>
    </row>
    <row r="594" spans="1:13" ht="15.75" customHeight="1" x14ac:dyDescent="0.2">
      <c r="A594" s="1"/>
      <c r="B594" s="4" t="s">
        <v>27</v>
      </c>
      <c r="C594" s="4">
        <v>1128299</v>
      </c>
      <c r="D594" s="5">
        <v>44259</v>
      </c>
      <c r="E594" s="4" t="s">
        <v>28</v>
      </c>
      <c r="F594" s="4" t="s">
        <v>42</v>
      </c>
      <c r="G594" s="4" t="s">
        <v>43</v>
      </c>
      <c r="H594" s="4" t="s">
        <v>17</v>
      </c>
      <c r="I594" s="6">
        <v>0.4</v>
      </c>
      <c r="J594" s="7">
        <v>5500</v>
      </c>
      <c r="K594" s="8">
        <f t="shared" si="4"/>
        <v>2200</v>
      </c>
      <c r="L594" s="8">
        <f t="shared" si="5"/>
        <v>770.00000000000011</v>
      </c>
      <c r="M594" s="9">
        <v>0.35000000000000003</v>
      </c>
    </row>
    <row r="595" spans="1:13" ht="15.75" customHeight="1" x14ac:dyDescent="0.2">
      <c r="A595" s="1"/>
      <c r="B595" s="4" t="s">
        <v>27</v>
      </c>
      <c r="C595" s="4">
        <v>1128299</v>
      </c>
      <c r="D595" s="5">
        <v>44259</v>
      </c>
      <c r="E595" s="4" t="s">
        <v>28</v>
      </c>
      <c r="F595" s="4" t="s">
        <v>42</v>
      </c>
      <c r="G595" s="4" t="s">
        <v>43</v>
      </c>
      <c r="H595" s="4" t="s">
        <v>18</v>
      </c>
      <c r="I595" s="6">
        <v>0.49999999999999994</v>
      </c>
      <c r="J595" s="7">
        <v>4000</v>
      </c>
      <c r="K595" s="8">
        <f t="shared" si="4"/>
        <v>1999.9999999999998</v>
      </c>
      <c r="L595" s="8">
        <f t="shared" si="5"/>
        <v>400</v>
      </c>
      <c r="M595" s="9">
        <v>0.2</v>
      </c>
    </row>
    <row r="596" spans="1:13" ht="15.75" customHeight="1" x14ac:dyDescent="0.2">
      <c r="A596" s="1"/>
      <c r="B596" s="4" t="s">
        <v>27</v>
      </c>
      <c r="C596" s="4">
        <v>1128299</v>
      </c>
      <c r="D596" s="5">
        <v>44259</v>
      </c>
      <c r="E596" s="4" t="s">
        <v>28</v>
      </c>
      <c r="F596" s="4" t="s">
        <v>42</v>
      </c>
      <c r="G596" s="4" t="s">
        <v>43</v>
      </c>
      <c r="H596" s="4" t="s">
        <v>19</v>
      </c>
      <c r="I596" s="6">
        <v>0.54999999999999993</v>
      </c>
      <c r="J596" s="7">
        <v>4000</v>
      </c>
      <c r="K596" s="8">
        <f t="shared" si="4"/>
        <v>2199.9999999999995</v>
      </c>
      <c r="L596" s="8">
        <f t="shared" si="5"/>
        <v>769.99999999999989</v>
      </c>
      <c r="M596" s="9">
        <v>0.35000000000000003</v>
      </c>
    </row>
    <row r="597" spans="1:13" ht="15.75" customHeight="1" x14ac:dyDescent="0.2">
      <c r="A597" s="1"/>
      <c r="B597" s="4" t="s">
        <v>27</v>
      </c>
      <c r="C597" s="4">
        <v>1128299</v>
      </c>
      <c r="D597" s="5">
        <v>44259</v>
      </c>
      <c r="E597" s="4" t="s">
        <v>28</v>
      </c>
      <c r="F597" s="4" t="s">
        <v>42</v>
      </c>
      <c r="G597" s="4" t="s">
        <v>43</v>
      </c>
      <c r="H597" s="4" t="s">
        <v>20</v>
      </c>
      <c r="I597" s="6">
        <v>0.54999999999999993</v>
      </c>
      <c r="J597" s="7">
        <v>3000</v>
      </c>
      <c r="K597" s="8">
        <f t="shared" si="4"/>
        <v>1649.9999999999998</v>
      </c>
      <c r="L597" s="8">
        <f t="shared" si="5"/>
        <v>494.99999999999989</v>
      </c>
      <c r="M597" s="9">
        <v>0.3</v>
      </c>
    </row>
    <row r="598" spans="1:13" ht="15.75" customHeight="1" x14ac:dyDescent="0.2">
      <c r="A598" s="1"/>
      <c r="B598" s="4" t="s">
        <v>27</v>
      </c>
      <c r="C598" s="4">
        <v>1128299</v>
      </c>
      <c r="D598" s="5">
        <v>44259</v>
      </c>
      <c r="E598" s="4" t="s">
        <v>28</v>
      </c>
      <c r="F598" s="4" t="s">
        <v>42</v>
      </c>
      <c r="G598" s="4" t="s">
        <v>43</v>
      </c>
      <c r="H598" s="4" t="s">
        <v>21</v>
      </c>
      <c r="I598" s="6">
        <v>0.6</v>
      </c>
      <c r="J598" s="7">
        <v>1500</v>
      </c>
      <c r="K598" s="8">
        <f t="shared" si="4"/>
        <v>900</v>
      </c>
      <c r="L598" s="8">
        <f t="shared" si="5"/>
        <v>450</v>
      </c>
      <c r="M598" s="9">
        <v>0.5</v>
      </c>
    </row>
    <row r="599" spans="1:13" ht="15.75" customHeight="1" x14ac:dyDescent="0.2">
      <c r="A599" s="1"/>
      <c r="B599" s="4" t="s">
        <v>27</v>
      </c>
      <c r="C599" s="4">
        <v>1128299</v>
      </c>
      <c r="D599" s="5">
        <v>44259</v>
      </c>
      <c r="E599" s="4" t="s">
        <v>28</v>
      </c>
      <c r="F599" s="4" t="s">
        <v>42</v>
      </c>
      <c r="G599" s="4" t="s">
        <v>43</v>
      </c>
      <c r="H599" s="4" t="s">
        <v>22</v>
      </c>
      <c r="I599" s="6">
        <v>0.54999999999999993</v>
      </c>
      <c r="J599" s="7">
        <v>3500</v>
      </c>
      <c r="K599" s="8">
        <f t="shared" si="4"/>
        <v>1924.9999999999998</v>
      </c>
      <c r="L599" s="8">
        <f t="shared" si="5"/>
        <v>288.75</v>
      </c>
      <c r="M599" s="9">
        <v>0.15000000000000002</v>
      </c>
    </row>
    <row r="600" spans="1:13" ht="15.75" customHeight="1" x14ac:dyDescent="0.2">
      <c r="A600" s="1"/>
      <c r="B600" s="4" t="s">
        <v>27</v>
      </c>
      <c r="C600" s="4">
        <v>1128299</v>
      </c>
      <c r="D600" s="5">
        <v>44291</v>
      </c>
      <c r="E600" s="4" t="s">
        <v>28</v>
      </c>
      <c r="F600" s="4" t="s">
        <v>42</v>
      </c>
      <c r="G600" s="4" t="s">
        <v>43</v>
      </c>
      <c r="H600" s="4" t="s">
        <v>17</v>
      </c>
      <c r="I600" s="6">
        <v>0.6</v>
      </c>
      <c r="J600" s="7">
        <v>5250</v>
      </c>
      <c r="K600" s="8">
        <f t="shared" si="4"/>
        <v>3150</v>
      </c>
      <c r="L600" s="8">
        <f t="shared" si="5"/>
        <v>1102.5</v>
      </c>
      <c r="M600" s="9">
        <v>0.35000000000000003</v>
      </c>
    </row>
    <row r="601" spans="1:13" ht="15.75" customHeight="1" x14ac:dyDescent="0.2">
      <c r="A601" s="1"/>
      <c r="B601" s="4" t="s">
        <v>27</v>
      </c>
      <c r="C601" s="4">
        <v>1128299</v>
      </c>
      <c r="D601" s="5">
        <v>44291</v>
      </c>
      <c r="E601" s="4" t="s">
        <v>28</v>
      </c>
      <c r="F601" s="4" t="s">
        <v>42</v>
      </c>
      <c r="G601" s="4" t="s">
        <v>43</v>
      </c>
      <c r="H601" s="4" t="s">
        <v>18</v>
      </c>
      <c r="I601" s="6">
        <v>0.65</v>
      </c>
      <c r="J601" s="7">
        <v>3250</v>
      </c>
      <c r="K601" s="8">
        <f t="shared" si="4"/>
        <v>2112.5</v>
      </c>
      <c r="L601" s="8">
        <f t="shared" si="5"/>
        <v>422.5</v>
      </c>
      <c r="M601" s="9">
        <v>0.2</v>
      </c>
    </row>
    <row r="602" spans="1:13" ht="15.75" customHeight="1" x14ac:dyDescent="0.2">
      <c r="A602" s="1"/>
      <c r="B602" s="4" t="s">
        <v>27</v>
      </c>
      <c r="C602" s="4">
        <v>1128299</v>
      </c>
      <c r="D602" s="5">
        <v>44291</v>
      </c>
      <c r="E602" s="4" t="s">
        <v>28</v>
      </c>
      <c r="F602" s="4" t="s">
        <v>42</v>
      </c>
      <c r="G602" s="4" t="s">
        <v>43</v>
      </c>
      <c r="H602" s="4" t="s">
        <v>19</v>
      </c>
      <c r="I602" s="6">
        <v>0.65</v>
      </c>
      <c r="J602" s="7">
        <v>3750</v>
      </c>
      <c r="K602" s="8">
        <f t="shared" si="4"/>
        <v>2437.5</v>
      </c>
      <c r="L602" s="8">
        <f t="shared" si="5"/>
        <v>853.12500000000011</v>
      </c>
      <c r="M602" s="9">
        <v>0.35000000000000003</v>
      </c>
    </row>
    <row r="603" spans="1:13" ht="15.75" customHeight="1" x14ac:dyDescent="0.2">
      <c r="A603" s="1"/>
      <c r="B603" s="4" t="s">
        <v>27</v>
      </c>
      <c r="C603" s="4">
        <v>1128299</v>
      </c>
      <c r="D603" s="5">
        <v>44291</v>
      </c>
      <c r="E603" s="4" t="s">
        <v>28</v>
      </c>
      <c r="F603" s="4" t="s">
        <v>42</v>
      </c>
      <c r="G603" s="4" t="s">
        <v>43</v>
      </c>
      <c r="H603" s="4" t="s">
        <v>20</v>
      </c>
      <c r="I603" s="6">
        <v>0.6</v>
      </c>
      <c r="J603" s="7">
        <v>2750</v>
      </c>
      <c r="K603" s="8">
        <f t="shared" si="4"/>
        <v>1650</v>
      </c>
      <c r="L603" s="8">
        <f t="shared" si="5"/>
        <v>495</v>
      </c>
      <c r="M603" s="9">
        <v>0.3</v>
      </c>
    </row>
    <row r="604" spans="1:13" ht="15.75" customHeight="1" x14ac:dyDescent="0.2">
      <c r="A604" s="1"/>
      <c r="B604" s="4" t="s">
        <v>27</v>
      </c>
      <c r="C604" s="4">
        <v>1128299</v>
      </c>
      <c r="D604" s="5">
        <v>44291</v>
      </c>
      <c r="E604" s="4" t="s">
        <v>28</v>
      </c>
      <c r="F604" s="4" t="s">
        <v>42</v>
      </c>
      <c r="G604" s="4" t="s">
        <v>43</v>
      </c>
      <c r="H604" s="4" t="s">
        <v>21</v>
      </c>
      <c r="I604" s="6">
        <v>0.65</v>
      </c>
      <c r="J604" s="7">
        <v>1750</v>
      </c>
      <c r="K604" s="8">
        <f t="shared" si="4"/>
        <v>1137.5</v>
      </c>
      <c r="L604" s="8">
        <f t="shared" si="5"/>
        <v>568.75</v>
      </c>
      <c r="M604" s="9">
        <v>0.5</v>
      </c>
    </row>
    <row r="605" spans="1:13" ht="15.75" customHeight="1" x14ac:dyDescent="0.2">
      <c r="A605" s="1"/>
      <c r="B605" s="4" t="s">
        <v>27</v>
      </c>
      <c r="C605" s="4">
        <v>1128299</v>
      </c>
      <c r="D605" s="5">
        <v>44291</v>
      </c>
      <c r="E605" s="4" t="s">
        <v>28</v>
      </c>
      <c r="F605" s="4" t="s">
        <v>42</v>
      </c>
      <c r="G605" s="4" t="s">
        <v>43</v>
      </c>
      <c r="H605" s="4" t="s">
        <v>22</v>
      </c>
      <c r="I605" s="6">
        <v>0.8</v>
      </c>
      <c r="J605" s="7">
        <v>3250</v>
      </c>
      <c r="K605" s="8">
        <f t="shared" si="4"/>
        <v>2600</v>
      </c>
      <c r="L605" s="8">
        <f t="shared" si="5"/>
        <v>390.00000000000006</v>
      </c>
      <c r="M605" s="9">
        <v>0.15000000000000002</v>
      </c>
    </row>
    <row r="606" spans="1:13" ht="15.75" customHeight="1" x14ac:dyDescent="0.2">
      <c r="A606" s="1"/>
      <c r="B606" s="4" t="s">
        <v>27</v>
      </c>
      <c r="C606" s="4">
        <v>1128299</v>
      </c>
      <c r="D606" s="5">
        <v>44322</v>
      </c>
      <c r="E606" s="4" t="s">
        <v>28</v>
      </c>
      <c r="F606" s="4" t="s">
        <v>42</v>
      </c>
      <c r="G606" s="4" t="s">
        <v>43</v>
      </c>
      <c r="H606" s="4" t="s">
        <v>17</v>
      </c>
      <c r="I606" s="6">
        <v>0.6</v>
      </c>
      <c r="J606" s="7">
        <v>5250</v>
      </c>
      <c r="K606" s="8">
        <f t="shared" si="4"/>
        <v>3150</v>
      </c>
      <c r="L606" s="8">
        <f t="shared" si="5"/>
        <v>1575</v>
      </c>
      <c r="M606" s="9">
        <v>0.5</v>
      </c>
    </row>
    <row r="607" spans="1:13" ht="15.75" customHeight="1" x14ac:dyDescent="0.2">
      <c r="A607" s="1"/>
      <c r="B607" s="4" t="s">
        <v>27</v>
      </c>
      <c r="C607" s="4">
        <v>1128299</v>
      </c>
      <c r="D607" s="5">
        <v>44322</v>
      </c>
      <c r="E607" s="4" t="s">
        <v>28</v>
      </c>
      <c r="F607" s="4" t="s">
        <v>42</v>
      </c>
      <c r="G607" s="4" t="s">
        <v>43</v>
      </c>
      <c r="H607" s="4" t="s">
        <v>18</v>
      </c>
      <c r="I607" s="6">
        <v>0.65</v>
      </c>
      <c r="J607" s="7">
        <v>3750</v>
      </c>
      <c r="K607" s="8">
        <f t="shared" si="4"/>
        <v>2437.5</v>
      </c>
      <c r="L607" s="8">
        <f t="shared" si="5"/>
        <v>853.125</v>
      </c>
      <c r="M607" s="9">
        <v>0.35</v>
      </c>
    </row>
    <row r="608" spans="1:13" ht="15.75" customHeight="1" x14ac:dyDescent="0.2">
      <c r="A608" s="1"/>
      <c r="B608" s="4" t="s">
        <v>27</v>
      </c>
      <c r="C608" s="4">
        <v>1128299</v>
      </c>
      <c r="D608" s="5">
        <v>44322</v>
      </c>
      <c r="E608" s="4" t="s">
        <v>28</v>
      </c>
      <c r="F608" s="4" t="s">
        <v>42</v>
      </c>
      <c r="G608" s="4" t="s">
        <v>43</v>
      </c>
      <c r="H608" s="4" t="s">
        <v>19</v>
      </c>
      <c r="I608" s="6">
        <v>0.65</v>
      </c>
      <c r="J608" s="7">
        <v>3750</v>
      </c>
      <c r="K608" s="8">
        <f t="shared" si="4"/>
        <v>2437.5</v>
      </c>
      <c r="L608" s="8">
        <f t="shared" si="5"/>
        <v>1218.75</v>
      </c>
      <c r="M608" s="9">
        <v>0.5</v>
      </c>
    </row>
    <row r="609" spans="1:13" ht="15.75" customHeight="1" x14ac:dyDescent="0.2">
      <c r="A609" s="1"/>
      <c r="B609" s="4" t="s">
        <v>27</v>
      </c>
      <c r="C609" s="4">
        <v>1128299</v>
      </c>
      <c r="D609" s="5">
        <v>44322</v>
      </c>
      <c r="E609" s="4" t="s">
        <v>28</v>
      </c>
      <c r="F609" s="4" t="s">
        <v>42</v>
      </c>
      <c r="G609" s="4" t="s">
        <v>43</v>
      </c>
      <c r="H609" s="4" t="s">
        <v>20</v>
      </c>
      <c r="I609" s="6">
        <v>0.6</v>
      </c>
      <c r="J609" s="7">
        <v>2750</v>
      </c>
      <c r="K609" s="8">
        <f t="shared" si="4"/>
        <v>1650</v>
      </c>
      <c r="L609" s="8">
        <f t="shared" si="5"/>
        <v>742.49999999999989</v>
      </c>
      <c r="M609" s="9">
        <v>0.44999999999999996</v>
      </c>
    </row>
    <row r="610" spans="1:13" ht="15.75" customHeight="1" x14ac:dyDescent="0.2">
      <c r="A610" s="1"/>
      <c r="B610" s="4" t="s">
        <v>27</v>
      </c>
      <c r="C610" s="4">
        <v>1128299</v>
      </c>
      <c r="D610" s="5">
        <v>44322</v>
      </c>
      <c r="E610" s="4" t="s">
        <v>28</v>
      </c>
      <c r="F610" s="4" t="s">
        <v>42</v>
      </c>
      <c r="G610" s="4" t="s">
        <v>43</v>
      </c>
      <c r="H610" s="4" t="s">
        <v>21</v>
      </c>
      <c r="I610" s="6">
        <v>0.65</v>
      </c>
      <c r="J610" s="7">
        <v>1750</v>
      </c>
      <c r="K610" s="8">
        <f t="shared" si="4"/>
        <v>1137.5</v>
      </c>
      <c r="L610" s="8">
        <f t="shared" si="5"/>
        <v>739.37500000000011</v>
      </c>
      <c r="M610" s="9">
        <v>0.65000000000000013</v>
      </c>
    </row>
    <row r="611" spans="1:13" ht="15.75" customHeight="1" x14ac:dyDescent="0.2">
      <c r="A611" s="1"/>
      <c r="B611" s="4" t="s">
        <v>27</v>
      </c>
      <c r="C611" s="4">
        <v>1128299</v>
      </c>
      <c r="D611" s="5">
        <v>44322</v>
      </c>
      <c r="E611" s="4" t="s">
        <v>28</v>
      </c>
      <c r="F611" s="4" t="s">
        <v>42</v>
      </c>
      <c r="G611" s="4" t="s">
        <v>43</v>
      </c>
      <c r="H611" s="4" t="s">
        <v>22</v>
      </c>
      <c r="I611" s="6">
        <v>0.8</v>
      </c>
      <c r="J611" s="7">
        <v>4750</v>
      </c>
      <c r="K611" s="8">
        <f t="shared" si="4"/>
        <v>3800</v>
      </c>
      <c r="L611" s="8">
        <f t="shared" si="5"/>
        <v>1140</v>
      </c>
      <c r="M611" s="9">
        <v>0.3</v>
      </c>
    </row>
    <row r="612" spans="1:13" ht="15.75" customHeight="1" x14ac:dyDescent="0.2">
      <c r="A612" s="1"/>
      <c r="B612" s="4" t="s">
        <v>27</v>
      </c>
      <c r="C612" s="4">
        <v>1128299</v>
      </c>
      <c r="D612" s="5">
        <v>44352</v>
      </c>
      <c r="E612" s="4" t="s">
        <v>28</v>
      </c>
      <c r="F612" s="4" t="s">
        <v>42</v>
      </c>
      <c r="G612" s="4" t="s">
        <v>43</v>
      </c>
      <c r="H612" s="4" t="s">
        <v>17</v>
      </c>
      <c r="I612" s="6">
        <v>0.6</v>
      </c>
      <c r="J612" s="7">
        <v>7250</v>
      </c>
      <c r="K612" s="8">
        <f t="shared" si="4"/>
        <v>4350</v>
      </c>
      <c r="L612" s="8">
        <f t="shared" si="5"/>
        <v>2175</v>
      </c>
      <c r="M612" s="9">
        <v>0.5</v>
      </c>
    </row>
    <row r="613" spans="1:13" ht="15.75" customHeight="1" x14ac:dyDescent="0.2">
      <c r="A613" s="1"/>
      <c r="B613" s="4" t="s">
        <v>27</v>
      </c>
      <c r="C613" s="4">
        <v>1128299</v>
      </c>
      <c r="D613" s="5">
        <v>44352</v>
      </c>
      <c r="E613" s="4" t="s">
        <v>28</v>
      </c>
      <c r="F613" s="4" t="s">
        <v>42</v>
      </c>
      <c r="G613" s="4" t="s">
        <v>43</v>
      </c>
      <c r="H613" s="4" t="s">
        <v>18</v>
      </c>
      <c r="I613" s="6">
        <v>0.65</v>
      </c>
      <c r="J613" s="7">
        <v>5750</v>
      </c>
      <c r="K613" s="8">
        <f t="shared" si="4"/>
        <v>3737.5</v>
      </c>
      <c r="L613" s="8">
        <f t="shared" si="5"/>
        <v>1308.125</v>
      </c>
      <c r="M613" s="9">
        <v>0.35</v>
      </c>
    </row>
    <row r="614" spans="1:13" ht="15.75" customHeight="1" x14ac:dyDescent="0.2">
      <c r="A614" s="1"/>
      <c r="B614" s="4" t="s">
        <v>27</v>
      </c>
      <c r="C614" s="4">
        <v>1128299</v>
      </c>
      <c r="D614" s="5">
        <v>44352</v>
      </c>
      <c r="E614" s="4" t="s">
        <v>28</v>
      </c>
      <c r="F614" s="4" t="s">
        <v>42</v>
      </c>
      <c r="G614" s="4" t="s">
        <v>43</v>
      </c>
      <c r="H614" s="4" t="s">
        <v>19</v>
      </c>
      <c r="I614" s="6">
        <v>0.65</v>
      </c>
      <c r="J614" s="7">
        <v>5750</v>
      </c>
      <c r="K614" s="8">
        <f t="shared" si="4"/>
        <v>3737.5</v>
      </c>
      <c r="L614" s="8">
        <f t="shared" si="5"/>
        <v>1868.75</v>
      </c>
      <c r="M614" s="9">
        <v>0.5</v>
      </c>
    </row>
    <row r="615" spans="1:13" ht="15.75" customHeight="1" x14ac:dyDescent="0.2">
      <c r="A615" s="1"/>
      <c r="B615" s="4" t="s">
        <v>27</v>
      </c>
      <c r="C615" s="4">
        <v>1128299</v>
      </c>
      <c r="D615" s="5">
        <v>44352</v>
      </c>
      <c r="E615" s="4" t="s">
        <v>28</v>
      </c>
      <c r="F615" s="4" t="s">
        <v>42</v>
      </c>
      <c r="G615" s="4" t="s">
        <v>43</v>
      </c>
      <c r="H615" s="4" t="s">
        <v>20</v>
      </c>
      <c r="I615" s="6">
        <v>0.65</v>
      </c>
      <c r="J615" s="7">
        <v>4500</v>
      </c>
      <c r="K615" s="8">
        <f t="shared" si="4"/>
        <v>2925</v>
      </c>
      <c r="L615" s="8">
        <f t="shared" si="5"/>
        <v>1316.2499999999998</v>
      </c>
      <c r="M615" s="9">
        <v>0.44999999999999996</v>
      </c>
    </row>
    <row r="616" spans="1:13" ht="15.75" customHeight="1" x14ac:dyDescent="0.2">
      <c r="A616" s="1"/>
      <c r="B616" s="4" t="s">
        <v>27</v>
      </c>
      <c r="C616" s="4">
        <v>1128299</v>
      </c>
      <c r="D616" s="5">
        <v>44352</v>
      </c>
      <c r="E616" s="4" t="s">
        <v>28</v>
      </c>
      <c r="F616" s="4" t="s">
        <v>42</v>
      </c>
      <c r="G616" s="4" t="s">
        <v>43</v>
      </c>
      <c r="H616" s="4" t="s">
        <v>21</v>
      </c>
      <c r="I616" s="6">
        <v>0.70000000000000007</v>
      </c>
      <c r="J616" s="7">
        <v>3250</v>
      </c>
      <c r="K616" s="8">
        <f t="shared" si="4"/>
        <v>2275</v>
      </c>
      <c r="L616" s="8">
        <f t="shared" si="5"/>
        <v>1478.7500000000002</v>
      </c>
      <c r="M616" s="9">
        <v>0.65000000000000013</v>
      </c>
    </row>
    <row r="617" spans="1:13" ht="15.75" customHeight="1" x14ac:dyDescent="0.2">
      <c r="A617" s="1"/>
      <c r="B617" s="4" t="s">
        <v>27</v>
      </c>
      <c r="C617" s="4">
        <v>1128299</v>
      </c>
      <c r="D617" s="5">
        <v>44352</v>
      </c>
      <c r="E617" s="4" t="s">
        <v>28</v>
      </c>
      <c r="F617" s="4" t="s">
        <v>42</v>
      </c>
      <c r="G617" s="4" t="s">
        <v>43</v>
      </c>
      <c r="H617" s="4" t="s">
        <v>22</v>
      </c>
      <c r="I617" s="6">
        <v>0.85000000000000009</v>
      </c>
      <c r="J617" s="7">
        <v>6250</v>
      </c>
      <c r="K617" s="8">
        <f t="shared" si="4"/>
        <v>5312.5000000000009</v>
      </c>
      <c r="L617" s="8">
        <f t="shared" si="5"/>
        <v>1593.7500000000002</v>
      </c>
      <c r="M617" s="9">
        <v>0.3</v>
      </c>
    </row>
    <row r="618" spans="1:13" ht="15.75" customHeight="1" x14ac:dyDescent="0.2">
      <c r="A618" s="1"/>
      <c r="B618" s="4" t="s">
        <v>27</v>
      </c>
      <c r="C618" s="4">
        <v>1128299</v>
      </c>
      <c r="D618" s="5">
        <v>44381</v>
      </c>
      <c r="E618" s="4" t="s">
        <v>28</v>
      </c>
      <c r="F618" s="4" t="s">
        <v>42</v>
      </c>
      <c r="G618" s="4" t="s">
        <v>43</v>
      </c>
      <c r="H618" s="4" t="s">
        <v>17</v>
      </c>
      <c r="I618" s="6">
        <v>0.65</v>
      </c>
      <c r="J618" s="7">
        <v>7750</v>
      </c>
      <c r="K618" s="8">
        <f t="shared" si="4"/>
        <v>5037.5</v>
      </c>
      <c r="L618" s="8">
        <f t="shared" si="5"/>
        <v>2266.875</v>
      </c>
      <c r="M618" s="9">
        <v>0.45</v>
      </c>
    </row>
    <row r="619" spans="1:13" ht="15.75" customHeight="1" x14ac:dyDescent="0.2">
      <c r="A619" s="1"/>
      <c r="B619" s="4" t="s">
        <v>27</v>
      </c>
      <c r="C619" s="4">
        <v>1128299</v>
      </c>
      <c r="D619" s="5">
        <v>44381</v>
      </c>
      <c r="E619" s="4" t="s">
        <v>28</v>
      </c>
      <c r="F619" s="4" t="s">
        <v>42</v>
      </c>
      <c r="G619" s="4" t="s">
        <v>43</v>
      </c>
      <c r="H619" s="4" t="s">
        <v>18</v>
      </c>
      <c r="I619" s="6">
        <v>0.70000000000000007</v>
      </c>
      <c r="J619" s="7">
        <v>6250</v>
      </c>
      <c r="K619" s="8">
        <f t="shared" si="4"/>
        <v>4375</v>
      </c>
      <c r="L619" s="8">
        <f t="shared" si="5"/>
        <v>1312.5</v>
      </c>
      <c r="M619" s="9">
        <v>0.3</v>
      </c>
    </row>
    <row r="620" spans="1:13" ht="15.75" customHeight="1" x14ac:dyDescent="0.2">
      <c r="A620" s="1"/>
      <c r="B620" s="4" t="s">
        <v>27</v>
      </c>
      <c r="C620" s="4">
        <v>1128299</v>
      </c>
      <c r="D620" s="5">
        <v>44381</v>
      </c>
      <c r="E620" s="4" t="s">
        <v>28</v>
      </c>
      <c r="F620" s="4" t="s">
        <v>42</v>
      </c>
      <c r="G620" s="4" t="s">
        <v>43</v>
      </c>
      <c r="H620" s="4" t="s">
        <v>19</v>
      </c>
      <c r="I620" s="6">
        <v>0.70000000000000007</v>
      </c>
      <c r="J620" s="7">
        <v>5750</v>
      </c>
      <c r="K620" s="8">
        <f t="shared" si="4"/>
        <v>4025.0000000000005</v>
      </c>
      <c r="L620" s="8">
        <f t="shared" si="5"/>
        <v>1811.2500000000002</v>
      </c>
      <c r="M620" s="9">
        <v>0.45</v>
      </c>
    </row>
    <row r="621" spans="1:13" ht="15.75" customHeight="1" x14ac:dyDescent="0.2">
      <c r="A621" s="1"/>
      <c r="B621" s="4" t="s">
        <v>27</v>
      </c>
      <c r="C621" s="4">
        <v>1128299</v>
      </c>
      <c r="D621" s="5">
        <v>44381</v>
      </c>
      <c r="E621" s="4" t="s">
        <v>28</v>
      </c>
      <c r="F621" s="4" t="s">
        <v>42</v>
      </c>
      <c r="G621" s="4" t="s">
        <v>43</v>
      </c>
      <c r="H621" s="4" t="s">
        <v>20</v>
      </c>
      <c r="I621" s="6">
        <v>0.65</v>
      </c>
      <c r="J621" s="7">
        <v>4750</v>
      </c>
      <c r="K621" s="8">
        <f t="shared" si="4"/>
        <v>3087.5</v>
      </c>
      <c r="L621" s="8">
        <f t="shared" si="5"/>
        <v>1235</v>
      </c>
      <c r="M621" s="9">
        <v>0.39999999999999997</v>
      </c>
    </row>
    <row r="622" spans="1:13" ht="15.75" customHeight="1" x14ac:dyDescent="0.2">
      <c r="A622" s="1"/>
      <c r="B622" s="4" t="s">
        <v>27</v>
      </c>
      <c r="C622" s="4">
        <v>1128299</v>
      </c>
      <c r="D622" s="5">
        <v>44381</v>
      </c>
      <c r="E622" s="4" t="s">
        <v>28</v>
      </c>
      <c r="F622" s="4" t="s">
        <v>42</v>
      </c>
      <c r="G622" s="4" t="s">
        <v>43</v>
      </c>
      <c r="H622" s="4" t="s">
        <v>21</v>
      </c>
      <c r="I622" s="6">
        <v>0.70000000000000007</v>
      </c>
      <c r="J622" s="7">
        <v>5250</v>
      </c>
      <c r="K622" s="8">
        <f t="shared" si="4"/>
        <v>3675.0000000000005</v>
      </c>
      <c r="L622" s="8">
        <f t="shared" si="5"/>
        <v>2205.0000000000005</v>
      </c>
      <c r="M622" s="9">
        <v>0.60000000000000009</v>
      </c>
    </row>
    <row r="623" spans="1:13" ht="15.75" customHeight="1" x14ac:dyDescent="0.2">
      <c r="A623" s="1"/>
      <c r="B623" s="4" t="s">
        <v>27</v>
      </c>
      <c r="C623" s="4">
        <v>1128299</v>
      </c>
      <c r="D623" s="5">
        <v>44381</v>
      </c>
      <c r="E623" s="4" t="s">
        <v>28</v>
      </c>
      <c r="F623" s="4" t="s">
        <v>42</v>
      </c>
      <c r="G623" s="4" t="s">
        <v>43</v>
      </c>
      <c r="H623" s="4" t="s">
        <v>22</v>
      </c>
      <c r="I623" s="6">
        <v>0.85000000000000009</v>
      </c>
      <c r="J623" s="7">
        <v>5250</v>
      </c>
      <c r="K623" s="8">
        <f t="shared" si="4"/>
        <v>4462.5000000000009</v>
      </c>
      <c r="L623" s="8">
        <f t="shared" si="5"/>
        <v>1115.6250000000002</v>
      </c>
      <c r="M623" s="9">
        <v>0.25</v>
      </c>
    </row>
    <row r="624" spans="1:13" ht="15.75" customHeight="1" x14ac:dyDescent="0.2">
      <c r="A624" s="1"/>
      <c r="B624" s="4" t="s">
        <v>27</v>
      </c>
      <c r="C624" s="4">
        <v>1128299</v>
      </c>
      <c r="D624" s="5">
        <v>44413</v>
      </c>
      <c r="E624" s="4" t="s">
        <v>28</v>
      </c>
      <c r="F624" s="4" t="s">
        <v>42</v>
      </c>
      <c r="G624" s="4" t="s">
        <v>43</v>
      </c>
      <c r="H624" s="4" t="s">
        <v>17</v>
      </c>
      <c r="I624" s="6">
        <v>0.70000000000000007</v>
      </c>
      <c r="J624" s="7">
        <v>7250</v>
      </c>
      <c r="K624" s="8">
        <f t="shared" si="4"/>
        <v>5075.0000000000009</v>
      </c>
      <c r="L624" s="8">
        <f t="shared" si="5"/>
        <v>2283.7500000000005</v>
      </c>
      <c r="M624" s="9">
        <v>0.45</v>
      </c>
    </row>
    <row r="625" spans="1:13" ht="15.75" customHeight="1" x14ac:dyDescent="0.2">
      <c r="A625" s="1"/>
      <c r="B625" s="4" t="s">
        <v>27</v>
      </c>
      <c r="C625" s="4">
        <v>1128299</v>
      </c>
      <c r="D625" s="5">
        <v>44413</v>
      </c>
      <c r="E625" s="4" t="s">
        <v>28</v>
      </c>
      <c r="F625" s="4" t="s">
        <v>42</v>
      </c>
      <c r="G625" s="4" t="s">
        <v>43</v>
      </c>
      <c r="H625" s="4" t="s">
        <v>18</v>
      </c>
      <c r="I625" s="6">
        <v>0.75000000000000011</v>
      </c>
      <c r="J625" s="7">
        <v>6750</v>
      </c>
      <c r="K625" s="8">
        <f t="shared" si="4"/>
        <v>5062.5000000000009</v>
      </c>
      <c r="L625" s="8">
        <f t="shared" si="5"/>
        <v>1518.7500000000002</v>
      </c>
      <c r="M625" s="9">
        <v>0.3</v>
      </c>
    </row>
    <row r="626" spans="1:13" ht="15.75" customHeight="1" x14ac:dyDescent="0.2">
      <c r="A626" s="1"/>
      <c r="B626" s="4" t="s">
        <v>27</v>
      </c>
      <c r="C626" s="4">
        <v>1128299</v>
      </c>
      <c r="D626" s="5">
        <v>44413</v>
      </c>
      <c r="E626" s="4" t="s">
        <v>28</v>
      </c>
      <c r="F626" s="4" t="s">
        <v>42</v>
      </c>
      <c r="G626" s="4" t="s">
        <v>43</v>
      </c>
      <c r="H626" s="4" t="s">
        <v>19</v>
      </c>
      <c r="I626" s="6">
        <v>0.70000000000000007</v>
      </c>
      <c r="J626" s="7">
        <v>5500</v>
      </c>
      <c r="K626" s="8">
        <f t="shared" si="4"/>
        <v>3850.0000000000005</v>
      </c>
      <c r="L626" s="8">
        <f t="shared" si="5"/>
        <v>1732.5000000000002</v>
      </c>
      <c r="M626" s="9">
        <v>0.45</v>
      </c>
    </row>
    <row r="627" spans="1:13" ht="15.75" customHeight="1" x14ac:dyDescent="0.2">
      <c r="A627" s="1"/>
      <c r="B627" s="4" t="s">
        <v>27</v>
      </c>
      <c r="C627" s="4">
        <v>1128299</v>
      </c>
      <c r="D627" s="5">
        <v>44413</v>
      </c>
      <c r="E627" s="4" t="s">
        <v>28</v>
      </c>
      <c r="F627" s="4" t="s">
        <v>42</v>
      </c>
      <c r="G627" s="4" t="s">
        <v>43</v>
      </c>
      <c r="H627" s="4" t="s">
        <v>20</v>
      </c>
      <c r="I627" s="6">
        <v>0.70000000000000007</v>
      </c>
      <c r="J627" s="7">
        <v>5000</v>
      </c>
      <c r="K627" s="8">
        <f t="shared" si="4"/>
        <v>3500.0000000000005</v>
      </c>
      <c r="L627" s="8">
        <f t="shared" si="5"/>
        <v>1400</v>
      </c>
      <c r="M627" s="9">
        <v>0.39999999999999997</v>
      </c>
    </row>
    <row r="628" spans="1:13" ht="15.75" customHeight="1" x14ac:dyDescent="0.2">
      <c r="A628" s="1"/>
      <c r="B628" s="4" t="s">
        <v>27</v>
      </c>
      <c r="C628" s="4">
        <v>1128299</v>
      </c>
      <c r="D628" s="5">
        <v>44413</v>
      </c>
      <c r="E628" s="4" t="s">
        <v>28</v>
      </c>
      <c r="F628" s="4" t="s">
        <v>42</v>
      </c>
      <c r="G628" s="4" t="s">
        <v>43</v>
      </c>
      <c r="H628" s="4" t="s">
        <v>21</v>
      </c>
      <c r="I628" s="6">
        <v>0.75</v>
      </c>
      <c r="J628" s="7">
        <v>5000</v>
      </c>
      <c r="K628" s="8">
        <f t="shared" si="4"/>
        <v>3750</v>
      </c>
      <c r="L628" s="8">
        <f t="shared" si="5"/>
        <v>2250.0000000000005</v>
      </c>
      <c r="M628" s="9">
        <v>0.60000000000000009</v>
      </c>
    </row>
    <row r="629" spans="1:13" ht="15.75" customHeight="1" x14ac:dyDescent="0.2">
      <c r="A629" s="1"/>
      <c r="B629" s="4" t="s">
        <v>27</v>
      </c>
      <c r="C629" s="4">
        <v>1128299</v>
      </c>
      <c r="D629" s="5">
        <v>44413</v>
      </c>
      <c r="E629" s="4" t="s">
        <v>28</v>
      </c>
      <c r="F629" s="4" t="s">
        <v>42</v>
      </c>
      <c r="G629" s="4" t="s">
        <v>43</v>
      </c>
      <c r="H629" s="4" t="s">
        <v>22</v>
      </c>
      <c r="I629" s="6">
        <v>0.8</v>
      </c>
      <c r="J629" s="7">
        <v>4000</v>
      </c>
      <c r="K629" s="8">
        <f t="shared" si="4"/>
        <v>3200</v>
      </c>
      <c r="L629" s="8">
        <f t="shared" si="5"/>
        <v>800</v>
      </c>
      <c r="M629" s="9">
        <v>0.25</v>
      </c>
    </row>
    <row r="630" spans="1:13" ht="15.75" customHeight="1" x14ac:dyDescent="0.2">
      <c r="A630" s="1"/>
      <c r="B630" s="4" t="s">
        <v>27</v>
      </c>
      <c r="C630" s="4">
        <v>1128299</v>
      </c>
      <c r="D630" s="5">
        <v>44445</v>
      </c>
      <c r="E630" s="4" t="s">
        <v>28</v>
      </c>
      <c r="F630" s="4" t="s">
        <v>42</v>
      </c>
      <c r="G630" s="4" t="s">
        <v>43</v>
      </c>
      <c r="H630" s="4" t="s">
        <v>17</v>
      </c>
      <c r="I630" s="6">
        <v>0.65000000000000013</v>
      </c>
      <c r="J630" s="7">
        <v>6000</v>
      </c>
      <c r="K630" s="8">
        <f t="shared" si="4"/>
        <v>3900.0000000000009</v>
      </c>
      <c r="L630" s="8">
        <f t="shared" si="5"/>
        <v>1560.0000000000005</v>
      </c>
      <c r="M630" s="9">
        <v>0.4</v>
      </c>
    </row>
    <row r="631" spans="1:13" ht="15.75" customHeight="1" x14ac:dyDescent="0.2">
      <c r="A631" s="1"/>
      <c r="B631" s="4" t="s">
        <v>27</v>
      </c>
      <c r="C631" s="4">
        <v>1128299</v>
      </c>
      <c r="D631" s="5">
        <v>44445</v>
      </c>
      <c r="E631" s="4" t="s">
        <v>28</v>
      </c>
      <c r="F631" s="4" t="s">
        <v>42</v>
      </c>
      <c r="G631" s="4" t="s">
        <v>43</v>
      </c>
      <c r="H631" s="4" t="s">
        <v>18</v>
      </c>
      <c r="I631" s="6">
        <v>0.70000000000000018</v>
      </c>
      <c r="J631" s="7">
        <v>6000</v>
      </c>
      <c r="K631" s="8">
        <f t="shared" si="4"/>
        <v>4200.0000000000009</v>
      </c>
      <c r="L631" s="8">
        <f t="shared" si="5"/>
        <v>1050.0000000000002</v>
      </c>
      <c r="M631" s="9">
        <v>0.25</v>
      </c>
    </row>
    <row r="632" spans="1:13" ht="15.75" customHeight="1" x14ac:dyDescent="0.2">
      <c r="A632" s="1"/>
      <c r="B632" s="4" t="s">
        <v>27</v>
      </c>
      <c r="C632" s="4">
        <v>1128299</v>
      </c>
      <c r="D632" s="5">
        <v>44445</v>
      </c>
      <c r="E632" s="4" t="s">
        <v>28</v>
      </c>
      <c r="F632" s="4" t="s">
        <v>42</v>
      </c>
      <c r="G632" s="4" t="s">
        <v>43</v>
      </c>
      <c r="H632" s="4" t="s">
        <v>19</v>
      </c>
      <c r="I632" s="6">
        <v>0.65000000000000013</v>
      </c>
      <c r="J632" s="7">
        <v>4500</v>
      </c>
      <c r="K632" s="8">
        <f t="shared" si="4"/>
        <v>2925.0000000000005</v>
      </c>
      <c r="L632" s="8">
        <f t="shared" si="5"/>
        <v>1170.0000000000002</v>
      </c>
      <c r="M632" s="9">
        <v>0.4</v>
      </c>
    </row>
    <row r="633" spans="1:13" ht="15.75" customHeight="1" x14ac:dyDescent="0.2">
      <c r="A633" s="1"/>
      <c r="B633" s="4" t="s">
        <v>27</v>
      </c>
      <c r="C633" s="4">
        <v>1128299</v>
      </c>
      <c r="D633" s="5">
        <v>44445</v>
      </c>
      <c r="E633" s="4" t="s">
        <v>28</v>
      </c>
      <c r="F633" s="4" t="s">
        <v>42</v>
      </c>
      <c r="G633" s="4" t="s">
        <v>43</v>
      </c>
      <c r="H633" s="4" t="s">
        <v>20</v>
      </c>
      <c r="I633" s="6">
        <v>0.65000000000000013</v>
      </c>
      <c r="J633" s="7">
        <v>4000</v>
      </c>
      <c r="K633" s="8">
        <f t="shared" si="4"/>
        <v>2600.0000000000005</v>
      </c>
      <c r="L633" s="8">
        <f t="shared" si="5"/>
        <v>910.00000000000011</v>
      </c>
      <c r="M633" s="9">
        <v>0.35</v>
      </c>
    </row>
    <row r="634" spans="1:13" ht="15.75" customHeight="1" x14ac:dyDescent="0.2">
      <c r="A634" s="1"/>
      <c r="B634" s="4" t="s">
        <v>27</v>
      </c>
      <c r="C634" s="4">
        <v>1128299</v>
      </c>
      <c r="D634" s="5">
        <v>44445</v>
      </c>
      <c r="E634" s="4" t="s">
        <v>28</v>
      </c>
      <c r="F634" s="4" t="s">
        <v>42</v>
      </c>
      <c r="G634" s="4" t="s">
        <v>43</v>
      </c>
      <c r="H634" s="4" t="s">
        <v>21</v>
      </c>
      <c r="I634" s="6">
        <v>0.75000000000000011</v>
      </c>
      <c r="J634" s="7">
        <v>4000</v>
      </c>
      <c r="K634" s="8">
        <f t="shared" si="4"/>
        <v>3000.0000000000005</v>
      </c>
      <c r="L634" s="8">
        <f t="shared" si="5"/>
        <v>1650.0000000000007</v>
      </c>
      <c r="M634" s="9">
        <v>0.55000000000000016</v>
      </c>
    </row>
    <row r="635" spans="1:13" ht="15.75" customHeight="1" x14ac:dyDescent="0.2">
      <c r="A635" s="1"/>
      <c r="B635" s="4" t="s">
        <v>27</v>
      </c>
      <c r="C635" s="4">
        <v>1128299</v>
      </c>
      <c r="D635" s="5">
        <v>44445</v>
      </c>
      <c r="E635" s="4" t="s">
        <v>28</v>
      </c>
      <c r="F635" s="4" t="s">
        <v>42</v>
      </c>
      <c r="G635" s="4" t="s">
        <v>43</v>
      </c>
      <c r="H635" s="4" t="s">
        <v>22</v>
      </c>
      <c r="I635" s="6">
        <v>0.70000000000000007</v>
      </c>
      <c r="J635" s="7">
        <v>4250</v>
      </c>
      <c r="K635" s="8">
        <f t="shared" si="4"/>
        <v>2975.0000000000005</v>
      </c>
      <c r="L635" s="8">
        <f t="shared" si="5"/>
        <v>595.00000000000011</v>
      </c>
      <c r="M635" s="9">
        <v>0.2</v>
      </c>
    </row>
    <row r="636" spans="1:13" ht="15.75" customHeight="1" x14ac:dyDescent="0.2">
      <c r="A636" s="1"/>
      <c r="B636" s="4" t="s">
        <v>27</v>
      </c>
      <c r="C636" s="4">
        <v>1128299</v>
      </c>
      <c r="D636" s="5">
        <v>44474</v>
      </c>
      <c r="E636" s="4" t="s">
        <v>28</v>
      </c>
      <c r="F636" s="4" t="s">
        <v>42</v>
      </c>
      <c r="G636" s="4" t="s">
        <v>43</v>
      </c>
      <c r="H636" s="4" t="s">
        <v>17</v>
      </c>
      <c r="I636" s="6">
        <v>0.55000000000000004</v>
      </c>
      <c r="J636" s="7">
        <v>5250</v>
      </c>
      <c r="K636" s="8">
        <f t="shared" si="4"/>
        <v>2887.5000000000005</v>
      </c>
      <c r="L636" s="8">
        <f t="shared" si="5"/>
        <v>1155.0000000000002</v>
      </c>
      <c r="M636" s="9">
        <v>0.4</v>
      </c>
    </row>
    <row r="637" spans="1:13" ht="15.75" customHeight="1" x14ac:dyDescent="0.2">
      <c r="A637" s="1"/>
      <c r="B637" s="4" t="s">
        <v>27</v>
      </c>
      <c r="C637" s="4">
        <v>1128299</v>
      </c>
      <c r="D637" s="5">
        <v>44474</v>
      </c>
      <c r="E637" s="4" t="s">
        <v>28</v>
      </c>
      <c r="F637" s="4" t="s">
        <v>42</v>
      </c>
      <c r="G637" s="4" t="s">
        <v>43</v>
      </c>
      <c r="H637" s="4" t="s">
        <v>18</v>
      </c>
      <c r="I637" s="6">
        <v>0.60000000000000009</v>
      </c>
      <c r="J637" s="7">
        <v>5250</v>
      </c>
      <c r="K637" s="8">
        <f t="shared" si="4"/>
        <v>3150.0000000000005</v>
      </c>
      <c r="L637" s="8">
        <f t="shared" si="5"/>
        <v>787.50000000000011</v>
      </c>
      <c r="M637" s="9">
        <v>0.25</v>
      </c>
    </row>
    <row r="638" spans="1:13" ht="15.75" customHeight="1" x14ac:dyDescent="0.2">
      <c r="A638" s="1"/>
      <c r="B638" s="4" t="s">
        <v>27</v>
      </c>
      <c r="C638" s="4">
        <v>1128299</v>
      </c>
      <c r="D638" s="5">
        <v>44474</v>
      </c>
      <c r="E638" s="4" t="s">
        <v>28</v>
      </c>
      <c r="F638" s="4" t="s">
        <v>42</v>
      </c>
      <c r="G638" s="4" t="s">
        <v>43</v>
      </c>
      <c r="H638" s="4" t="s">
        <v>19</v>
      </c>
      <c r="I638" s="6">
        <v>0.55000000000000004</v>
      </c>
      <c r="J638" s="7">
        <v>3500</v>
      </c>
      <c r="K638" s="8">
        <f t="shared" si="4"/>
        <v>1925.0000000000002</v>
      </c>
      <c r="L638" s="8">
        <f t="shared" si="5"/>
        <v>770.00000000000011</v>
      </c>
      <c r="M638" s="9">
        <v>0.4</v>
      </c>
    </row>
    <row r="639" spans="1:13" ht="15.75" customHeight="1" x14ac:dyDescent="0.2">
      <c r="A639" s="1"/>
      <c r="B639" s="4" t="s">
        <v>27</v>
      </c>
      <c r="C639" s="4">
        <v>1128299</v>
      </c>
      <c r="D639" s="5">
        <v>44474</v>
      </c>
      <c r="E639" s="4" t="s">
        <v>28</v>
      </c>
      <c r="F639" s="4" t="s">
        <v>42</v>
      </c>
      <c r="G639" s="4" t="s">
        <v>43</v>
      </c>
      <c r="H639" s="4" t="s">
        <v>20</v>
      </c>
      <c r="I639" s="6">
        <v>0.55000000000000004</v>
      </c>
      <c r="J639" s="7">
        <v>3250</v>
      </c>
      <c r="K639" s="8">
        <f t="shared" si="4"/>
        <v>1787.5000000000002</v>
      </c>
      <c r="L639" s="8">
        <f t="shared" si="5"/>
        <v>625.625</v>
      </c>
      <c r="M639" s="9">
        <v>0.35</v>
      </c>
    </row>
    <row r="640" spans="1:13" ht="15.75" customHeight="1" x14ac:dyDescent="0.2">
      <c r="A640" s="1"/>
      <c r="B640" s="4" t="s">
        <v>27</v>
      </c>
      <c r="C640" s="4">
        <v>1128299</v>
      </c>
      <c r="D640" s="5">
        <v>44474</v>
      </c>
      <c r="E640" s="4" t="s">
        <v>28</v>
      </c>
      <c r="F640" s="4" t="s">
        <v>42</v>
      </c>
      <c r="G640" s="4" t="s">
        <v>43</v>
      </c>
      <c r="H640" s="4" t="s">
        <v>21</v>
      </c>
      <c r="I640" s="6">
        <v>0.65</v>
      </c>
      <c r="J640" s="7">
        <v>3000</v>
      </c>
      <c r="K640" s="8">
        <f t="shared" si="4"/>
        <v>1950</v>
      </c>
      <c r="L640" s="8">
        <f t="shared" si="5"/>
        <v>1072.5000000000002</v>
      </c>
      <c r="M640" s="9">
        <v>0.55000000000000016</v>
      </c>
    </row>
    <row r="641" spans="1:13" ht="15.75" customHeight="1" x14ac:dyDescent="0.2">
      <c r="A641" s="1"/>
      <c r="B641" s="4" t="s">
        <v>27</v>
      </c>
      <c r="C641" s="4">
        <v>1128299</v>
      </c>
      <c r="D641" s="5">
        <v>44474</v>
      </c>
      <c r="E641" s="4" t="s">
        <v>28</v>
      </c>
      <c r="F641" s="4" t="s">
        <v>42</v>
      </c>
      <c r="G641" s="4" t="s">
        <v>43</v>
      </c>
      <c r="H641" s="4" t="s">
        <v>22</v>
      </c>
      <c r="I641" s="6">
        <v>0.70000000000000007</v>
      </c>
      <c r="J641" s="7">
        <v>3500</v>
      </c>
      <c r="K641" s="8">
        <f t="shared" si="4"/>
        <v>2450.0000000000005</v>
      </c>
      <c r="L641" s="8">
        <f t="shared" si="5"/>
        <v>490.00000000000011</v>
      </c>
      <c r="M641" s="9">
        <v>0.2</v>
      </c>
    </row>
    <row r="642" spans="1:13" ht="15.75" customHeight="1" x14ac:dyDescent="0.2">
      <c r="A642" s="1"/>
      <c r="B642" s="4" t="s">
        <v>27</v>
      </c>
      <c r="C642" s="4">
        <v>1128299</v>
      </c>
      <c r="D642" s="5">
        <v>44505</v>
      </c>
      <c r="E642" s="4" t="s">
        <v>28</v>
      </c>
      <c r="F642" s="4" t="s">
        <v>42</v>
      </c>
      <c r="G642" s="4" t="s">
        <v>43</v>
      </c>
      <c r="H642" s="4" t="s">
        <v>17</v>
      </c>
      <c r="I642" s="6">
        <v>0.55000000000000004</v>
      </c>
      <c r="J642" s="7">
        <v>5750</v>
      </c>
      <c r="K642" s="8">
        <f t="shared" si="4"/>
        <v>3162.5000000000005</v>
      </c>
      <c r="L642" s="8">
        <f t="shared" si="5"/>
        <v>1265.0000000000002</v>
      </c>
      <c r="M642" s="9">
        <v>0.4</v>
      </c>
    </row>
    <row r="643" spans="1:13" ht="15.75" customHeight="1" x14ac:dyDescent="0.2">
      <c r="A643" s="1"/>
      <c r="B643" s="4" t="s">
        <v>27</v>
      </c>
      <c r="C643" s="4">
        <v>1128299</v>
      </c>
      <c r="D643" s="5">
        <v>44505</v>
      </c>
      <c r="E643" s="4" t="s">
        <v>28</v>
      </c>
      <c r="F643" s="4" t="s">
        <v>42</v>
      </c>
      <c r="G643" s="4" t="s">
        <v>43</v>
      </c>
      <c r="H643" s="4" t="s">
        <v>18</v>
      </c>
      <c r="I643" s="6">
        <v>0.60000000000000009</v>
      </c>
      <c r="J643" s="7">
        <v>5750</v>
      </c>
      <c r="K643" s="8">
        <f t="shared" si="4"/>
        <v>3450.0000000000005</v>
      </c>
      <c r="L643" s="8">
        <f t="shared" si="5"/>
        <v>862.50000000000011</v>
      </c>
      <c r="M643" s="9">
        <v>0.25</v>
      </c>
    </row>
    <row r="644" spans="1:13" ht="15.75" customHeight="1" x14ac:dyDescent="0.2">
      <c r="A644" s="1"/>
      <c r="B644" s="4" t="s">
        <v>27</v>
      </c>
      <c r="C644" s="4">
        <v>1128299</v>
      </c>
      <c r="D644" s="5">
        <v>44505</v>
      </c>
      <c r="E644" s="4" t="s">
        <v>28</v>
      </c>
      <c r="F644" s="4" t="s">
        <v>42</v>
      </c>
      <c r="G644" s="4" t="s">
        <v>43</v>
      </c>
      <c r="H644" s="4" t="s">
        <v>19</v>
      </c>
      <c r="I644" s="6">
        <v>0.55000000000000004</v>
      </c>
      <c r="J644" s="7">
        <v>4250</v>
      </c>
      <c r="K644" s="8">
        <f t="shared" si="4"/>
        <v>2337.5</v>
      </c>
      <c r="L644" s="8">
        <f t="shared" si="5"/>
        <v>935</v>
      </c>
      <c r="M644" s="9">
        <v>0.4</v>
      </c>
    </row>
    <row r="645" spans="1:13" ht="15.75" customHeight="1" x14ac:dyDescent="0.2">
      <c r="A645" s="1"/>
      <c r="B645" s="4" t="s">
        <v>27</v>
      </c>
      <c r="C645" s="4">
        <v>1128299</v>
      </c>
      <c r="D645" s="5">
        <v>44505</v>
      </c>
      <c r="E645" s="4" t="s">
        <v>28</v>
      </c>
      <c r="F645" s="4" t="s">
        <v>42</v>
      </c>
      <c r="G645" s="4" t="s">
        <v>43</v>
      </c>
      <c r="H645" s="4" t="s">
        <v>20</v>
      </c>
      <c r="I645" s="6">
        <v>0.65000000000000013</v>
      </c>
      <c r="J645" s="7">
        <v>4000</v>
      </c>
      <c r="K645" s="8">
        <f t="shared" si="4"/>
        <v>2600.0000000000005</v>
      </c>
      <c r="L645" s="8">
        <f t="shared" si="5"/>
        <v>910.00000000000011</v>
      </c>
      <c r="M645" s="9">
        <v>0.35</v>
      </c>
    </row>
    <row r="646" spans="1:13" ht="15.75" customHeight="1" x14ac:dyDescent="0.2">
      <c r="A646" s="1"/>
      <c r="B646" s="4" t="s">
        <v>27</v>
      </c>
      <c r="C646" s="4">
        <v>1128299</v>
      </c>
      <c r="D646" s="5">
        <v>44505</v>
      </c>
      <c r="E646" s="4" t="s">
        <v>28</v>
      </c>
      <c r="F646" s="4" t="s">
        <v>42</v>
      </c>
      <c r="G646" s="4" t="s">
        <v>43</v>
      </c>
      <c r="H646" s="4" t="s">
        <v>21</v>
      </c>
      <c r="I646" s="6">
        <v>0.75000000000000011</v>
      </c>
      <c r="J646" s="7">
        <v>3750</v>
      </c>
      <c r="K646" s="8">
        <f t="shared" si="4"/>
        <v>2812.5000000000005</v>
      </c>
      <c r="L646" s="8">
        <f t="shared" si="5"/>
        <v>1546.8750000000007</v>
      </c>
      <c r="M646" s="9">
        <v>0.55000000000000016</v>
      </c>
    </row>
    <row r="647" spans="1:13" ht="15.75" customHeight="1" x14ac:dyDescent="0.2">
      <c r="A647" s="1"/>
      <c r="B647" s="4" t="s">
        <v>27</v>
      </c>
      <c r="C647" s="4">
        <v>1128299</v>
      </c>
      <c r="D647" s="5">
        <v>44505</v>
      </c>
      <c r="E647" s="4" t="s">
        <v>28</v>
      </c>
      <c r="F647" s="4" t="s">
        <v>42</v>
      </c>
      <c r="G647" s="4" t="s">
        <v>43</v>
      </c>
      <c r="H647" s="4" t="s">
        <v>22</v>
      </c>
      <c r="I647" s="6">
        <v>0.80000000000000016</v>
      </c>
      <c r="J647" s="7">
        <v>5000</v>
      </c>
      <c r="K647" s="8">
        <f t="shared" si="4"/>
        <v>4000.0000000000009</v>
      </c>
      <c r="L647" s="8">
        <f t="shared" si="5"/>
        <v>800.00000000000023</v>
      </c>
      <c r="M647" s="9">
        <v>0.2</v>
      </c>
    </row>
    <row r="648" spans="1:13" ht="15.75" customHeight="1" x14ac:dyDescent="0.2">
      <c r="A648" s="1"/>
      <c r="B648" s="4" t="s">
        <v>27</v>
      </c>
      <c r="C648" s="4">
        <v>1128299</v>
      </c>
      <c r="D648" s="5">
        <v>44534</v>
      </c>
      <c r="E648" s="4" t="s">
        <v>28</v>
      </c>
      <c r="F648" s="4" t="s">
        <v>42</v>
      </c>
      <c r="G648" s="4" t="s">
        <v>43</v>
      </c>
      <c r="H648" s="4" t="s">
        <v>17</v>
      </c>
      <c r="I648" s="6">
        <v>0.65000000000000013</v>
      </c>
      <c r="J648" s="7">
        <v>7000</v>
      </c>
      <c r="K648" s="8">
        <f t="shared" si="4"/>
        <v>4550.0000000000009</v>
      </c>
      <c r="L648" s="8">
        <f t="shared" si="5"/>
        <v>1820.0000000000005</v>
      </c>
      <c r="M648" s="9">
        <v>0.4</v>
      </c>
    </row>
    <row r="649" spans="1:13" ht="15.75" customHeight="1" x14ac:dyDescent="0.2">
      <c r="A649" s="1"/>
      <c r="B649" s="4" t="s">
        <v>27</v>
      </c>
      <c r="C649" s="4">
        <v>1128299</v>
      </c>
      <c r="D649" s="5">
        <v>44534</v>
      </c>
      <c r="E649" s="4" t="s">
        <v>28</v>
      </c>
      <c r="F649" s="4" t="s">
        <v>42</v>
      </c>
      <c r="G649" s="4" t="s">
        <v>43</v>
      </c>
      <c r="H649" s="4" t="s">
        <v>18</v>
      </c>
      <c r="I649" s="6">
        <v>0.70000000000000018</v>
      </c>
      <c r="J649" s="7">
        <v>7000</v>
      </c>
      <c r="K649" s="8">
        <f t="shared" si="4"/>
        <v>4900.0000000000009</v>
      </c>
      <c r="L649" s="8">
        <f t="shared" si="5"/>
        <v>1225.0000000000002</v>
      </c>
      <c r="M649" s="9">
        <v>0.25</v>
      </c>
    </row>
    <row r="650" spans="1:13" ht="15.75" customHeight="1" x14ac:dyDescent="0.2">
      <c r="A650" s="1"/>
      <c r="B650" s="4" t="s">
        <v>27</v>
      </c>
      <c r="C650" s="4">
        <v>1128299</v>
      </c>
      <c r="D650" s="5">
        <v>44534</v>
      </c>
      <c r="E650" s="4" t="s">
        <v>28</v>
      </c>
      <c r="F650" s="4" t="s">
        <v>42</v>
      </c>
      <c r="G650" s="4" t="s">
        <v>43</v>
      </c>
      <c r="H650" s="4" t="s">
        <v>19</v>
      </c>
      <c r="I650" s="6">
        <v>0.65000000000000013</v>
      </c>
      <c r="J650" s="7">
        <v>5000</v>
      </c>
      <c r="K650" s="8">
        <f t="shared" si="4"/>
        <v>3250.0000000000005</v>
      </c>
      <c r="L650" s="8">
        <f t="shared" si="5"/>
        <v>1300.0000000000002</v>
      </c>
      <c r="M650" s="9">
        <v>0.4</v>
      </c>
    </row>
    <row r="651" spans="1:13" ht="15.75" customHeight="1" x14ac:dyDescent="0.2">
      <c r="A651" s="1"/>
      <c r="B651" s="4" t="s">
        <v>27</v>
      </c>
      <c r="C651" s="4">
        <v>1128299</v>
      </c>
      <c r="D651" s="5">
        <v>44534</v>
      </c>
      <c r="E651" s="4" t="s">
        <v>28</v>
      </c>
      <c r="F651" s="4" t="s">
        <v>42</v>
      </c>
      <c r="G651" s="4" t="s">
        <v>43</v>
      </c>
      <c r="H651" s="4" t="s">
        <v>20</v>
      </c>
      <c r="I651" s="6">
        <v>0.65000000000000013</v>
      </c>
      <c r="J651" s="7">
        <v>5000</v>
      </c>
      <c r="K651" s="8">
        <f t="shared" si="4"/>
        <v>3250.0000000000005</v>
      </c>
      <c r="L651" s="8">
        <f t="shared" si="5"/>
        <v>1137.5</v>
      </c>
      <c r="M651" s="9">
        <v>0.35</v>
      </c>
    </row>
    <row r="652" spans="1:13" ht="15.75" customHeight="1" x14ac:dyDescent="0.2">
      <c r="A652" s="1"/>
      <c r="B652" s="4" t="s">
        <v>27</v>
      </c>
      <c r="C652" s="4">
        <v>1128299</v>
      </c>
      <c r="D652" s="5">
        <v>44534</v>
      </c>
      <c r="E652" s="4" t="s">
        <v>28</v>
      </c>
      <c r="F652" s="4" t="s">
        <v>42</v>
      </c>
      <c r="G652" s="4" t="s">
        <v>43</v>
      </c>
      <c r="H652" s="4" t="s">
        <v>21</v>
      </c>
      <c r="I652" s="6">
        <v>0.75000000000000011</v>
      </c>
      <c r="J652" s="7">
        <v>4250</v>
      </c>
      <c r="K652" s="8">
        <f t="shared" si="4"/>
        <v>3187.5000000000005</v>
      </c>
      <c r="L652" s="8">
        <f t="shared" si="5"/>
        <v>1753.1250000000007</v>
      </c>
      <c r="M652" s="9">
        <v>0.55000000000000016</v>
      </c>
    </row>
    <row r="653" spans="1:13" ht="15.75" customHeight="1" x14ac:dyDescent="0.2">
      <c r="A653" s="1"/>
      <c r="B653" s="4" t="s">
        <v>27</v>
      </c>
      <c r="C653" s="4">
        <v>1128299</v>
      </c>
      <c r="D653" s="5">
        <v>44534</v>
      </c>
      <c r="E653" s="4" t="s">
        <v>28</v>
      </c>
      <c r="F653" s="4" t="s">
        <v>42</v>
      </c>
      <c r="G653" s="4" t="s">
        <v>43</v>
      </c>
      <c r="H653" s="4" t="s">
        <v>22</v>
      </c>
      <c r="I653" s="6">
        <v>0.80000000000000016</v>
      </c>
      <c r="J653" s="7">
        <v>5250</v>
      </c>
      <c r="K653" s="8">
        <f t="shared" si="4"/>
        <v>4200.0000000000009</v>
      </c>
      <c r="L653" s="8">
        <f t="shared" si="5"/>
        <v>840.00000000000023</v>
      </c>
      <c r="M653" s="9">
        <v>0.2</v>
      </c>
    </row>
    <row r="654" spans="1:13" ht="15.75" customHeight="1" x14ac:dyDescent="0.2">
      <c r="A654" s="1" t="s">
        <v>39</v>
      </c>
      <c r="B654" s="4" t="s">
        <v>27</v>
      </c>
      <c r="C654" s="4">
        <v>1128299</v>
      </c>
      <c r="D654" s="5">
        <v>44199</v>
      </c>
      <c r="E654" s="4" t="s">
        <v>28</v>
      </c>
      <c r="F654" s="4" t="s">
        <v>44</v>
      </c>
      <c r="G654" s="4" t="s">
        <v>45</v>
      </c>
      <c r="H654" s="4" t="s">
        <v>17</v>
      </c>
      <c r="I654" s="6">
        <v>0.4</v>
      </c>
      <c r="J654" s="7">
        <v>4500</v>
      </c>
      <c r="K654" s="8">
        <f t="shared" si="4"/>
        <v>1800</v>
      </c>
      <c r="L654" s="8">
        <f t="shared" si="5"/>
        <v>540</v>
      </c>
      <c r="M654" s="9">
        <v>0.3</v>
      </c>
    </row>
    <row r="655" spans="1:13" ht="15.75" customHeight="1" x14ac:dyDescent="0.2">
      <c r="A655" s="1"/>
      <c r="B655" s="4" t="s">
        <v>27</v>
      </c>
      <c r="C655" s="4">
        <v>1128299</v>
      </c>
      <c r="D655" s="5">
        <v>44199</v>
      </c>
      <c r="E655" s="4" t="s">
        <v>28</v>
      </c>
      <c r="F655" s="4" t="s">
        <v>44</v>
      </c>
      <c r="G655" s="4" t="s">
        <v>45</v>
      </c>
      <c r="H655" s="4" t="s">
        <v>18</v>
      </c>
      <c r="I655" s="6">
        <v>0.5</v>
      </c>
      <c r="J655" s="7">
        <v>4500</v>
      </c>
      <c r="K655" s="8">
        <f t="shared" si="4"/>
        <v>2250</v>
      </c>
      <c r="L655" s="8">
        <f t="shared" si="5"/>
        <v>562.5</v>
      </c>
      <c r="M655" s="9">
        <v>0.25</v>
      </c>
    </row>
    <row r="656" spans="1:13" ht="15.75" customHeight="1" x14ac:dyDescent="0.2">
      <c r="A656" s="1"/>
      <c r="B656" s="4" t="s">
        <v>27</v>
      </c>
      <c r="C656" s="4">
        <v>1128299</v>
      </c>
      <c r="D656" s="5">
        <v>44199</v>
      </c>
      <c r="E656" s="4" t="s">
        <v>28</v>
      </c>
      <c r="F656" s="4" t="s">
        <v>44</v>
      </c>
      <c r="G656" s="4" t="s">
        <v>45</v>
      </c>
      <c r="H656" s="4" t="s">
        <v>19</v>
      </c>
      <c r="I656" s="6">
        <v>0.5</v>
      </c>
      <c r="J656" s="7">
        <v>4500</v>
      </c>
      <c r="K656" s="8">
        <f t="shared" si="4"/>
        <v>2250</v>
      </c>
      <c r="L656" s="8">
        <f t="shared" si="5"/>
        <v>562.5</v>
      </c>
      <c r="M656" s="9">
        <v>0.25</v>
      </c>
    </row>
    <row r="657" spans="1:13" ht="15.75" customHeight="1" x14ac:dyDescent="0.2">
      <c r="A657" s="1"/>
      <c r="B657" s="4" t="s">
        <v>27</v>
      </c>
      <c r="C657" s="4">
        <v>1128299</v>
      </c>
      <c r="D657" s="5">
        <v>44199</v>
      </c>
      <c r="E657" s="4" t="s">
        <v>28</v>
      </c>
      <c r="F657" s="4" t="s">
        <v>44</v>
      </c>
      <c r="G657" s="4" t="s">
        <v>45</v>
      </c>
      <c r="H657" s="4" t="s">
        <v>20</v>
      </c>
      <c r="I657" s="6">
        <v>0.5</v>
      </c>
      <c r="J657" s="7">
        <v>3000</v>
      </c>
      <c r="K657" s="8">
        <f t="shared" si="4"/>
        <v>1500</v>
      </c>
      <c r="L657" s="8">
        <f t="shared" si="5"/>
        <v>450</v>
      </c>
      <c r="M657" s="9">
        <v>0.3</v>
      </c>
    </row>
    <row r="658" spans="1:13" ht="15.75" customHeight="1" x14ac:dyDescent="0.2">
      <c r="A658" s="1"/>
      <c r="B658" s="4" t="s">
        <v>27</v>
      </c>
      <c r="C658" s="4">
        <v>1128299</v>
      </c>
      <c r="D658" s="5">
        <v>44199</v>
      </c>
      <c r="E658" s="4" t="s">
        <v>28</v>
      </c>
      <c r="F658" s="4" t="s">
        <v>44</v>
      </c>
      <c r="G658" s="4" t="s">
        <v>45</v>
      </c>
      <c r="H658" s="4" t="s">
        <v>21</v>
      </c>
      <c r="I658" s="6">
        <v>0.55000000000000004</v>
      </c>
      <c r="J658" s="7">
        <v>2500</v>
      </c>
      <c r="K658" s="8">
        <f t="shared" si="4"/>
        <v>1375</v>
      </c>
      <c r="L658" s="8">
        <f t="shared" si="5"/>
        <v>343.75</v>
      </c>
      <c r="M658" s="9">
        <v>0.25</v>
      </c>
    </row>
    <row r="659" spans="1:13" ht="15.75" customHeight="1" x14ac:dyDescent="0.2">
      <c r="A659" s="1"/>
      <c r="B659" s="4" t="s">
        <v>27</v>
      </c>
      <c r="C659" s="4">
        <v>1128299</v>
      </c>
      <c r="D659" s="5">
        <v>44199</v>
      </c>
      <c r="E659" s="4" t="s">
        <v>28</v>
      </c>
      <c r="F659" s="4" t="s">
        <v>44</v>
      </c>
      <c r="G659" s="4" t="s">
        <v>45</v>
      </c>
      <c r="H659" s="4" t="s">
        <v>22</v>
      </c>
      <c r="I659" s="6">
        <v>0.5</v>
      </c>
      <c r="J659" s="7">
        <v>5000</v>
      </c>
      <c r="K659" s="8">
        <f t="shared" si="4"/>
        <v>2500</v>
      </c>
      <c r="L659" s="8">
        <f t="shared" si="5"/>
        <v>500</v>
      </c>
      <c r="M659" s="9">
        <v>0.2</v>
      </c>
    </row>
    <row r="660" spans="1:13" ht="15.75" customHeight="1" x14ac:dyDescent="0.2">
      <c r="A660" s="1"/>
      <c r="B660" s="4" t="s">
        <v>27</v>
      </c>
      <c r="C660" s="4">
        <v>1128299</v>
      </c>
      <c r="D660" s="5">
        <v>44230</v>
      </c>
      <c r="E660" s="4" t="s">
        <v>28</v>
      </c>
      <c r="F660" s="4" t="s">
        <v>44</v>
      </c>
      <c r="G660" s="4" t="s">
        <v>45</v>
      </c>
      <c r="H660" s="4" t="s">
        <v>17</v>
      </c>
      <c r="I660" s="6">
        <v>0.4</v>
      </c>
      <c r="J660" s="7">
        <v>5500</v>
      </c>
      <c r="K660" s="8">
        <f t="shared" si="4"/>
        <v>2200</v>
      </c>
      <c r="L660" s="8">
        <f t="shared" si="5"/>
        <v>660</v>
      </c>
      <c r="M660" s="9">
        <v>0.3</v>
      </c>
    </row>
    <row r="661" spans="1:13" ht="15.75" customHeight="1" x14ac:dyDescent="0.2">
      <c r="A661" s="1"/>
      <c r="B661" s="4" t="s">
        <v>27</v>
      </c>
      <c r="C661" s="4">
        <v>1128299</v>
      </c>
      <c r="D661" s="5">
        <v>44230</v>
      </c>
      <c r="E661" s="4" t="s">
        <v>28</v>
      </c>
      <c r="F661" s="4" t="s">
        <v>44</v>
      </c>
      <c r="G661" s="4" t="s">
        <v>45</v>
      </c>
      <c r="H661" s="4" t="s">
        <v>18</v>
      </c>
      <c r="I661" s="6">
        <v>0.5</v>
      </c>
      <c r="J661" s="7">
        <v>4500</v>
      </c>
      <c r="K661" s="8">
        <f t="shared" si="4"/>
        <v>2250</v>
      </c>
      <c r="L661" s="8">
        <f t="shared" si="5"/>
        <v>562.5</v>
      </c>
      <c r="M661" s="9">
        <v>0.25</v>
      </c>
    </row>
    <row r="662" spans="1:13" ht="15.75" customHeight="1" x14ac:dyDescent="0.2">
      <c r="A662" s="1"/>
      <c r="B662" s="4" t="s">
        <v>27</v>
      </c>
      <c r="C662" s="4">
        <v>1128299</v>
      </c>
      <c r="D662" s="5">
        <v>44230</v>
      </c>
      <c r="E662" s="4" t="s">
        <v>28</v>
      </c>
      <c r="F662" s="4" t="s">
        <v>44</v>
      </c>
      <c r="G662" s="4" t="s">
        <v>45</v>
      </c>
      <c r="H662" s="4" t="s">
        <v>19</v>
      </c>
      <c r="I662" s="6">
        <v>0.5</v>
      </c>
      <c r="J662" s="7">
        <v>4500</v>
      </c>
      <c r="K662" s="8">
        <f t="shared" si="4"/>
        <v>2250</v>
      </c>
      <c r="L662" s="8">
        <f t="shared" si="5"/>
        <v>562.5</v>
      </c>
      <c r="M662" s="9">
        <v>0.25</v>
      </c>
    </row>
    <row r="663" spans="1:13" ht="15.75" customHeight="1" x14ac:dyDescent="0.2">
      <c r="A663" s="1"/>
      <c r="B663" s="4" t="s">
        <v>27</v>
      </c>
      <c r="C663" s="4">
        <v>1128299</v>
      </c>
      <c r="D663" s="5">
        <v>44230</v>
      </c>
      <c r="E663" s="4" t="s">
        <v>28</v>
      </c>
      <c r="F663" s="4" t="s">
        <v>44</v>
      </c>
      <c r="G663" s="4" t="s">
        <v>45</v>
      </c>
      <c r="H663" s="4" t="s">
        <v>20</v>
      </c>
      <c r="I663" s="6">
        <v>0.5</v>
      </c>
      <c r="J663" s="7">
        <v>3000</v>
      </c>
      <c r="K663" s="8">
        <f t="shared" si="4"/>
        <v>1500</v>
      </c>
      <c r="L663" s="8">
        <f t="shared" si="5"/>
        <v>450</v>
      </c>
      <c r="M663" s="9">
        <v>0.3</v>
      </c>
    </row>
    <row r="664" spans="1:13" ht="15.75" customHeight="1" x14ac:dyDescent="0.2">
      <c r="A664" s="1"/>
      <c r="B664" s="4" t="s">
        <v>27</v>
      </c>
      <c r="C664" s="4">
        <v>1128299</v>
      </c>
      <c r="D664" s="5">
        <v>44230</v>
      </c>
      <c r="E664" s="4" t="s">
        <v>28</v>
      </c>
      <c r="F664" s="4" t="s">
        <v>44</v>
      </c>
      <c r="G664" s="4" t="s">
        <v>45</v>
      </c>
      <c r="H664" s="4" t="s">
        <v>21</v>
      </c>
      <c r="I664" s="6">
        <v>0.55000000000000004</v>
      </c>
      <c r="J664" s="7">
        <v>2250</v>
      </c>
      <c r="K664" s="8">
        <f t="shared" si="4"/>
        <v>1237.5</v>
      </c>
      <c r="L664" s="8">
        <f t="shared" si="5"/>
        <v>309.375</v>
      </c>
      <c r="M664" s="9">
        <v>0.25</v>
      </c>
    </row>
    <row r="665" spans="1:13" ht="15.75" customHeight="1" x14ac:dyDescent="0.2">
      <c r="A665" s="1"/>
      <c r="B665" s="4" t="s">
        <v>27</v>
      </c>
      <c r="C665" s="4">
        <v>1128299</v>
      </c>
      <c r="D665" s="5">
        <v>44230</v>
      </c>
      <c r="E665" s="4" t="s">
        <v>28</v>
      </c>
      <c r="F665" s="4" t="s">
        <v>44</v>
      </c>
      <c r="G665" s="4" t="s">
        <v>45</v>
      </c>
      <c r="H665" s="4" t="s">
        <v>22</v>
      </c>
      <c r="I665" s="6">
        <v>0.5</v>
      </c>
      <c r="J665" s="7">
        <v>4250</v>
      </c>
      <c r="K665" s="8">
        <f t="shared" si="4"/>
        <v>2125</v>
      </c>
      <c r="L665" s="8">
        <f t="shared" si="5"/>
        <v>425</v>
      </c>
      <c r="M665" s="9">
        <v>0.2</v>
      </c>
    </row>
    <row r="666" spans="1:13" ht="15.75" customHeight="1" x14ac:dyDescent="0.2">
      <c r="A666" s="1"/>
      <c r="B666" s="4" t="s">
        <v>27</v>
      </c>
      <c r="C666" s="4">
        <v>1128299</v>
      </c>
      <c r="D666" s="5">
        <v>44257</v>
      </c>
      <c r="E666" s="4" t="s">
        <v>28</v>
      </c>
      <c r="F666" s="4" t="s">
        <v>44</v>
      </c>
      <c r="G666" s="4" t="s">
        <v>45</v>
      </c>
      <c r="H666" s="4" t="s">
        <v>17</v>
      </c>
      <c r="I666" s="6">
        <v>0.5</v>
      </c>
      <c r="J666" s="7">
        <v>5750</v>
      </c>
      <c r="K666" s="8">
        <f t="shared" si="4"/>
        <v>2875</v>
      </c>
      <c r="L666" s="8">
        <f t="shared" si="5"/>
        <v>862.5</v>
      </c>
      <c r="M666" s="9">
        <v>0.3</v>
      </c>
    </row>
    <row r="667" spans="1:13" ht="15.75" customHeight="1" x14ac:dyDescent="0.2">
      <c r="A667" s="1"/>
      <c r="B667" s="4" t="s">
        <v>27</v>
      </c>
      <c r="C667" s="4">
        <v>1128299</v>
      </c>
      <c r="D667" s="5">
        <v>44257</v>
      </c>
      <c r="E667" s="4" t="s">
        <v>28</v>
      </c>
      <c r="F667" s="4" t="s">
        <v>44</v>
      </c>
      <c r="G667" s="4" t="s">
        <v>45</v>
      </c>
      <c r="H667" s="4" t="s">
        <v>18</v>
      </c>
      <c r="I667" s="6">
        <v>0.6</v>
      </c>
      <c r="J667" s="7">
        <v>4250</v>
      </c>
      <c r="K667" s="8">
        <f t="shared" si="4"/>
        <v>2550</v>
      </c>
      <c r="L667" s="8">
        <f t="shared" si="5"/>
        <v>637.5</v>
      </c>
      <c r="M667" s="9">
        <v>0.25</v>
      </c>
    </row>
    <row r="668" spans="1:13" ht="15.75" customHeight="1" x14ac:dyDescent="0.2">
      <c r="A668" s="1"/>
      <c r="B668" s="4" t="s">
        <v>27</v>
      </c>
      <c r="C668" s="4">
        <v>1128299</v>
      </c>
      <c r="D668" s="5">
        <v>44257</v>
      </c>
      <c r="E668" s="4" t="s">
        <v>28</v>
      </c>
      <c r="F668" s="4" t="s">
        <v>44</v>
      </c>
      <c r="G668" s="4" t="s">
        <v>45</v>
      </c>
      <c r="H668" s="4" t="s">
        <v>19</v>
      </c>
      <c r="I668" s="6">
        <v>0.64999999999999991</v>
      </c>
      <c r="J668" s="7">
        <v>4250</v>
      </c>
      <c r="K668" s="8">
        <f t="shared" si="4"/>
        <v>2762.4999999999995</v>
      </c>
      <c r="L668" s="8">
        <f t="shared" si="5"/>
        <v>690.62499999999989</v>
      </c>
      <c r="M668" s="9">
        <v>0.25</v>
      </c>
    </row>
    <row r="669" spans="1:13" ht="15.75" customHeight="1" x14ac:dyDescent="0.2">
      <c r="A669" s="1"/>
      <c r="B669" s="4" t="s">
        <v>27</v>
      </c>
      <c r="C669" s="4">
        <v>1128299</v>
      </c>
      <c r="D669" s="5">
        <v>44257</v>
      </c>
      <c r="E669" s="4" t="s">
        <v>28</v>
      </c>
      <c r="F669" s="4" t="s">
        <v>44</v>
      </c>
      <c r="G669" s="4" t="s">
        <v>45</v>
      </c>
      <c r="H669" s="4" t="s">
        <v>20</v>
      </c>
      <c r="I669" s="6">
        <v>0.64999999999999991</v>
      </c>
      <c r="J669" s="7">
        <v>3250</v>
      </c>
      <c r="K669" s="8">
        <f t="shared" si="4"/>
        <v>2112.4999999999995</v>
      </c>
      <c r="L669" s="8">
        <f t="shared" si="5"/>
        <v>633.74999999999989</v>
      </c>
      <c r="M669" s="9">
        <v>0.3</v>
      </c>
    </row>
    <row r="670" spans="1:13" ht="15.75" customHeight="1" x14ac:dyDescent="0.2">
      <c r="A670" s="1"/>
      <c r="B670" s="4" t="s">
        <v>27</v>
      </c>
      <c r="C670" s="4">
        <v>1128299</v>
      </c>
      <c r="D670" s="5">
        <v>44257</v>
      </c>
      <c r="E670" s="4" t="s">
        <v>28</v>
      </c>
      <c r="F670" s="4" t="s">
        <v>44</v>
      </c>
      <c r="G670" s="4" t="s">
        <v>45</v>
      </c>
      <c r="H670" s="4" t="s">
        <v>21</v>
      </c>
      <c r="I670" s="6">
        <v>0.7</v>
      </c>
      <c r="J670" s="7">
        <v>1750</v>
      </c>
      <c r="K670" s="8">
        <f t="shared" si="4"/>
        <v>1225</v>
      </c>
      <c r="L670" s="8">
        <f t="shared" si="5"/>
        <v>306.25</v>
      </c>
      <c r="M670" s="9">
        <v>0.25</v>
      </c>
    </row>
    <row r="671" spans="1:13" ht="15.75" customHeight="1" x14ac:dyDescent="0.2">
      <c r="A671" s="1"/>
      <c r="B671" s="4" t="s">
        <v>27</v>
      </c>
      <c r="C671" s="4">
        <v>1128299</v>
      </c>
      <c r="D671" s="5">
        <v>44257</v>
      </c>
      <c r="E671" s="4" t="s">
        <v>28</v>
      </c>
      <c r="F671" s="4" t="s">
        <v>44</v>
      </c>
      <c r="G671" s="4" t="s">
        <v>45</v>
      </c>
      <c r="H671" s="4" t="s">
        <v>22</v>
      </c>
      <c r="I671" s="6">
        <v>0.64999999999999991</v>
      </c>
      <c r="J671" s="7">
        <v>3750</v>
      </c>
      <c r="K671" s="8">
        <f t="shared" si="4"/>
        <v>2437.4999999999995</v>
      </c>
      <c r="L671" s="8">
        <f t="shared" si="5"/>
        <v>487.49999999999994</v>
      </c>
      <c r="M671" s="9">
        <v>0.2</v>
      </c>
    </row>
    <row r="672" spans="1:13" ht="15.75" customHeight="1" x14ac:dyDescent="0.2">
      <c r="A672" s="1"/>
      <c r="B672" s="4" t="s">
        <v>27</v>
      </c>
      <c r="C672" s="4">
        <v>1128299</v>
      </c>
      <c r="D672" s="5">
        <v>44289</v>
      </c>
      <c r="E672" s="4" t="s">
        <v>28</v>
      </c>
      <c r="F672" s="4" t="s">
        <v>44</v>
      </c>
      <c r="G672" s="4" t="s">
        <v>45</v>
      </c>
      <c r="H672" s="4" t="s">
        <v>17</v>
      </c>
      <c r="I672" s="6">
        <v>0.7</v>
      </c>
      <c r="J672" s="7">
        <v>5500</v>
      </c>
      <c r="K672" s="8">
        <f t="shared" si="4"/>
        <v>3849.9999999999995</v>
      </c>
      <c r="L672" s="8">
        <f t="shared" si="5"/>
        <v>1154.9999999999998</v>
      </c>
      <c r="M672" s="9">
        <v>0.3</v>
      </c>
    </row>
    <row r="673" spans="1:13" ht="15.75" customHeight="1" x14ac:dyDescent="0.2">
      <c r="A673" s="1"/>
      <c r="B673" s="4" t="s">
        <v>27</v>
      </c>
      <c r="C673" s="4">
        <v>1128299</v>
      </c>
      <c r="D673" s="5">
        <v>44289</v>
      </c>
      <c r="E673" s="4" t="s">
        <v>28</v>
      </c>
      <c r="F673" s="4" t="s">
        <v>44</v>
      </c>
      <c r="G673" s="4" t="s">
        <v>45</v>
      </c>
      <c r="H673" s="4" t="s">
        <v>18</v>
      </c>
      <c r="I673" s="6">
        <v>0.75</v>
      </c>
      <c r="J673" s="7">
        <v>3500</v>
      </c>
      <c r="K673" s="8">
        <f t="shared" si="4"/>
        <v>2625</v>
      </c>
      <c r="L673" s="8">
        <f t="shared" si="5"/>
        <v>656.25</v>
      </c>
      <c r="M673" s="9">
        <v>0.25</v>
      </c>
    </row>
    <row r="674" spans="1:13" ht="15.75" customHeight="1" x14ac:dyDescent="0.2">
      <c r="A674" s="1"/>
      <c r="B674" s="4" t="s">
        <v>27</v>
      </c>
      <c r="C674" s="4">
        <v>1128299</v>
      </c>
      <c r="D674" s="5">
        <v>44289</v>
      </c>
      <c r="E674" s="4" t="s">
        <v>28</v>
      </c>
      <c r="F674" s="4" t="s">
        <v>44</v>
      </c>
      <c r="G674" s="4" t="s">
        <v>45</v>
      </c>
      <c r="H674" s="4" t="s">
        <v>19</v>
      </c>
      <c r="I674" s="6">
        <v>0.75</v>
      </c>
      <c r="J674" s="7">
        <v>4000</v>
      </c>
      <c r="K674" s="8">
        <f t="shared" si="4"/>
        <v>3000</v>
      </c>
      <c r="L674" s="8">
        <f t="shared" si="5"/>
        <v>750</v>
      </c>
      <c r="M674" s="9">
        <v>0.25</v>
      </c>
    </row>
    <row r="675" spans="1:13" ht="15.75" customHeight="1" x14ac:dyDescent="0.2">
      <c r="A675" s="1"/>
      <c r="B675" s="4" t="s">
        <v>27</v>
      </c>
      <c r="C675" s="4">
        <v>1128299</v>
      </c>
      <c r="D675" s="5">
        <v>44289</v>
      </c>
      <c r="E675" s="4" t="s">
        <v>28</v>
      </c>
      <c r="F675" s="4" t="s">
        <v>44</v>
      </c>
      <c r="G675" s="4" t="s">
        <v>45</v>
      </c>
      <c r="H675" s="4" t="s">
        <v>20</v>
      </c>
      <c r="I675" s="6">
        <v>0.6</v>
      </c>
      <c r="J675" s="7">
        <v>3000</v>
      </c>
      <c r="K675" s="8">
        <f t="shared" si="4"/>
        <v>1800</v>
      </c>
      <c r="L675" s="8">
        <f t="shared" si="5"/>
        <v>540</v>
      </c>
      <c r="M675" s="9">
        <v>0.3</v>
      </c>
    </row>
    <row r="676" spans="1:13" ht="15.75" customHeight="1" x14ac:dyDescent="0.2">
      <c r="A676" s="1"/>
      <c r="B676" s="4" t="s">
        <v>27</v>
      </c>
      <c r="C676" s="4">
        <v>1128299</v>
      </c>
      <c r="D676" s="5">
        <v>44289</v>
      </c>
      <c r="E676" s="4" t="s">
        <v>28</v>
      </c>
      <c r="F676" s="4" t="s">
        <v>44</v>
      </c>
      <c r="G676" s="4" t="s">
        <v>45</v>
      </c>
      <c r="H676" s="4" t="s">
        <v>21</v>
      </c>
      <c r="I676" s="6">
        <v>0.65</v>
      </c>
      <c r="J676" s="7">
        <v>2000</v>
      </c>
      <c r="K676" s="8">
        <f t="shared" si="4"/>
        <v>1300</v>
      </c>
      <c r="L676" s="8">
        <f t="shared" si="5"/>
        <v>325</v>
      </c>
      <c r="M676" s="9">
        <v>0.25</v>
      </c>
    </row>
    <row r="677" spans="1:13" ht="15.75" customHeight="1" x14ac:dyDescent="0.2">
      <c r="A677" s="1"/>
      <c r="B677" s="4" t="s">
        <v>27</v>
      </c>
      <c r="C677" s="4">
        <v>1128299</v>
      </c>
      <c r="D677" s="5">
        <v>44289</v>
      </c>
      <c r="E677" s="4" t="s">
        <v>28</v>
      </c>
      <c r="F677" s="4" t="s">
        <v>44</v>
      </c>
      <c r="G677" s="4" t="s">
        <v>45</v>
      </c>
      <c r="H677" s="4" t="s">
        <v>22</v>
      </c>
      <c r="I677" s="6">
        <v>0.8</v>
      </c>
      <c r="J677" s="7">
        <v>3500</v>
      </c>
      <c r="K677" s="8">
        <f t="shared" si="4"/>
        <v>2800</v>
      </c>
      <c r="L677" s="8">
        <f t="shared" si="5"/>
        <v>560</v>
      </c>
      <c r="M677" s="9">
        <v>0.2</v>
      </c>
    </row>
    <row r="678" spans="1:13" ht="15.75" customHeight="1" x14ac:dyDescent="0.2">
      <c r="A678" s="1"/>
      <c r="B678" s="4" t="s">
        <v>27</v>
      </c>
      <c r="C678" s="4">
        <v>1128299</v>
      </c>
      <c r="D678" s="5">
        <v>44320</v>
      </c>
      <c r="E678" s="4" t="s">
        <v>28</v>
      </c>
      <c r="F678" s="4" t="s">
        <v>44</v>
      </c>
      <c r="G678" s="4" t="s">
        <v>45</v>
      </c>
      <c r="H678" s="4" t="s">
        <v>17</v>
      </c>
      <c r="I678" s="6">
        <v>0.6</v>
      </c>
      <c r="J678" s="7">
        <v>5500</v>
      </c>
      <c r="K678" s="8">
        <f t="shared" si="4"/>
        <v>3300</v>
      </c>
      <c r="L678" s="8">
        <f t="shared" si="5"/>
        <v>990</v>
      </c>
      <c r="M678" s="9">
        <v>0.3</v>
      </c>
    </row>
    <row r="679" spans="1:13" ht="15.75" customHeight="1" x14ac:dyDescent="0.2">
      <c r="A679" s="1"/>
      <c r="B679" s="4" t="s">
        <v>27</v>
      </c>
      <c r="C679" s="4">
        <v>1128299</v>
      </c>
      <c r="D679" s="5">
        <v>44320</v>
      </c>
      <c r="E679" s="4" t="s">
        <v>28</v>
      </c>
      <c r="F679" s="4" t="s">
        <v>44</v>
      </c>
      <c r="G679" s="4" t="s">
        <v>45</v>
      </c>
      <c r="H679" s="4" t="s">
        <v>18</v>
      </c>
      <c r="I679" s="6">
        <v>0.65</v>
      </c>
      <c r="J679" s="7">
        <v>4000</v>
      </c>
      <c r="K679" s="8">
        <f t="shared" si="4"/>
        <v>2600</v>
      </c>
      <c r="L679" s="8">
        <f t="shared" si="5"/>
        <v>650</v>
      </c>
      <c r="M679" s="9">
        <v>0.25</v>
      </c>
    </row>
    <row r="680" spans="1:13" ht="15.75" customHeight="1" x14ac:dyDescent="0.2">
      <c r="A680" s="1"/>
      <c r="B680" s="4" t="s">
        <v>27</v>
      </c>
      <c r="C680" s="4">
        <v>1128299</v>
      </c>
      <c r="D680" s="5">
        <v>44320</v>
      </c>
      <c r="E680" s="4" t="s">
        <v>28</v>
      </c>
      <c r="F680" s="4" t="s">
        <v>44</v>
      </c>
      <c r="G680" s="4" t="s">
        <v>45</v>
      </c>
      <c r="H680" s="4" t="s">
        <v>19</v>
      </c>
      <c r="I680" s="6">
        <v>0.65</v>
      </c>
      <c r="J680" s="7">
        <v>4000</v>
      </c>
      <c r="K680" s="8">
        <f t="shared" si="4"/>
        <v>2600</v>
      </c>
      <c r="L680" s="8">
        <f t="shared" si="5"/>
        <v>650</v>
      </c>
      <c r="M680" s="9">
        <v>0.25</v>
      </c>
    </row>
    <row r="681" spans="1:13" ht="15.75" customHeight="1" x14ac:dyDescent="0.2">
      <c r="A681" s="1"/>
      <c r="B681" s="4" t="s">
        <v>27</v>
      </c>
      <c r="C681" s="4">
        <v>1128299</v>
      </c>
      <c r="D681" s="5">
        <v>44320</v>
      </c>
      <c r="E681" s="4" t="s">
        <v>28</v>
      </c>
      <c r="F681" s="4" t="s">
        <v>44</v>
      </c>
      <c r="G681" s="4" t="s">
        <v>45</v>
      </c>
      <c r="H681" s="4" t="s">
        <v>20</v>
      </c>
      <c r="I681" s="6">
        <v>0.6</v>
      </c>
      <c r="J681" s="7">
        <v>3000</v>
      </c>
      <c r="K681" s="8">
        <f t="shared" si="4"/>
        <v>1800</v>
      </c>
      <c r="L681" s="8">
        <f t="shared" si="5"/>
        <v>540</v>
      </c>
      <c r="M681" s="9">
        <v>0.3</v>
      </c>
    </row>
    <row r="682" spans="1:13" ht="15.75" customHeight="1" x14ac:dyDescent="0.2">
      <c r="A682" s="1"/>
      <c r="B682" s="4" t="s">
        <v>27</v>
      </c>
      <c r="C682" s="4">
        <v>1128299</v>
      </c>
      <c r="D682" s="5">
        <v>44320</v>
      </c>
      <c r="E682" s="4" t="s">
        <v>28</v>
      </c>
      <c r="F682" s="4" t="s">
        <v>44</v>
      </c>
      <c r="G682" s="4" t="s">
        <v>45</v>
      </c>
      <c r="H682" s="4" t="s">
        <v>21</v>
      </c>
      <c r="I682" s="6">
        <v>0.65</v>
      </c>
      <c r="J682" s="7">
        <v>2000</v>
      </c>
      <c r="K682" s="8">
        <f t="shared" si="4"/>
        <v>1300</v>
      </c>
      <c r="L682" s="8">
        <f t="shared" si="5"/>
        <v>325</v>
      </c>
      <c r="M682" s="9">
        <v>0.25</v>
      </c>
    </row>
    <row r="683" spans="1:13" ht="15.75" customHeight="1" x14ac:dyDescent="0.2">
      <c r="A683" s="1"/>
      <c r="B683" s="4" t="s">
        <v>27</v>
      </c>
      <c r="C683" s="4">
        <v>1128299</v>
      </c>
      <c r="D683" s="5">
        <v>44320</v>
      </c>
      <c r="E683" s="4" t="s">
        <v>28</v>
      </c>
      <c r="F683" s="4" t="s">
        <v>44</v>
      </c>
      <c r="G683" s="4" t="s">
        <v>45</v>
      </c>
      <c r="H683" s="4" t="s">
        <v>22</v>
      </c>
      <c r="I683" s="6">
        <v>0.8</v>
      </c>
      <c r="J683" s="7">
        <v>5000</v>
      </c>
      <c r="K683" s="8">
        <f t="shared" si="4"/>
        <v>4000</v>
      </c>
      <c r="L683" s="8">
        <f t="shared" si="5"/>
        <v>800</v>
      </c>
      <c r="M683" s="9">
        <v>0.2</v>
      </c>
    </row>
    <row r="684" spans="1:13" ht="15.75" customHeight="1" x14ac:dyDescent="0.2">
      <c r="A684" s="1"/>
      <c r="B684" s="4" t="s">
        <v>27</v>
      </c>
      <c r="C684" s="4">
        <v>1128299</v>
      </c>
      <c r="D684" s="5">
        <v>44350</v>
      </c>
      <c r="E684" s="4" t="s">
        <v>28</v>
      </c>
      <c r="F684" s="4" t="s">
        <v>44</v>
      </c>
      <c r="G684" s="4" t="s">
        <v>45</v>
      </c>
      <c r="H684" s="4" t="s">
        <v>17</v>
      </c>
      <c r="I684" s="6">
        <v>0.75</v>
      </c>
      <c r="J684" s="7">
        <v>7500</v>
      </c>
      <c r="K684" s="8">
        <f t="shared" si="4"/>
        <v>5625</v>
      </c>
      <c r="L684" s="8">
        <f t="shared" si="5"/>
        <v>1687.5</v>
      </c>
      <c r="M684" s="9">
        <v>0.3</v>
      </c>
    </row>
    <row r="685" spans="1:13" ht="15.75" customHeight="1" x14ac:dyDescent="0.2">
      <c r="A685" s="1"/>
      <c r="B685" s="4" t="s">
        <v>27</v>
      </c>
      <c r="C685" s="4">
        <v>1128299</v>
      </c>
      <c r="D685" s="5">
        <v>44350</v>
      </c>
      <c r="E685" s="4" t="s">
        <v>28</v>
      </c>
      <c r="F685" s="4" t="s">
        <v>44</v>
      </c>
      <c r="G685" s="4" t="s">
        <v>45</v>
      </c>
      <c r="H685" s="4" t="s">
        <v>18</v>
      </c>
      <c r="I685" s="6">
        <v>0.8</v>
      </c>
      <c r="J685" s="7">
        <v>6250</v>
      </c>
      <c r="K685" s="8">
        <f t="shared" si="4"/>
        <v>5000</v>
      </c>
      <c r="L685" s="8">
        <f t="shared" si="5"/>
        <v>1250</v>
      </c>
      <c r="M685" s="9">
        <v>0.25</v>
      </c>
    </row>
    <row r="686" spans="1:13" ht="15.75" customHeight="1" x14ac:dyDescent="0.2">
      <c r="A686" s="1"/>
      <c r="B686" s="4" t="s">
        <v>27</v>
      </c>
      <c r="C686" s="4">
        <v>1128299</v>
      </c>
      <c r="D686" s="5">
        <v>44350</v>
      </c>
      <c r="E686" s="4" t="s">
        <v>28</v>
      </c>
      <c r="F686" s="4" t="s">
        <v>44</v>
      </c>
      <c r="G686" s="4" t="s">
        <v>45</v>
      </c>
      <c r="H686" s="4" t="s">
        <v>19</v>
      </c>
      <c r="I686" s="6">
        <v>0.8</v>
      </c>
      <c r="J686" s="7">
        <v>6250</v>
      </c>
      <c r="K686" s="8">
        <f t="shared" si="4"/>
        <v>5000</v>
      </c>
      <c r="L686" s="8">
        <f t="shared" si="5"/>
        <v>1250</v>
      </c>
      <c r="M686" s="9">
        <v>0.25</v>
      </c>
    </row>
    <row r="687" spans="1:13" ht="15.75" customHeight="1" x14ac:dyDescent="0.2">
      <c r="A687" s="1"/>
      <c r="B687" s="4" t="s">
        <v>27</v>
      </c>
      <c r="C687" s="4">
        <v>1128299</v>
      </c>
      <c r="D687" s="5">
        <v>44350</v>
      </c>
      <c r="E687" s="4" t="s">
        <v>28</v>
      </c>
      <c r="F687" s="4" t="s">
        <v>44</v>
      </c>
      <c r="G687" s="4" t="s">
        <v>45</v>
      </c>
      <c r="H687" s="4" t="s">
        <v>20</v>
      </c>
      <c r="I687" s="6">
        <v>0.8</v>
      </c>
      <c r="J687" s="7">
        <v>5000</v>
      </c>
      <c r="K687" s="8">
        <f t="shared" si="4"/>
        <v>4000</v>
      </c>
      <c r="L687" s="8">
        <f t="shared" si="5"/>
        <v>1200</v>
      </c>
      <c r="M687" s="9">
        <v>0.3</v>
      </c>
    </row>
    <row r="688" spans="1:13" ht="15.75" customHeight="1" x14ac:dyDescent="0.2">
      <c r="A688" s="1"/>
      <c r="B688" s="4" t="s">
        <v>27</v>
      </c>
      <c r="C688" s="4">
        <v>1128299</v>
      </c>
      <c r="D688" s="5">
        <v>44350</v>
      </c>
      <c r="E688" s="4" t="s">
        <v>28</v>
      </c>
      <c r="F688" s="4" t="s">
        <v>44</v>
      </c>
      <c r="G688" s="4" t="s">
        <v>45</v>
      </c>
      <c r="H688" s="4" t="s">
        <v>21</v>
      </c>
      <c r="I688" s="6">
        <v>0.85000000000000009</v>
      </c>
      <c r="J688" s="7">
        <v>3750</v>
      </c>
      <c r="K688" s="8">
        <f t="shared" si="4"/>
        <v>3187.5000000000005</v>
      </c>
      <c r="L688" s="8">
        <f t="shared" si="5"/>
        <v>796.87500000000011</v>
      </c>
      <c r="M688" s="9">
        <v>0.25</v>
      </c>
    </row>
    <row r="689" spans="1:13" ht="15.75" customHeight="1" x14ac:dyDescent="0.2">
      <c r="A689" s="1"/>
      <c r="B689" s="4" t="s">
        <v>27</v>
      </c>
      <c r="C689" s="4">
        <v>1128299</v>
      </c>
      <c r="D689" s="5">
        <v>44350</v>
      </c>
      <c r="E689" s="4" t="s">
        <v>28</v>
      </c>
      <c r="F689" s="4" t="s">
        <v>44</v>
      </c>
      <c r="G689" s="4" t="s">
        <v>45</v>
      </c>
      <c r="H689" s="4" t="s">
        <v>22</v>
      </c>
      <c r="I689" s="6">
        <v>1</v>
      </c>
      <c r="J689" s="7">
        <v>6750</v>
      </c>
      <c r="K689" s="8">
        <f t="shared" si="4"/>
        <v>6750</v>
      </c>
      <c r="L689" s="8">
        <f t="shared" si="5"/>
        <v>1350</v>
      </c>
      <c r="M689" s="9">
        <v>0.2</v>
      </c>
    </row>
    <row r="690" spans="1:13" ht="15.75" customHeight="1" x14ac:dyDescent="0.2">
      <c r="A690" s="1"/>
      <c r="B690" s="4" t="s">
        <v>27</v>
      </c>
      <c r="C690" s="4">
        <v>1128299</v>
      </c>
      <c r="D690" s="5">
        <v>44379</v>
      </c>
      <c r="E690" s="4" t="s">
        <v>28</v>
      </c>
      <c r="F690" s="4" t="s">
        <v>44</v>
      </c>
      <c r="G690" s="4" t="s">
        <v>45</v>
      </c>
      <c r="H690" s="4" t="s">
        <v>17</v>
      </c>
      <c r="I690" s="6">
        <v>0.8</v>
      </c>
      <c r="J690" s="7">
        <v>8250</v>
      </c>
      <c r="K690" s="8">
        <f t="shared" si="4"/>
        <v>6600</v>
      </c>
      <c r="L690" s="8">
        <f t="shared" si="5"/>
        <v>1980</v>
      </c>
      <c r="M690" s="9">
        <v>0.3</v>
      </c>
    </row>
    <row r="691" spans="1:13" ht="15.75" customHeight="1" x14ac:dyDescent="0.2">
      <c r="A691" s="1"/>
      <c r="B691" s="4" t="s">
        <v>27</v>
      </c>
      <c r="C691" s="4">
        <v>1128299</v>
      </c>
      <c r="D691" s="5">
        <v>44379</v>
      </c>
      <c r="E691" s="4" t="s">
        <v>28</v>
      </c>
      <c r="F691" s="4" t="s">
        <v>44</v>
      </c>
      <c r="G691" s="4" t="s">
        <v>45</v>
      </c>
      <c r="H691" s="4" t="s">
        <v>18</v>
      </c>
      <c r="I691" s="6">
        <v>0.85000000000000009</v>
      </c>
      <c r="J691" s="7">
        <v>6750</v>
      </c>
      <c r="K691" s="8">
        <f t="shared" si="4"/>
        <v>5737.5000000000009</v>
      </c>
      <c r="L691" s="8">
        <f t="shared" si="5"/>
        <v>1434.3750000000002</v>
      </c>
      <c r="M691" s="9">
        <v>0.25</v>
      </c>
    </row>
    <row r="692" spans="1:13" ht="15.75" customHeight="1" x14ac:dyDescent="0.2">
      <c r="A692" s="1"/>
      <c r="B692" s="4" t="s">
        <v>27</v>
      </c>
      <c r="C692" s="4">
        <v>1128299</v>
      </c>
      <c r="D692" s="5">
        <v>44379</v>
      </c>
      <c r="E692" s="4" t="s">
        <v>28</v>
      </c>
      <c r="F692" s="4" t="s">
        <v>44</v>
      </c>
      <c r="G692" s="4" t="s">
        <v>45</v>
      </c>
      <c r="H692" s="4" t="s">
        <v>19</v>
      </c>
      <c r="I692" s="6">
        <v>0.85000000000000009</v>
      </c>
      <c r="J692" s="7">
        <v>6250</v>
      </c>
      <c r="K692" s="8">
        <f t="shared" si="4"/>
        <v>5312.5000000000009</v>
      </c>
      <c r="L692" s="8">
        <f t="shared" si="5"/>
        <v>1328.1250000000002</v>
      </c>
      <c r="M692" s="9">
        <v>0.25</v>
      </c>
    </row>
    <row r="693" spans="1:13" ht="15.75" customHeight="1" x14ac:dyDescent="0.2">
      <c r="A693" s="1"/>
      <c r="B693" s="4" t="s">
        <v>27</v>
      </c>
      <c r="C693" s="4">
        <v>1128299</v>
      </c>
      <c r="D693" s="5">
        <v>44379</v>
      </c>
      <c r="E693" s="4" t="s">
        <v>28</v>
      </c>
      <c r="F693" s="4" t="s">
        <v>44</v>
      </c>
      <c r="G693" s="4" t="s">
        <v>45</v>
      </c>
      <c r="H693" s="4" t="s">
        <v>20</v>
      </c>
      <c r="I693" s="6">
        <v>0.8</v>
      </c>
      <c r="J693" s="7">
        <v>5250</v>
      </c>
      <c r="K693" s="8">
        <f t="shared" si="4"/>
        <v>4200</v>
      </c>
      <c r="L693" s="8">
        <f t="shared" si="5"/>
        <v>1260</v>
      </c>
      <c r="M693" s="9">
        <v>0.3</v>
      </c>
    </row>
    <row r="694" spans="1:13" ht="15.75" customHeight="1" x14ac:dyDescent="0.2">
      <c r="A694" s="1"/>
      <c r="B694" s="4" t="s">
        <v>27</v>
      </c>
      <c r="C694" s="4">
        <v>1128299</v>
      </c>
      <c r="D694" s="5">
        <v>44379</v>
      </c>
      <c r="E694" s="4" t="s">
        <v>28</v>
      </c>
      <c r="F694" s="4" t="s">
        <v>44</v>
      </c>
      <c r="G694" s="4" t="s">
        <v>45</v>
      </c>
      <c r="H694" s="4" t="s">
        <v>21</v>
      </c>
      <c r="I694" s="6">
        <v>0.85000000000000009</v>
      </c>
      <c r="J694" s="7">
        <v>5750</v>
      </c>
      <c r="K694" s="8">
        <f t="shared" si="4"/>
        <v>4887.5000000000009</v>
      </c>
      <c r="L694" s="8">
        <f t="shared" si="5"/>
        <v>1221.8750000000002</v>
      </c>
      <c r="M694" s="9">
        <v>0.25</v>
      </c>
    </row>
    <row r="695" spans="1:13" ht="15.75" customHeight="1" x14ac:dyDescent="0.2">
      <c r="A695" s="1"/>
      <c r="B695" s="4" t="s">
        <v>27</v>
      </c>
      <c r="C695" s="4">
        <v>1128299</v>
      </c>
      <c r="D695" s="5">
        <v>44379</v>
      </c>
      <c r="E695" s="4" t="s">
        <v>28</v>
      </c>
      <c r="F695" s="4" t="s">
        <v>44</v>
      </c>
      <c r="G695" s="4" t="s">
        <v>45</v>
      </c>
      <c r="H695" s="4" t="s">
        <v>22</v>
      </c>
      <c r="I695" s="6">
        <v>1</v>
      </c>
      <c r="J695" s="7">
        <v>5750</v>
      </c>
      <c r="K695" s="8">
        <f t="shared" si="4"/>
        <v>5750</v>
      </c>
      <c r="L695" s="8">
        <f t="shared" si="5"/>
        <v>1150</v>
      </c>
      <c r="M695" s="9">
        <v>0.2</v>
      </c>
    </row>
    <row r="696" spans="1:13" ht="15.75" customHeight="1" x14ac:dyDescent="0.2">
      <c r="A696" s="1"/>
      <c r="B696" s="4" t="s">
        <v>27</v>
      </c>
      <c r="C696" s="4">
        <v>1128299</v>
      </c>
      <c r="D696" s="5">
        <v>44411</v>
      </c>
      <c r="E696" s="4" t="s">
        <v>28</v>
      </c>
      <c r="F696" s="4" t="s">
        <v>44</v>
      </c>
      <c r="G696" s="4" t="s">
        <v>45</v>
      </c>
      <c r="H696" s="4" t="s">
        <v>17</v>
      </c>
      <c r="I696" s="6">
        <v>0.85000000000000009</v>
      </c>
      <c r="J696" s="7">
        <v>7750</v>
      </c>
      <c r="K696" s="8">
        <f t="shared" si="4"/>
        <v>6587.5000000000009</v>
      </c>
      <c r="L696" s="8">
        <f t="shared" si="5"/>
        <v>1976.2500000000002</v>
      </c>
      <c r="M696" s="9">
        <v>0.3</v>
      </c>
    </row>
    <row r="697" spans="1:13" ht="15.75" customHeight="1" x14ac:dyDescent="0.2">
      <c r="A697" s="1"/>
      <c r="B697" s="4" t="s">
        <v>27</v>
      </c>
      <c r="C697" s="4">
        <v>1128299</v>
      </c>
      <c r="D697" s="5">
        <v>44411</v>
      </c>
      <c r="E697" s="4" t="s">
        <v>28</v>
      </c>
      <c r="F697" s="4" t="s">
        <v>44</v>
      </c>
      <c r="G697" s="4" t="s">
        <v>45</v>
      </c>
      <c r="H697" s="4" t="s">
        <v>18</v>
      </c>
      <c r="I697" s="6">
        <v>0.80000000000000016</v>
      </c>
      <c r="J697" s="7">
        <v>7500</v>
      </c>
      <c r="K697" s="8">
        <f t="shared" si="4"/>
        <v>6000.0000000000009</v>
      </c>
      <c r="L697" s="8">
        <f t="shared" si="5"/>
        <v>1500.0000000000002</v>
      </c>
      <c r="M697" s="9">
        <v>0.25</v>
      </c>
    </row>
    <row r="698" spans="1:13" ht="15.75" customHeight="1" x14ac:dyDescent="0.2">
      <c r="A698" s="1"/>
      <c r="B698" s="4" t="s">
        <v>27</v>
      </c>
      <c r="C698" s="4">
        <v>1128299</v>
      </c>
      <c r="D698" s="5">
        <v>44411</v>
      </c>
      <c r="E698" s="4" t="s">
        <v>28</v>
      </c>
      <c r="F698" s="4" t="s">
        <v>44</v>
      </c>
      <c r="G698" s="4" t="s">
        <v>45</v>
      </c>
      <c r="H698" s="4" t="s">
        <v>19</v>
      </c>
      <c r="I698" s="6">
        <v>0.75000000000000011</v>
      </c>
      <c r="J698" s="7">
        <v>6250</v>
      </c>
      <c r="K698" s="8">
        <f t="shared" si="4"/>
        <v>4687.5000000000009</v>
      </c>
      <c r="L698" s="8">
        <f t="shared" si="5"/>
        <v>1171.8750000000002</v>
      </c>
      <c r="M698" s="9">
        <v>0.25</v>
      </c>
    </row>
    <row r="699" spans="1:13" ht="15.75" customHeight="1" x14ac:dyDescent="0.2">
      <c r="A699" s="1"/>
      <c r="B699" s="4" t="s">
        <v>27</v>
      </c>
      <c r="C699" s="4">
        <v>1128299</v>
      </c>
      <c r="D699" s="5">
        <v>44411</v>
      </c>
      <c r="E699" s="4" t="s">
        <v>28</v>
      </c>
      <c r="F699" s="4" t="s">
        <v>44</v>
      </c>
      <c r="G699" s="4" t="s">
        <v>45</v>
      </c>
      <c r="H699" s="4" t="s">
        <v>20</v>
      </c>
      <c r="I699" s="6">
        <v>0.75000000000000011</v>
      </c>
      <c r="J699" s="7">
        <v>5750</v>
      </c>
      <c r="K699" s="8">
        <f t="shared" si="4"/>
        <v>4312.5000000000009</v>
      </c>
      <c r="L699" s="8">
        <f t="shared" si="5"/>
        <v>1293.7500000000002</v>
      </c>
      <c r="M699" s="9">
        <v>0.3</v>
      </c>
    </row>
    <row r="700" spans="1:13" ht="15.75" customHeight="1" x14ac:dyDescent="0.2">
      <c r="A700" s="1"/>
      <c r="B700" s="4" t="s">
        <v>27</v>
      </c>
      <c r="C700" s="4">
        <v>1128299</v>
      </c>
      <c r="D700" s="5">
        <v>44411</v>
      </c>
      <c r="E700" s="4" t="s">
        <v>28</v>
      </c>
      <c r="F700" s="4" t="s">
        <v>44</v>
      </c>
      <c r="G700" s="4" t="s">
        <v>45</v>
      </c>
      <c r="H700" s="4" t="s">
        <v>21</v>
      </c>
      <c r="I700" s="6">
        <v>0.75</v>
      </c>
      <c r="J700" s="7">
        <v>5750</v>
      </c>
      <c r="K700" s="8">
        <f t="shared" si="4"/>
        <v>4312.5</v>
      </c>
      <c r="L700" s="8">
        <f t="shared" si="5"/>
        <v>1078.125</v>
      </c>
      <c r="M700" s="9">
        <v>0.25</v>
      </c>
    </row>
    <row r="701" spans="1:13" ht="15.75" customHeight="1" x14ac:dyDescent="0.2">
      <c r="A701" s="1"/>
      <c r="B701" s="4" t="s">
        <v>27</v>
      </c>
      <c r="C701" s="4">
        <v>1128299</v>
      </c>
      <c r="D701" s="5">
        <v>44411</v>
      </c>
      <c r="E701" s="4" t="s">
        <v>28</v>
      </c>
      <c r="F701" s="4" t="s">
        <v>44</v>
      </c>
      <c r="G701" s="4" t="s">
        <v>45</v>
      </c>
      <c r="H701" s="4" t="s">
        <v>22</v>
      </c>
      <c r="I701" s="6">
        <v>0.8</v>
      </c>
      <c r="J701" s="7">
        <v>4000</v>
      </c>
      <c r="K701" s="8">
        <f t="shared" si="4"/>
        <v>3200</v>
      </c>
      <c r="L701" s="8">
        <f t="shared" si="5"/>
        <v>640</v>
      </c>
      <c r="M701" s="9">
        <v>0.2</v>
      </c>
    </row>
    <row r="702" spans="1:13" ht="15.75" customHeight="1" x14ac:dyDescent="0.2">
      <c r="A702" s="1"/>
      <c r="B702" s="4" t="s">
        <v>27</v>
      </c>
      <c r="C702" s="4">
        <v>1128299</v>
      </c>
      <c r="D702" s="5">
        <v>44443</v>
      </c>
      <c r="E702" s="4" t="s">
        <v>28</v>
      </c>
      <c r="F702" s="4" t="s">
        <v>44</v>
      </c>
      <c r="G702" s="4" t="s">
        <v>45</v>
      </c>
      <c r="H702" s="4" t="s">
        <v>17</v>
      </c>
      <c r="I702" s="6">
        <v>0.70000000000000018</v>
      </c>
      <c r="J702" s="7">
        <v>6000</v>
      </c>
      <c r="K702" s="8">
        <f t="shared" si="4"/>
        <v>4200.0000000000009</v>
      </c>
      <c r="L702" s="8">
        <f t="shared" si="5"/>
        <v>1260.0000000000002</v>
      </c>
      <c r="M702" s="9">
        <v>0.3</v>
      </c>
    </row>
    <row r="703" spans="1:13" ht="15.75" customHeight="1" x14ac:dyDescent="0.2">
      <c r="A703" s="1"/>
      <c r="B703" s="4" t="s">
        <v>27</v>
      </c>
      <c r="C703" s="4">
        <v>1128299</v>
      </c>
      <c r="D703" s="5">
        <v>44443</v>
      </c>
      <c r="E703" s="4" t="s">
        <v>28</v>
      </c>
      <c r="F703" s="4" t="s">
        <v>44</v>
      </c>
      <c r="G703" s="4" t="s">
        <v>45</v>
      </c>
      <c r="H703" s="4" t="s">
        <v>18</v>
      </c>
      <c r="I703" s="6">
        <v>0.75000000000000022</v>
      </c>
      <c r="J703" s="7">
        <v>6000</v>
      </c>
      <c r="K703" s="8">
        <f t="shared" si="4"/>
        <v>4500.0000000000009</v>
      </c>
      <c r="L703" s="8">
        <f t="shared" si="5"/>
        <v>1125.0000000000002</v>
      </c>
      <c r="M703" s="9">
        <v>0.25</v>
      </c>
    </row>
    <row r="704" spans="1:13" ht="15.75" customHeight="1" x14ac:dyDescent="0.2">
      <c r="A704" s="1"/>
      <c r="B704" s="4" t="s">
        <v>27</v>
      </c>
      <c r="C704" s="4">
        <v>1128299</v>
      </c>
      <c r="D704" s="5">
        <v>44443</v>
      </c>
      <c r="E704" s="4" t="s">
        <v>28</v>
      </c>
      <c r="F704" s="4" t="s">
        <v>44</v>
      </c>
      <c r="G704" s="4" t="s">
        <v>45</v>
      </c>
      <c r="H704" s="4" t="s">
        <v>19</v>
      </c>
      <c r="I704" s="6">
        <v>0.70000000000000018</v>
      </c>
      <c r="J704" s="7">
        <v>4500</v>
      </c>
      <c r="K704" s="8">
        <f t="shared" si="4"/>
        <v>3150.0000000000009</v>
      </c>
      <c r="L704" s="8">
        <f t="shared" si="5"/>
        <v>787.50000000000023</v>
      </c>
      <c r="M704" s="9">
        <v>0.25</v>
      </c>
    </row>
    <row r="705" spans="1:13" ht="15.75" customHeight="1" x14ac:dyDescent="0.2">
      <c r="A705" s="1"/>
      <c r="B705" s="4" t="s">
        <v>27</v>
      </c>
      <c r="C705" s="4">
        <v>1128299</v>
      </c>
      <c r="D705" s="5">
        <v>44443</v>
      </c>
      <c r="E705" s="4" t="s">
        <v>28</v>
      </c>
      <c r="F705" s="4" t="s">
        <v>44</v>
      </c>
      <c r="G705" s="4" t="s">
        <v>45</v>
      </c>
      <c r="H705" s="4" t="s">
        <v>20</v>
      </c>
      <c r="I705" s="6">
        <v>0.70000000000000018</v>
      </c>
      <c r="J705" s="7">
        <v>4000</v>
      </c>
      <c r="K705" s="8">
        <f t="shared" si="4"/>
        <v>2800.0000000000009</v>
      </c>
      <c r="L705" s="8">
        <f t="shared" si="5"/>
        <v>840.00000000000023</v>
      </c>
      <c r="M705" s="9">
        <v>0.3</v>
      </c>
    </row>
    <row r="706" spans="1:13" ht="15.75" customHeight="1" x14ac:dyDescent="0.2">
      <c r="A706" s="1"/>
      <c r="B706" s="4" t="s">
        <v>27</v>
      </c>
      <c r="C706" s="4">
        <v>1128299</v>
      </c>
      <c r="D706" s="5">
        <v>44443</v>
      </c>
      <c r="E706" s="4" t="s">
        <v>28</v>
      </c>
      <c r="F706" s="4" t="s">
        <v>44</v>
      </c>
      <c r="G706" s="4" t="s">
        <v>45</v>
      </c>
      <c r="H706" s="4" t="s">
        <v>21</v>
      </c>
      <c r="I706" s="6">
        <v>0.80000000000000016</v>
      </c>
      <c r="J706" s="7">
        <v>4250</v>
      </c>
      <c r="K706" s="8">
        <f t="shared" si="4"/>
        <v>3400.0000000000005</v>
      </c>
      <c r="L706" s="8">
        <f t="shared" si="5"/>
        <v>850.00000000000011</v>
      </c>
      <c r="M706" s="9">
        <v>0.25</v>
      </c>
    </row>
    <row r="707" spans="1:13" ht="15.75" customHeight="1" x14ac:dyDescent="0.2">
      <c r="A707" s="1"/>
      <c r="B707" s="4" t="s">
        <v>27</v>
      </c>
      <c r="C707" s="4">
        <v>1128299</v>
      </c>
      <c r="D707" s="5">
        <v>44443</v>
      </c>
      <c r="E707" s="4" t="s">
        <v>28</v>
      </c>
      <c r="F707" s="4" t="s">
        <v>44</v>
      </c>
      <c r="G707" s="4" t="s">
        <v>45</v>
      </c>
      <c r="H707" s="4" t="s">
        <v>22</v>
      </c>
      <c r="I707" s="6">
        <v>0.65</v>
      </c>
      <c r="J707" s="7">
        <v>4500</v>
      </c>
      <c r="K707" s="8">
        <f t="shared" si="4"/>
        <v>2925</v>
      </c>
      <c r="L707" s="8">
        <f t="shared" si="5"/>
        <v>585</v>
      </c>
      <c r="M707" s="9">
        <v>0.2</v>
      </c>
    </row>
    <row r="708" spans="1:13" ht="15.75" customHeight="1" x14ac:dyDescent="0.2">
      <c r="A708" s="1"/>
      <c r="B708" s="4" t="s">
        <v>27</v>
      </c>
      <c r="C708" s="4">
        <v>1128299</v>
      </c>
      <c r="D708" s="5">
        <v>44472</v>
      </c>
      <c r="E708" s="4" t="s">
        <v>28</v>
      </c>
      <c r="F708" s="4" t="s">
        <v>44</v>
      </c>
      <c r="G708" s="4" t="s">
        <v>45</v>
      </c>
      <c r="H708" s="4" t="s">
        <v>17</v>
      </c>
      <c r="I708" s="6">
        <v>0.60000000000000009</v>
      </c>
      <c r="J708" s="7">
        <v>5500</v>
      </c>
      <c r="K708" s="8">
        <f t="shared" si="4"/>
        <v>3300.0000000000005</v>
      </c>
      <c r="L708" s="8">
        <f t="shared" si="5"/>
        <v>990.00000000000011</v>
      </c>
      <c r="M708" s="9">
        <v>0.3</v>
      </c>
    </row>
    <row r="709" spans="1:13" ht="15.75" customHeight="1" x14ac:dyDescent="0.2">
      <c r="A709" s="1"/>
      <c r="B709" s="4" t="s">
        <v>27</v>
      </c>
      <c r="C709" s="4">
        <v>1128299</v>
      </c>
      <c r="D709" s="5">
        <v>44472</v>
      </c>
      <c r="E709" s="4" t="s">
        <v>28</v>
      </c>
      <c r="F709" s="4" t="s">
        <v>44</v>
      </c>
      <c r="G709" s="4" t="s">
        <v>45</v>
      </c>
      <c r="H709" s="4" t="s">
        <v>18</v>
      </c>
      <c r="I709" s="6">
        <v>0.65000000000000013</v>
      </c>
      <c r="J709" s="7">
        <v>5500</v>
      </c>
      <c r="K709" s="8">
        <f t="shared" si="4"/>
        <v>3575.0000000000009</v>
      </c>
      <c r="L709" s="8">
        <f t="shared" si="5"/>
        <v>893.75000000000023</v>
      </c>
      <c r="M709" s="9">
        <v>0.25</v>
      </c>
    </row>
    <row r="710" spans="1:13" ht="15.75" customHeight="1" x14ac:dyDescent="0.2">
      <c r="A710" s="1"/>
      <c r="B710" s="4" t="s">
        <v>27</v>
      </c>
      <c r="C710" s="4">
        <v>1128299</v>
      </c>
      <c r="D710" s="5">
        <v>44472</v>
      </c>
      <c r="E710" s="4" t="s">
        <v>28</v>
      </c>
      <c r="F710" s="4" t="s">
        <v>44</v>
      </c>
      <c r="G710" s="4" t="s">
        <v>45</v>
      </c>
      <c r="H710" s="4" t="s">
        <v>19</v>
      </c>
      <c r="I710" s="6">
        <v>0.60000000000000009</v>
      </c>
      <c r="J710" s="7">
        <v>3750</v>
      </c>
      <c r="K710" s="8">
        <f t="shared" si="4"/>
        <v>2250.0000000000005</v>
      </c>
      <c r="L710" s="8">
        <f t="shared" si="5"/>
        <v>562.50000000000011</v>
      </c>
      <c r="M710" s="9">
        <v>0.25</v>
      </c>
    </row>
    <row r="711" spans="1:13" ht="15.75" customHeight="1" x14ac:dyDescent="0.2">
      <c r="A711" s="1"/>
      <c r="B711" s="4" t="s">
        <v>27</v>
      </c>
      <c r="C711" s="4">
        <v>1128299</v>
      </c>
      <c r="D711" s="5">
        <v>44472</v>
      </c>
      <c r="E711" s="4" t="s">
        <v>28</v>
      </c>
      <c r="F711" s="4" t="s">
        <v>44</v>
      </c>
      <c r="G711" s="4" t="s">
        <v>45</v>
      </c>
      <c r="H711" s="4" t="s">
        <v>20</v>
      </c>
      <c r="I711" s="6">
        <v>0.60000000000000009</v>
      </c>
      <c r="J711" s="7">
        <v>3500</v>
      </c>
      <c r="K711" s="8">
        <f t="shared" si="4"/>
        <v>2100.0000000000005</v>
      </c>
      <c r="L711" s="8">
        <f t="shared" si="5"/>
        <v>630.00000000000011</v>
      </c>
      <c r="M711" s="9">
        <v>0.3</v>
      </c>
    </row>
    <row r="712" spans="1:13" ht="15.75" customHeight="1" x14ac:dyDescent="0.2">
      <c r="A712" s="1"/>
      <c r="B712" s="4" t="s">
        <v>27</v>
      </c>
      <c r="C712" s="4">
        <v>1128299</v>
      </c>
      <c r="D712" s="5">
        <v>44472</v>
      </c>
      <c r="E712" s="4" t="s">
        <v>28</v>
      </c>
      <c r="F712" s="4" t="s">
        <v>44</v>
      </c>
      <c r="G712" s="4" t="s">
        <v>45</v>
      </c>
      <c r="H712" s="4" t="s">
        <v>21</v>
      </c>
      <c r="I712" s="6">
        <v>0.70000000000000007</v>
      </c>
      <c r="J712" s="7">
        <v>3250</v>
      </c>
      <c r="K712" s="8">
        <f t="shared" si="4"/>
        <v>2275</v>
      </c>
      <c r="L712" s="8">
        <f t="shared" si="5"/>
        <v>568.75</v>
      </c>
      <c r="M712" s="9">
        <v>0.25</v>
      </c>
    </row>
    <row r="713" spans="1:13" ht="15.75" customHeight="1" x14ac:dyDescent="0.2">
      <c r="A713" s="1"/>
      <c r="B713" s="4" t="s">
        <v>27</v>
      </c>
      <c r="C713" s="4">
        <v>1128299</v>
      </c>
      <c r="D713" s="5">
        <v>44472</v>
      </c>
      <c r="E713" s="4" t="s">
        <v>28</v>
      </c>
      <c r="F713" s="4" t="s">
        <v>44</v>
      </c>
      <c r="G713" s="4" t="s">
        <v>45</v>
      </c>
      <c r="H713" s="4" t="s">
        <v>22</v>
      </c>
      <c r="I713" s="6">
        <v>0.75000000000000011</v>
      </c>
      <c r="J713" s="7">
        <v>3750</v>
      </c>
      <c r="K713" s="8">
        <f t="shared" si="4"/>
        <v>2812.5000000000005</v>
      </c>
      <c r="L713" s="8">
        <f t="shared" si="5"/>
        <v>562.50000000000011</v>
      </c>
      <c r="M713" s="9">
        <v>0.2</v>
      </c>
    </row>
    <row r="714" spans="1:13" ht="15.75" customHeight="1" x14ac:dyDescent="0.2">
      <c r="A714" s="1"/>
      <c r="B714" s="4" t="s">
        <v>27</v>
      </c>
      <c r="C714" s="4">
        <v>1128299</v>
      </c>
      <c r="D714" s="5">
        <v>44503</v>
      </c>
      <c r="E714" s="4" t="s">
        <v>28</v>
      </c>
      <c r="F714" s="4" t="s">
        <v>44</v>
      </c>
      <c r="G714" s="4" t="s">
        <v>45</v>
      </c>
      <c r="H714" s="4" t="s">
        <v>17</v>
      </c>
      <c r="I714" s="6">
        <v>0.60000000000000009</v>
      </c>
      <c r="J714" s="7">
        <v>6000</v>
      </c>
      <c r="K714" s="8">
        <f t="shared" si="4"/>
        <v>3600.0000000000005</v>
      </c>
      <c r="L714" s="8">
        <f t="shared" si="5"/>
        <v>1080</v>
      </c>
      <c r="M714" s="9">
        <v>0.3</v>
      </c>
    </row>
    <row r="715" spans="1:13" ht="15.75" customHeight="1" x14ac:dyDescent="0.2">
      <c r="A715" s="1"/>
      <c r="B715" s="4" t="s">
        <v>27</v>
      </c>
      <c r="C715" s="4">
        <v>1128299</v>
      </c>
      <c r="D715" s="5">
        <v>44503</v>
      </c>
      <c r="E715" s="4" t="s">
        <v>28</v>
      </c>
      <c r="F715" s="4" t="s">
        <v>44</v>
      </c>
      <c r="G715" s="4" t="s">
        <v>45</v>
      </c>
      <c r="H715" s="4" t="s">
        <v>18</v>
      </c>
      <c r="I715" s="6">
        <v>0.65000000000000013</v>
      </c>
      <c r="J715" s="7">
        <v>6250</v>
      </c>
      <c r="K715" s="8">
        <f t="shared" si="4"/>
        <v>4062.5000000000009</v>
      </c>
      <c r="L715" s="8">
        <f t="shared" si="5"/>
        <v>1015.6250000000002</v>
      </c>
      <c r="M715" s="9">
        <v>0.25</v>
      </c>
    </row>
    <row r="716" spans="1:13" ht="15.75" customHeight="1" x14ac:dyDescent="0.2">
      <c r="A716" s="1"/>
      <c r="B716" s="4" t="s">
        <v>27</v>
      </c>
      <c r="C716" s="4">
        <v>1128299</v>
      </c>
      <c r="D716" s="5">
        <v>44503</v>
      </c>
      <c r="E716" s="4" t="s">
        <v>28</v>
      </c>
      <c r="F716" s="4" t="s">
        <v>44</v>
      </c>
      <c r="G716" s="4" t="s">
        <v>45</v>
      </c>
      <c r="H716" s="4" t="s">
        <v>19</v>
      </c>
      <c r="I716" s="6">
        <v>0.60000000000000009</v>
      </c>
      <c r="J716" s="7">
        <v>4750</v>
      </c>
      <c r="K716" s="8">
        <f t="shared" si="4"/>
        <v>2850.0000000000005</v>
      </c>
      <c r="L716" s="8">
        <f t="shared" si="5"/>
        <v>712.50000000000011</v>
      </c>
      <c r="M716" s="9">
        <v>0.25</v>
      </c>
    </row>
    <row r="717" spans="1:13" ht="15.75" customHeight="1" x14ac:dyDescent="0.2">
      <c r="A717" s="1"/>
      <c r="B717" s="4" t="s">
        <v>27</v>
      </c>
      <c r="C717" s="4">
        <v>1128299</v>
      </c>
      <c r="D717" s="5">
        <v>44503</v>
      </c>
      <c r="E717" s="4" t="s">
        <v>28</v>
      </c>
      <c r="F717" s="4" t="s">
        <v>44</v>
      </c>
      <c r="G717" s="4" t="s">
        <v>45</v>
      </c>
      <c r="H717" s="4" t="s">
        <v>20</v>
      </c>
      <c r="I717" s="6">
        <v>0.70000000000000018</v>
      </c>
      <c r="J717" s="7">
        <v>4500</v>
      </c>
      <c r="K717" s="8">
        <f t="shared" si="4"/>
        <v>3150.0000000000009</v>
      </c>
      <c r="L717" s="8">
        <f t="shared" si="5"/>
        <v>945.00000000000023</v>
      </c>
      <c r="M717" s="9">
        <v>0.3</v>
      </c>
    </row>
    <row r="718" spans="1:13" ht="15.75" customHeight="1" x14ac:dyDescent="0.2">
      <c r="A718" s="1"/>
      <c r="B718" s="4" t="s">
        <v>27</v>
      </c>
      <c r="C718" s="4">
        <v>1128299</v>
      </c>
      <c r="D718" s="5">
        <v>44503</v>
      </c>
      <c r="E718" s="4" t="s">
        <v>28</v>
      </c>
      <c r="F718" s="4" t="s">
        <v>44</v>
      </c>
      <c r="G718" s="4" t="s">
        <v>45</v>
      </c>
      <c r="H718" s="4" t="s">
        <v>21</v>
      </c>
      <c r="I718" s="6">
        <v>0.90000000000000013</v>
      </c>
      <c r="J718" s="7">
        <v>4250</v>
      </c>
      <c r="K718" s="8">
        <f t="shared" si="4"/>
        <v>3825.0000000000005</v>
      </c>
      <c r="L718" s="8">
        <f t="shared" si="5"/>
        <v>956.25000000000011</v>
      </c>
      <c r="M718" s="9">
        <v>0.25</v>
      </c>
    </row>
    <row r="719" spans="1:13" ht="15.75" customHeight="1" x14ac:dyDescent="0.2">
      <c r="A719" s="1"/>
      <c r="B719" s="4" t="s">
        <v>27</v>
      </c>
      <c r="C719" s="4">
        <v>1128299</v>
      </c>
      <c r="D719" s="5">
        <v>44503</v>
      </c>
      <c r="E719" s="4" t="s">
        <v>28</v>
      </c>
      <c r="F719" s="4" t="s">
        <v>44</v>
      </c>
      <c r="G719" s="4" t="s">
        <v>45</v>
      </c>
      <c r="H719" s="4" t="s">
        <v>22</v>
      </c>
      <c r="I719" s="6">
        <v>0.95000000000000018</v>
      </c>
      <c r="J719" s="7">
        <v>5500</v>
      </c>
      <c r="K719" s="8">
        <f t="shared" si="4"/>
        <v>5225.0000000000009</v>
      </c>
      <c r="L719" s="8">
        <f t="shared" si="5"/>
        <v>1045.0000000000002</v>
      </c>
      <c r="M719" s="9">
        <v>0.2</v>
      </c>
    </row>
    <row r="720" spans="1:13" ht="15.75" customHeight="1" x14ac:dyDescent="0.2">
      <c r="A720" s="1"/>
      <c r="B720" s="4" t="s">
        <v>27</v>
      </c>
      <c r="C720" s="4">
        <v>1128299</v>
      </c>
      <c r="D720" s="5">
        <v>44532</v>
      </c>
      <c r="E720" s="4" t="s">
        <v>28</v>
      </c>
      <c r="F720" s="4" t="s">
        <v>44</v>
      </c>
      <c r="G720" s="4" t="s">
        <v>45</v>
      </c>
      <c r="H720" s="4" t="s">
        <v>17</v>
      </c>
      <c r="I720" s="6">
        <v>0.80000000000000016</v>
      </c>
      <c r="J720" s="7">
        <v>7500</v>
      </c>
      <c r="K720" s="8">
        <f t="shared" si="4"/>
        <v>6000.0000000000009</v>
      </c>
      <c r="L720" s="8">
        <f t="shared" si="5"/>
        <v>1800.0000000000002</v>
      </c>
      <c r="M720" s="9">
        <v>0.3</v>
      </c>
    </row>
    <row r="721" spans="1:13" ht="15.75" customHeight="1" x14ac:dyDescent="0.2">
      <c r="A721" s="1"/>
      <c r="B721" s="4" t="s">
        <v>27</v>
      </c>
      <c r="C721" s="4">
        <v>1128299</v>
      </c>
      <c r="D721" s="5">
        <v>44532</v>
      </c>
      <c r="E721" s="4" t="s">
        <v>28</v>
      </c>
      <c r="F721" s="4" t="s">
        <v>44</v>
      </c>
      <c r="G721" s="4" t="s">
        <v>45</v>
      </c>
      <c r="H721" s="4" t="s">
        <v>18</v>
      </c>
      <c r="I721" s="6">
        <v>0.8500000000000002</v>
      </c>
      <c r="J721" s="7">
        <v>7500</v>
      </c>
      <c r="K721" s="8">
        <f t="shared" si="4"/>
        <v>6375.0000000000018</v>
      </c>
      <c r="L721" s="8">
        <f t="shared" si="5"/>
        <v>1593.7500000000005</v>
      </c>
      <c r="M721" s="9">
        <v>0.25</v>
      </c>
    </row>
    <row r="722" spans="1:13" ht="15.75" customHeight="1" x14ac:dyDescent="0.2">
      <c r="A722" s="1"/>
      <c r="B722" s="4" t="s">
        <v>27</v>
      </c>
      <c r="C722" s="4">
        <v>1128299</v>
      </c>
      <c r="D722" s="5">
        <v>44532</v>
      </c>
      <c r="E722" s="4" t="s">
        <v>28</v>
      </c>
      <c r="F722" s="4" t="s">
        <v>44</v>
      </c>
      <c r="G722" s="4" t="s">
        <v>45</v>
      </c>
      <c r="H722" s="4" t="s">
        <v>19</v>
      </c>
      <c r="I722" s="6">
        <v>0.80000000000000016</v>
      </c>
      <c r="J722" s="7">
        <v>5500</v>
      </c>
      <c r="K722" s="8">
        <f t="shared" si="4"/>
        <v>4400.0000000000009</v>
      </c>
      <c r="L722" s="8">
        <f t="shared" si="5"/>
        <v>1100.0000000000002</v>
      </c>
      <c r="M722" s="9">
        <v>0.25</v>
      </c>
    </row>
    <row r="723" spans="1:13" ht="15.75" customHeight="1" x14ac:dyDescent="0.2">
      <c r="A723" s="1"/>
      <c r="B723" s="4" t="s">
        <v>27</v>
      </c>
      <c r="C723" s="4">
        <v>1128299</v>
      </c>
      <c r="D723" s="5">
        <v>44532</v>
      </c>
      <c r="E723" s="4" t="s">
        <v>28</v>
      </c>
      <c r="F723" s="4" t="s">
        <v>44</v>
      </c>
      <c r="G723" s="4" t="s">
        <v>45</v>
      </c>
      <c r="H723" s="4" t="s">
        <v>20</v>
      </c>
      <c r="I723" s="6">
        <v>0.80000000000000016</v>
      </c>
      <c r="J723" s="7">
        <v>5500</v>
      </c>
      <c r="K723" s="8">
        <f t="shared" si="4"/>
        <v>4400.0000000000009</v>
      </c>
      <c r="L723" s="8">
        <f t="shared" si="5"/>
        <v>1320.0000000000002</v>
      </c>
      <c r="M723" s="9">
        <v>0.3</v>
      </c>
    </row>
    <row r="724" spans="1:13" ht="15.75" customHeight="1" x14ac:dyDescent="0.2">
      <c r="A724" s="1"/>
      <c r="B724" s="4" t="s">
        <v>27</v>
      </c>
      <c r="C724" s="4">
        <v>1128299</v>
      </c>
      <c r="D724" s="5">
        <v>44532</v>
      </c>
      <c r="E724" s="4" t="s">
        <v>28</v>
      </c>
      <c r="F724" s="4" t="s">
        <v>44</v>
      </c>
      <c r="G724" s="4" t="s">
        <v>45</v>
      </c>
      <c r="H724" s="4" t="s">
        <v>21</v>
      </c>
      <c r="I724" s="6">
        <v>0.90000000000000013</v>
      </c>
      <c r="J724" s="7">
        <v>4750</v>
      </c>
      <c r="K724" s="8">
        <f t="shared" si="4"/>
        <v>4275.0000000000009</v>
      </c>
      <c r="L724" s="8">
        <f t="shared" si="5"/>
        <v>1068.7500000000002</v>
      </c>
      <c r="M724" s="9">
        <v>0.25</v>
      </c>
    </row>
    <row r="725" spans="1:13" ht="15.75" customHeight="1" x14ac:dyDescent="0.2">
      <c r="A725" s="1"/>
      <c r="B725" s="4" t="s">
        <v>27</v>
      </c>
      <c r="C725" s="4">
        <v>1128299</v>
      </c>
      <c r="D725" s="5">
        <v>44532</v>
      </c>
      <c r="E725" s="4" t="s">
        <v>28</v>
      </c>
      <c r="F725" s="4" t="s">
        <v>44</v>
      </c>
      <c r="G725" s="4" t="s">
        <v>45</v>
      </c>
      <c r="H725" s="4" t="s">
        <v>22</v>
      </c>
      <c r="I725" s="6">
        <v>0.95000000000000018</v>
      </c>
      <c r="J725" s="7">
        <v>5750</v>
      </c>
      <c r="K725" s="8">
        <f t="shared" si="4"/>
        <v>5462.5000000000009</v>
      </c>
      <c r="L725" s="8">
        <f t="shared" si="5"/>
        <v>1092.5000000000002</v>
      </c>
      <c r="M725" s="9">
        <v>0.2</v>
      </c>
    </row>
    <row r="726" spans="1:13" ht="15.75" customHeight="1" x14ac:dyDescent="0.2">
      <c r="A726" s="1" t="s">
        <v>39</v>
      </c>
      <c r="B726" s="4" t="s">
        <v>14</v>
      </c>
      <c r="C726" s="4">
        <v>1185732</v>
      </c>
      <c r="D726" s="5">
        <v>44208</v>
      </c>
      <c r="E726" s="4" t="s">
        <v>46</v>
      </c>
      <c r="F726" s="4" t="s">
        <v>47</v>
      </c>
      <c r="G726" s="4" t="s">
        <v>48</v>
      </c>
      <c r="H726" s="4" t="s">
        <v>17</v>
      </c>
      <c r="I726" s="6">
        <v>0.45</v>
      </c>
      <c r="J726" s="7">
        <v>10500</v>
      </c>
      <c r="K726" s="8">
        <f t="shared" si="4"/>
        <v>4725</v>
      </c>
      <c r="L726" s="8">
        <f t="shared" si="5"/>
        <v>2126.25</v>
      </c>
      <c r="M726" s="9">
        <v>0.45</v>
      </c>
    </row>
    <row r="727" spans="1:13" ht="15.75" customHeight="1" x14ac:dyDescent="0.2">
      <c r="A727" s="1"/>
      <c r="B727" s="4" t="s">
        <v>14</v>
      </c>
      <c r="C727" s="4">
        <v>1185732</v>
      </c>
      <c r="D727" s="5">
        <v>44208</v>
      </c>
      <c r="E727" s="4" t="s">
        <v>46</v>
      </c>
      <c r="F727" s="4" t="s">
        <v>47</v>
      </c>
      <c r="G727" s="4" t="s">
        <v>48</v>
      </c>
      <c r="H727" s="4" t="s">
        <v>18</v>
      </c>
      <c r="I727" s="6">
        <v>0.45</v>
      </c>
      <c r="J727" s="7">
        <v>8500</v>
      </c>
      <c r="K727" s="8">
        <f t="shared" si="4"/>
        <v>3825</v>
      </c>
      <c r="L727" s="8">
        <f t="shared" si="5"/>
        <v>1338.75</v>
      </c>
      <c r="M727" s="9">
        <v>0.35</v>
      </c>
    </row>
    <row r="728" spans="1:13" ht="15.75" customHeight="1" x14ac:dyDescent="0.2">
      <c r="A728" s="1"/>
      <c r="B728" s="4" t="s">
        <v>14</v>
      </c>
      <c r="C728" s="4">
        <v>1185732</v>
      </c>
      <c r="D728" s="5">
        <v>44208</v>
      </c>
      <c r="E728" s="4" t="s">
        <v>46</v>
      </c>
      <c r="F728" s="4" t="s">
        <v>47</v>
      </c>
      <c r="G728" s="4" t="s">
        <v>48</v>
      </c>
      <c r="H728" s="4" t="s">
        <v>19</v>
      </c>
      <c r="I728" s="6">
        <v>0.35000000000000003</v>
      </c>
      <c r="J728" s="7">
        <v>8500</v>
      </c>
      <c r="K728" s="8">
        <f t="shared" si="4"/>
        <v>2975.0000000000005</v>
      </c>
      <c r="L728" s="8">
        <f t="shared" si="5"/>
        <v>743.75000000000011</v>
      </c>
      <c r="M728" s="9">
        <v>0.25</v>
      </c>
    </row>
    <row r="729" spans="1:13" ht="15.75" customHeight="1" x14ac:dyDescent="0.2">
      <c r="A729" s="1"/>
      <c r="B729" s="4" t="s">
        <v>14</v>
      </c>
      <c r="C729" s="4">
        <v>1185732</v>
      </c>
      <c r="D729" s="5">
        <v>44208</v>
      </c>
      <c r="E729" s="4" t="s">
        <v>46</v>
      </c>
      <c r="F729" s="4" t="s">
        <v>47</v>
      </c>
      <c r="G729" s="4" t="s">
        <v>48</v>
      </c>
      <c r="H729" s="4" t="s">
        <v>20</v>
      </c>
      <c r="I729" s="6">
        <v>0.39999999999999997</v>
      </c>
      <c r="J729" s="7">
        <v>7000</v>
      </c>
      <c r="K729" s="8">
        <f t="shared" si="4"/>
        <v>2799.9999999999995</v>
      </c>
      <c r="L729" s="8">
        <f t="shared" si="5"/>
        <v>839.99999999999989</v>
      </c>
      <c r="M729" s="9">
        <v>0.3</v>
      </c>
    </row>
    <row r="730" spans="1:13" ht="15.75" customHeight="1" x14ac:dyDescent="0.2">
      <c r="A730" s="1"/>
      <c r="B730" s="4" t="s">
        <v>14</v>
      </c>
      <c r="C730" s="4">
        <v>1185732</v>
      </c>
      <c r="D730" s="5">
        <v>44208</v>
      </c>
      <c r="E730" s="4" t="s">
        <v>46</v>
      </c>
      <c r="F730" s="4" t="s">
        <v>47</v>
      </c>
      <c r="G730" s="4" t="s">
        <v>48</v>
      </c>
      <c r="H730" s="4" t="s">
        <v>21</v>
      </c>
      <c r="I730" s="6">
        <v>0.55000000000000004</v>
      </c>
      <c r="J730" s="7">
        <v>7500</v>
      </c>
      <c r="K730" s="8">
        <f t="shared" si="4"/>
        <v>4125</v>
      </c>
      <c r="L730" s="8">
        <f t="shared" si="5"/>
        <v>1443.75</v>
      </c>
      <c r="M730" s="9">
        <v>0.35</v>
      </c>
    </row>
    <row r="731" spans="1:13" ht="15.75" customHeight="1" x14ac:dyDescent="0.2">
      <c r="A731" s="1"/>
      <c r="B731" s="4" t="s">
        <v>14</v>
      </c>
      <c r="C731" s="4">
        <v>1185732</v>
      </c>
      <c r="D731" s="5">
        <v>44208</v>
      </c>
      <c r="E731" s="4" t="s">
        <v>46</v>
      </c>
      <c r="F731" s="4" t="s">
        <v>47</v>
      </c>
      <c r="G731" s="4" t="s">
        <v>48</v>
      </c>
      <c r="H731" s="4" t="s">
        <v>22</v>
      </c>
      <c r="I731" s="6">
        <v>0.45</v>
      </c>
      <c r="J731" s="7">
        <v>8500</v>
      </c>
      <c r="K731" s="8">
        <f t="shared" si="4"/>
        <v>3825</v>
      </c>
      <c r="L731" s="8">
        <f t="shared" si="5"/>
        <v>1912.5</v>
      </c>
      <c r="M731" s="9">
        <v>0.5</v>
      </c>
    </row>
    <row r="732" spans="1:13" ht="15.75" customHeight="1" x14ac:dyDescent="0.2">
      <c r="A732" s="1"/>
      <c r="B732" s="4" t="s">
        <v>14</v>
      </c>
      <c r="C732" s="4">
        <v>1185732</v>
      </c>
      <c r="D732" s="5">
        <v>44237</v>
      </c>
      <c r="E732" s="4" t="s">
        <v>46</v>
      </c>
      <c r="F732" s="4" t="s">
        <v>47</v>
      </c>
      <c r="G732" s="4" t="s">
        <v>48</v>
      </c>
      <c r="H732" s="4" t="s">
        <v>17</v>
      </c>
      <c r="I732" s="6">
        <v>0.45</v>
      </c>
      <c r="J732" s="7">
        <v>11000</v>
      </c>
      <c r="K732" s="8">
        <f t="shared" si="4"/>
        <v>4950</v>
      </c>
      <c r="L732" s="8">
        <f t="shared" si="5"/>
        <v>2227.5</v>
      </c>
      <c r="M732" s="9">
        <v>0.45</v>
      </c>
    </row>
    <row r="733" spans="1:13" ht="15.75" customHeight="1" x14ac:dyDescent="0.2">
      <c r="A733" s="1"/>
      <c r="B733" s="4" t="s">
        <v>14</v>
      </c>
      <c r="C733" s="4">
        <v>1185732</v>
      </c>
      <c r="D733" s="5">
        <v>44237</v>
      </c>
      <c r="E733" s="4" t="s">
        <v>46</v>
      </c>
      <c r="F733" s="4" t="s">
        <v>47</v>
      </c>
      <c r="G733" s="4" t="s">
        <v>48</v>
      </c>
      <c r="H733" s="4" t="s">
        <v>18</v>
      </c>
      <c r="I733" s="6">
        <v>0.45</v>
      </c>
      <c r="J733" s="7">
        <v>7500</v>
      </c>
      <c r="K733" s="8">
        <f t="shared" si="4"/>
        <v>3375</v>
      </c>
      <c r="L733" s="8">
        <f t="shared" si="5"/>
        <v>1181.25</v>
      </c>
      <c r="M733" s="9">
        <v>0.35</v>
      </c>
    </row>
    <row r="734" spans="1:13" ht="15.75" customHeight="1" x14ac:dyDescent="0.2">
      <c r="A734" s="1"/>
      <c r="B734" s="4" t="s">
        <v>14</v>
      </c>
      <c r="C734" s="4">
        <v>1185732</v>
      </c>
      <c r="D734" s="5">
        <v>44237</v>
      </c>
      <c r="E734" s="4" t="s">
        <v>46</v>
      </c>
      <c r="F734" s="4" t="s">
        <v>47</v>
      </c>
      <c r="G734" s="4" t="s">
        <v>48</v>
      </c>
      <c r="H734" s="4" t="s">
        <v>19</v>
      </c>
      <c r="I734" s="6">
        <v>0.35000000000000003</v>
      </c>
      <c r="J734" s="7">
        <v>8000</v>
      </c>
      <c r="K734" s="8">
        <f t="shared" si="4"/>
        <v>2800.0000000000005</v>
      </c>
      <c r="L734" s="8">
        <f t="shared" si="5"/>
        <v>700.00000000000011</v>
      </c>
      <c r="M734" s="9">
        <v>0.25</v>
      </c>
    </row>
    <row r="735" spans="1:13" ht="15.75" customHeight="1" x14ac:dyDescent="0.2">
      <c r="A735" s="1"/>
      <c r="B735" s="4" t="s">
        <v>14</v>
      </c>
      <c r="C735" s="4">
        <v>1185732</v>
      </c>
      <c r="D735" s="5">
        <v>44237</v>
      </c>
      <c r="E735" s="4" t="s">
        <v>46</v>
      </c>
      <c r="F735" s="4" t="s">
        <v>47</v>
      </c>
      <c r="G735" s="4" t="s">
        <v>48</v>
      </c>
      <c r="H735" s="4" t="s">
        <v>20</v>
      </c>
      <c r="I735" s="6">
        <v>0.39999999999999997</v>
      </c>
      <c r="J735" s="7">
        <v>6750</v>
      </c>
      <c r="K735" s="8">
        <f t="shared" si="4"/>
        <v>2700</v>
      </c>
      <c r="L735" s="8">
        <f t="shared" si="5"/>
        <v>810</v>
      </c>
      <c r="M735" s="9">
        <v>0.3</v>
      </c>
    </row>
    <row r="736" spans="1:13" ht="15.75" customHeight="1" x14ac:dyDescent="0.2">
      <c r="A736" s="1"/>
      <c r="B736" s="4" t="s">
        <v>14</v>
      </c>
      <c r="C736" s="4">
        <v>1185732</v>
      </c>
      <c r="D736" s="5">
        <v>44237</v>
      </c>
      <c r="E736" s="4" t="s">
        <v>46</v>
      </c>
      <c r="F736" s="4" t="s">
        <v>47</v>
      </c>
      <c r="G736" s="4" t="s">
        <v>48</v>
      </c>
      <c r="H736" s="4" t="s">
        <v>21</v>
      </c>
      <c r="I736" s="6">
        <v>0.55000000000000004</v>
      </c>
      <c r="J736" s="7">
        <v>7500</v>
      </c>
      <c r="K736" s="8">
        <f t="shared" si="4"/>
        <v>4125</v>
      </c>
      <c r="L736" s="8">
        <f t="shared" si="5"/>
        <v>1443.75</v>
      </c>
      <c r="M736" s="9">
        <v>0.35</v>
      </c>
    </row>
    <row r="737" spans="1:13" ht="15.75" customHeight="1" x14ac:dyDescent="0.2">
      <c r="A737" s="1"/>
      <c r="B737" s="4" t="s">
        <v>14</v>
      </c>
      <c r="C737" s="4">
        <v>1185732</v>
      </c>
      <c r="D737" s="5">
        <v>44237</v>
      </c>
      <c r="E737" s="4" t="s">
        <v>46</v>
      </c>
      <c r="F737" s="4" t="s">
        <v>47</v>
      </c>
      <c r="G737" s="4" t="s">
        <v>48</v>
      </c>
      <c r="H737" s="4" t="s">
        <v>22</v>
      </c>
      <c r="I737" s="6">
        <v>0.45</v>
      </c>
      <c r="J737" s="7">
        <v>8500</v>
      </c>
      <c r="K737" s="8">
        <f t="shared" si="4"/>
        <v>3825</v>
      </c>
      <c r="L737" s="8">
        <f t="shared" si="5"/>
        <v>1912.5</v>
      </c>
      <c r="M737" s="9">
        <v>0.5</v>
      </c>
    </row>
    <row r="738" spans="1:13" ht="15.75" customHeight="1" x14ac:dyDescent="0.2">
      <c r="A738" s="1"/>
      <c r="B738" s="4" t="s">
        <v>14</v>
      </c>
      <c r="C738" s="4">
        <v>1185732</v>
      </c>
      <c r="D738" s="5">
        <v>44263</v>
      </c>
      <c r="E738" s="4" t="s">
        <v>46</v>
      </c>
      <c r="F738" s="4" t="s">
        <v>47</v>
      </c>
      <c r="G738" s="4" t="s">
        <v>48</v>
      </c>
      <c r="H738" s="4" t="s">
        <v>17</v>
      </c>
      <c r="I738" s="6">
        <v>0.45</v>
      </c>
      <c r="J738" s="7">
        <v>10700</v>
      </c>
      <c r="K738" s="8">
        <f t="shared" si="4"/>
        <v>4815</v>
      </c>
      <c r="L738" s="8">
        <f t="shared" si="5"/>
        <v>2166.75</v>
      </c>
      <c r="M738" s="9">
        <v>0.45</v>
      </c>
    </row>
    <row r="739" spans="1:13" ht="15.75" customHeight="1" x14ac:dyDescent="0.2">
      <c r="A739" s="1"/>
      <c r="B739" s="4" t="s">
        <v>14</v>
      </c>
      <c r="C739" s="4">
        <v>1185732</v>
      </c>
      <c r="D739" s="5">
        <v>44263</v>
      </c>
      <c r="E739" s="4" t="s">
        <v>46</v>
      </c>
      <c r="F739" s="4" t="s">
        <v>47</v>
      </c>
      <c r="G739" s="4" t="s">
        <v>48</v>
      </c>
      <c r="H739" s="4" t="s">
        <v>18</v>
      </c>
      <c r="I739" s="6">
        <v>0.45</v>
      </c>
      <c r="J739" s="7">
        <v>7500</v>
      </c>
      <c r="K739" s="8">
        <f t="shared" si="4"/>
        <v>3375</v>
      </c>
      <c r="L739" s="8">
        <f t="shared" si="5"/>
        <v>1181.25</v>
      </c>
      <c r="M739" s="9">
        <v>0.35</v>
      </c>
    </row>
    <row r="740" spans="1:13" ht="15.75" customHeight="1" x14ac:dyDescent="0.2">
      <c r="A740" s="1"/>
      <c r="B740" s="4" t="s">
        <v>14</v>
      </c>
      <c r="C740" s="4">
        <v>1185732</v>
      </c>
      <c r="D740" s="5">
        <v>44263</v>
      </c>
      <c r="E740" s="4" t="s">
        <v>46</v>
      </c>
      <c r="F740" s="4" t="s">
        <v>47</v>
      </c>
      <c r="G740" s="4" t="s">
        <v>48</v>
      </c>
      <c r="H740" s="4" t="s">
        <v>19</v>
      </c>
      <c r="I740" s="6">
        <v>0.35000000000000003</v>
      </c>
      <c r="J740" s="7">
        <v>7750</v>
      </c>
      <c r="K740" s="8">
        <f t="shared" si="4"/>
        <v>2712.5000000000005</v>
      </c>
      <c r="L740" s="8">
        <f t="shared" si="5"/>
        <v>678.12500000000011</v>
      </c>
      <c r="M740" s="9">
        <v>0.25</v>
      </c>
    </row>
    <row r="741" spans="1:13" ht="15.75" customHeight="1" x14ac:dyDescent="0.2">
      <c r="A741" s="1"/>
      <c r="B741" s="4" t="s">
        <v>14</v>
      </c>
      <c r="C741" s="4">
        <v>1185732</v>
      </c>
      <c r="D741" s="5">
        <v>44263</v>
      </c>
      <c r="E741" s="4" t="s">
        <v>46</v>
      </c>
      <c r="F741" s="4" t="s">
        <v>47</v>
      </c>
      <c r="G741" s="4" t="s">
        <v>48</v>
      </c>
      <c r="H741" s="4" t="s">
        <v>20</v>
      </c>
      <c r="I741" s="6">
        <v>0.39999999999999997</v>
      </c>
      <c r="J741" s="7">
        <v>6250</v>
      </c>
      <c r="K741" s="8">
        <f t="shared" si="4"/>
        <v>2500</v>
      </c>
      <c r="L741" s="8">
        <f t="shared" si="5"/>
        <v>750</v>
      </c>
      <c r="M741" s="9">
        <v>0.3</v>
      </c>
    </row>
    <row r="742" spans="1:13" ht="15.75" customHeight="1" x14ac:dyDescent="0.2">
      <c r="A742" s="1"/>
      <c r="B742" s="4" t="s">
        <v>14</v>
      </c>
      <c r="C742" s="4">
        <v>1185732</v>
      </c>
      <c r="D742" s="5">
        <v>44263</v>
      </c>
      <c r="E742" s="4" t="s">
        <v>46</v>
      </c>
      <c r="F742" s="4" t="s">
        <v>47</v>
      </c>
      <c r="G742" s="4" t="s">
        <v>48</v>
      </c>
      <c r="H742" s="4" t="s">
        <v>21</v>
      </c>
      <c r="I742" s="6">
        <v>0.55000000000000004</v>
      </c>
      <c r="J742" s="7">
        <v>6750</v>
      </c>
      <c r="K742" s="8">
        <f t="shared" si="4"/>
        <v>3712.5000000000005</v>
      </c>
      <c r="L742" s="8">
        <f t="shared" si="5"/>
        <v>1299.375</v>
      </c>
      <c r="M742" s="9">
        <v>0.35</v>
      </c>
    </row>
    <row r="743" spans="1:13" ht="15.75" customHeight="1" x14ac:dyDescent="0.2">
      <c r="A743" s="1"/>
      <c r="B743" s="4" t="s">
        <v>14</v>
      </c>
      <c r="C743" s="4">
        <v>1185732</v>
      </c>
      <c r="D743" s="5">
        <v>44263</v>
      </c>
      <c r="E743" s="4" t="s">
        <v>46</v>
      </c>
      <c r="F743" s="4" t="s">
        <v>47</v>
      </c>
      <c r="G743" s="4" t="s">
        <v>48</v>
      </c>
      <c r="H743" s="4" t="s">
        <v>22</v>
      </c>
      <c r="I743" s="6">
        <v>0.45</v>
      </c>
      <c r="J743" s="7">
        <v>7750</v>
      </c>
      <c r="K743" s="8">
        <f t="shared" si="4"/>
        <v>3487.5</v>
      </c>
      <c r="L743" s="8">
        <f t="shared" si="5"/>
        <v>1743.75</v>
      </c>
      <c r="M743" s="9">
        <v>0.5</v>
      </c>
    </row>
    <row r="744" spans="1:13" ht="15.75" customHeight="1" x14ac:dyDescent="0.2">
      <c r="A744" s="1"/>
      <c r="B744" s="4" t="s">
        <v>14</v>
      </c>
      <c r="C744" s="4">
        <v>1185732</v>
      </c>
      <c r="D744" s="5">
        <v>44295</v>
      </c>
      <c r="E744" s="4" t="s">
        <v>46</v>
      </c>
      <c r="F744" s="4" t="s">
        <v>47</v>
      </c>
      <c r="G744" s="4" t="s">
        <v>48</v>
      </c>
      <c r="H744" s="4" t="s">
        <v>17</v>
      </c>
      <c r="I744" s="6">
        <v>0.45</v>
      </c>
      <c r="J744" s="7">
        <v>10250</v>
      </c>
      <c r="K744" s="8">
        <f t="shared" si="4"/>
        <v>4612.5</v>
      </c>
      <c r="L744" s="8">
        <f t="shared" si="5"/>
        <v>2075.625</v>
      </c>
      <c r="M744" s="9">
        <v>0.45</v>
      </c>
    </row>
    <row r="745" spans="1:13" ht="15.75" customHeight="1" x14ac:dyDescent="0.2">
      <c r="A745" s="1"/>
      <c r="B745" s="4" t="s">
        <v>14</v>
      </c>
      <c r="C745" s="4">
        <v>1185732</v>
      </c>
      <c r="D745" s="5">
        <v>44295</v>
      </c>
      <c r="E745" s="4" t="s">
        <v>46</v>
      </c>
      <c r="F745" s="4" t="s">
        <v>47</v>
      </c>
      <c r="G745" s="4" t="s">
        <v>48</v>
      </c>
      <c r="H745" s="4" t="s">
        <v>18</v>
      </c>
      <c r="I745" s="6">
        <v>0.45</v>
      </c>
      <c r="J745" s="7">
        <v>7250</v>
      </c>
      <c r="K745" s="8">
        <f t="shared" si="4"/>
        <v>3262.5</v>
      </c>
      <c r="L745" s="8">
        <f t="shared" si="5"/>
        <v>1141.875</v>
      </c>
      <c r="M745" s="9">
        <v>0.35</v>
      </c>
    </row>
    <row r="746" spans="1:13" ht="15.75" customHeight="1" x14ac:dyDescent="0.2">
      <c r="A746" s="1"/>
      <c r="B746" s="4" t="s">
        <v>14</v>
      </c>
      <c r="C746" s="4">
        <v>1185732</v>
      </c>
      <c r="D746" s="5">
        <v>44295</v>
      </c>
      <c r="E746" s="4" t="s">
        <v>46</v>
      </c>
      <c r="F746" s="4" t="s">
        <v>47</v>
      </c>
      <c r="G746" s="4" t="s">
        <v>48</v>
      </c>
      <c r="H746" s="4" t="s">
        <v>19</v>
      </c>
      <c r="I746" s="6">
        <v>0.35000000000000003</v>
      </c>
      <c r="J746" s="7">
        <v>7250</v>
      </c>
      <c r="K746" s="8">
        <f t="shared" si="4"/>
        <v>2537.5000000000005</v>
      </c>
      <c r="L746" s="8">
        <f t="shared" si="5"/>
        <v>634.37500000000011</v>
      </c>
      <c r="M746" s="9">
        <v>0.25</v>
      </c>
    </row>
    <row r="747" spans="1:13" ht="15.75" customHeight="1" x14ac:dyDescent="0.2">
      <c r="A747" s="1"/>
      <c r="B747" s="4" t="s">
        <v>14</v>
      </c>
      <c r="C747" s="4">
        <v>1185732</v>
      </c>
      <c r="D747" s="5">
        <v>44295</v>
      </c>
      <c r="E747" s="4" t="s">
        <v>46</v>
      </c>
      <c r="F747" s="4" t="s">
        <v>47</v>
      </c>
      <c r="G747" s="4" t="s">
        <v>48</v>
      </c>
      <c r="H747" s="4" t="s">
        <v>20</v>
      </c>
      <c r="I747" s="6">
        <v>0.39999999999999997</v>
      </c>
      <c r="J747" s="7">
        <v>6500</v>
      </c>
      <c r="K747" s="8">
        <f t="shared" si="4"/>
        <v>2600</v>
      </c>
      <c r="L747" s="8">
        <f t="shared" si="5"/>
        <v>780</v>
      </c>
      <c r="M747" s="9">
        <v>0.3</v>
      </c>
    </row>
    <row r="748" spans="1:13" ht="15.75" customHeight="1" x14ac:dyDescent="0.2">
      <c r="A748" s="1"/>
      <c r="B748" s="4" t="s">
        <v>14</v>
      </c>
      <c r="C748" s="4">
        <v>1185732</v>
      </c>
      <c r="D748" s="5">
        <v>44295</v>
      </c>
      <c r="E748" s="4" t="s">
        <v>46</v>
      </c>
      <c r="F748" s="4" t="s">
        <v>47</v>
      </c>
      <c r="G748" s="4" t="s">
        <v>48</v>
      </c>
      <c r="H748" s="4" t="s">
        <v>21</v>
      </c>
      <c r="I748" s="6">
        <v>0.55000000000000004</v>
      </c>
      <c r="J748" s="7">
        <v>6750</v>
      </c>
      <c r="K748" s="8">
        <f t="shared" si="4"/>
        <v>3712.5000000000005</v>
      </c>
      <c r="L748" s="8">
        <f t="shared" si="5"/>
        <v>1299.375</v>
      </c>
      <c r="M748" s="9">
        <v>0.35</v>
      </c>
    </row>
    <row r="749" spans="1:13" ht="15.75" customHeight="1" x14ac:dyDescent="0.2">
      <c r="A749" s="1"/>
      <c r="B749" s="4" t="s">
        <v>14</v>
      </c>
      <c r="C749" s="4">
        <v>1185732</v>
      </c>
      <c r="D749" s="5">
        <v>44295</v>
      </c>
      <c r="E749" s="4" t="s">
        <v>46</v>
      </c>
      <c r="F749" s="4" t="s">
        <v>47</v>
      </c>
      <c r="G749" s="4" t="s">
        <v>48</v>
      </c>
      <c r="H749" s="4" t="s">
        <v>22</v>
      </c>
      <c r="I749" s="6">
        <v>0.45</v>
      </c>
      <c r="J749" s="7">
        <v>8000</v>
      </c>
      <c r="K749" s="8">
        <f t="shared" si="4"/>
        <v>3600</v>
      </c>
      <c r="L749" s="8">
        <f t="shared" si="5"/>
        <v>1800</v>
      </c>
      <c r="M749" s="9">
        <v>0.5</v>
      </c>
    </row>
    <row r="750" spans="1:13" ht="15.75" customHeight="1" x14ac:dyDescent="0.2">
      <c r="A750" s="1"/>
      <c r="B750" s="4" t="s">
        <v>14</v>
      </c>
      <c r="C750" s="4">
        <v>1185732</v>
      </c>
      <c r="D750" s="5">
        <v>44324</v>
      </c>
      <c r="E750" s="4" t="s">
        <v>46</v>
      </c>
      <c r="F750" s="4" t="s">
        <v>47</v>
      </c>
      <c r="G750" s="4" t="s">
        <v>48</v>
      </c>
      <c r="H750" s="4" t="s">
        <v>17</v>
      </c>
      <c r="I750" s="6">
        <v>0.55000000000000004</v>
      </c>
      <c r="J750" s="7">
        <v>10700</v>
      </c>
      <c r="K750" s="8">
        <f t="shared" si="4"/>
        <v>5885.0000000000009</v>
      </c>
      <c r="L750" s="8">
        <f t="shared" si="5"/>
        <v>2648.2500000000005</v>
      </c>
      <c r="M750" s="9">
        <v>0.45</v>
      </c>
    </row>
    <row r="751" spans="1:13" ht="15.75" customHeight="1" x14ac:dyDescent="0.2">
      <c r="A751" s="1"/>
      <c r="B751" s="4" t="s">
        <v>14</v>
      </c>
      <c r="C751" s="4">
        <v>1185732</v>
      </c>
      <c r="D751" s="5">
        <v>44324</v>
      </c>
      <c r="E751" s="4" t="s">
        <v>46</v>
      </c>
      <c r="F751" s="4" t="s">
        <v>47</v>
      </c>
      <c r="G751" s="4" t="s">
        <v>48</v>
      </c>
      <c r="H751" s="4" t="s">
        <v>18</v>
      </c>
      <c r="I751" s="6">
        <v>0.55000000000000004</v>
      </c>
      <c r="J751" s="7">
        <v>7750</v>
      </c>
      <c r="K751" s="8">
        <f t="shared" si="4"/>
        <v>4262.5</v>
      </c>
      <c r="L751" s="8">
        <f t="shared" si="5"/>
        <v>1491.875</v>
      </c>
      <c r="M751" s="9">
        <v>0.35</v>
      </c>
    </row>
    <row r="752" spans="1:13" ht="15.75" customHeight="1" x14ac:dyDescent="0.2">
      <c r="A752" s="1"/>
      <c r="B752" s="4" t="s">
        <v>14</v>
      </c>
      <c r="C752" s="4">
        <v>1185732</v>
      </c>
      <c r="D752" s="5">
        <v>44324</v>
      </c>
      <c r="E752" s="4" t="s">
        <v>46</v>
      </c>
      <c r="F752" s="4" t="s">
        <v>47</v>
      </c>
      <c r="G752" s="4" t="s">
        <v>48</v>
      </c>
      <c r="H752" s="4" t="s">
        <v>19</v>
      </c>
      <c r="I752" s="6">
        <v>0.5</v>
      </c>
      <c r="J752" s="7">
        <v>7500</v>
      </c>
      <c r="K752" s="8">
        <f t="shared" si="4"/>
        <v>3750</v>
      </c>
      <c r="L752" s="8">
        <f t="shared" si="5"/>
        <v>937.5</v>
      </c>
      <c r="M752" s="9">
        <v>0.25</v>
      </c>
    </row>
    <row r="753" spans="1:13" ht="15.75" customHeight="1" x14ac:dyDescent="0.2">
      <c r="A753" s="1"/>
      <c r="B753" s="4" t="s">
        <v>14</v>
      </c>
      <c r="C753" s="4">
        <v>1185732</v>
      </c>
      <c r="D753" s="5">
        <v>44324</v>
      </c>
      <c r="E753" s="4" t="s">
        <v>46</v>
      </c>
      <c r="F753" s="4" t="s">
        <v>47</v>
      </c>
      <c r="G753" s="4" t="s">
        <v>48</v>
      </c>
      <c r="H753" s="4" t="s">
        <v>20</v>
      </c>
      <c r="I753" s="6">
        <v>0.5</v>
      </c>
      <c r="J753" s="7">
        <v>7000</v>
      </c>
      <c r="K753" s="8">
        <f t="shared" si="4"/>
        <v>3500</v>
      </c>
      <c r="L753" s="8">
        <f t="shared" si="5"/>
        <v>1050</v>
      </c>
      <c r="M753" s="9">
        <v>0.3</v>
      </c>
    </row>
    <row r="754" spans="1:13" ht="15.75" customHeight="1" x14ac:dyDescent="0.2">
      <c r="A754" s="1"/>
      <c r="B754" s="4" t="s">
        <v>14</v>
      </c>
      <c r="C754" s="4">
        <v>1185732</v>
      </c>
      <c r="D754" s="5">
        <v>44324</v>
      </c>
      <c r="E754" s="4" t="s">
        <v>46</v>
      </c>
      <c r="F754" s="4" t="s">
        <v>47</v>
      </c>
      <c r="G754" s="4" t="s">
        <v>48</v>
      </c>
      <c r="H754" s="4" t="s">
        <v>21</v>
      </c>
      <c r="I754" s="6">
        <v>0.6</v>
      </c>
      <c r="J754" s="7">
        <v>7250</v>
      </c>
      <c r="K754" s="8">
        <f t="shared" si="4"/>
        <v>4350</v>
      </c>
      <c r="L754" s="8">
        <f t="shared" si="5"/>
        <v>1522.5</v>
      </c>
      <c r="M754" s="9">
        <v>0.35</v>
      </c>
    </row>
    <row r="755" spans="1:13" ht="15.75" customHeight="1" x14ac:dyDescent="0.2">
      <c r="A755" s="1"/>
      <c r="B755" s="4" t="s">
        <v>14</v>
      </c>
      <c r="C755" s="4">
        <v>1185732</v>
      </c>
      <c r="D755" s="5">
        <v>44324</v>
      </c>
      <c r="E755" s="4" t="s">
        <v>46</v>
      </c>
      <c r="F755" s="4" t="s">
        <v>47</v>
      </c>
      <c r="G755" s="4" t="s">
        <v>48</v>
      </c>
      <c r="H755" s="4" t="s">
        <v>22</v>
      </c>
      <c r="I755" s="6">
        <v>0.65</v>
      </c>
      <c r="J755" s="7">
        <v>8250</v>
      </c>
      <c r="K755" s="8">
        <f t="shared" si="4"/>
        <v>5362.5</v>
      </c>
      <c r="L755" s="8">
        <f t="shared" si="5"/>
        <v>2681.25</v>
      </c>
      <c r="M755" s="9">
        <v>0.5</v>
      </c>
    </row>
    <row r="756" spans="1:13" ht="15.75" customHeight="1" x14ac:dyDescent="0.2">
      <c r="A756" s="1"/>
      <c r="B756" s="4" t="s">
        <v>14</v>
      </c>
      <c r="C756" s="4">
        <v>1185732</v>
      </c>
      <c r="D756" s="5">
        <v>44357</v>
      </c>
      <c r="E756" s="4" t="s">
        <v>46</v>
      </c>
      <c r="F756" s="4" t="s">
        <v>47</v>
      </c>
      <c r="G756" s="4" t="s">
        <v>48</v>
      </c>
      <c r="H756" s="4" t="s">
        <v>17</v>
      </c>
      <c r="I756" s="6">
        <v>0.6</v>
      </c>
      <c r="J756" s="7">
        <v>10750</v>
      </c>
      <c r="K756" s="8">
        <f t="shared" si="4"/>
        <v>6450</v>
      </c>
      <c r="L756" s="8">
        <f t="shared" si="5"/>
        <v>2902.5</v>
      </c>
      <c r="M756" s="9">
        <v>0.45</v>
      </c>
    </row>
    <row r="757" spans="1:13" ht="15.75" customHeight="1" x14ac:dyDescent="0.2">
      <c r="A757" s="1"/>
      <c r="B757" s="4" t="s">
        <v>14</v>
      </c>
      <c r="C757" s="4">
        <v>1185732</v>
      </c>
      <c r="D757" s="5">
        <v>44357</v>
      </c>
      <c r="E757" s="4" t="s">
        <v>46</v>
      </c>
      <c r="F757" s="4" t="s">
        <v>47</v>
      </c>
      <c r="G757" s="4" t="s">
        <v>48</v>
      </c>
      <c r="H757" s="4" t="s">
        <v>18</v>
      </c>
      <c r="I757" s="6">
        <v>0.55000000000000004</v>
      </c>
      <c r="J757" s="7">
        <v>8250</v>
      </c>
      <c r="K757" s="8">
        <f t="shared" si="4"/>
        <v>4537.5</v>
      </c>
      <c r="L757" s="8">
        <f t="shared" si="5"/>
        <v>1588.125</v>
      </c>
      <c r="M757" s="9">
        <v>0.35</v>
      </c>
    </row>
    <row r="758" spans="1:13" ht="15.75" customHeight="1" x14ac:dyDescent="0.2">
      <c r="A758" s="1"/>
      <c r="B758" s="4" t="s">
        <v>14</v>
      </c>
      <c r="C758" s="4">
        <v>1185732</v>
      </c>
      <c r="D758" s="5">
        <v>44357</v>
      </c>
      <c r="E758" s="4" t="s">
        <v>46</v>
      </c>
      <c r="F758" s="4" t="s">
        <v>47</v>
      </c>
      <c r="G758" s="4" t="s">
        <v>48</v>
      </c>
      <c r="H758" s="4" t="s">
        <v>19</v>
      </c>
      <c r="I758" s="6">
        <v>0.5</v>
      </c>
      <c r="J758" s="7">
        <v>8000</v>
      </c>
      <c r="K758" s="8">
        <f t="shared" si="4"/>
        <v>4000</v>
      </c>
      <c r="L758" s="8">
        <f t="shared" si="5"/>
        <v>1000</v>
      </c>
      <c r="M758" s="9">
        <v>0.25</v>
      </c>
    </row>
    <row r="759" spans="1:13" ht="15.75" customHeight="1" x14ac:dyDescent="0.2">
      <c r="A759" s="1"/>
      <c r="B759" s="4" t="s">
        <v>14</v>
      </c>
      <c r="C759" s="4">
        <v>1185732</v>
      </c>
      <c r="D759" s="5">
        <v>44357</v>
      </c>
      <c r="E759" s="4" t="s">
        <v>46</v>
      </c>
      <c r="F759" s="4" t="s">
        <v>47</v>
      </c>
      <c r="G759" s="4" t="s">
        <v>48</v>
      </c>
      <c r="H759" s="4" t="s">
        <v>20</v>
      </c>
      <c r="I759" s="6">
        <v>0.5</v>
      </c>
      <c r="J759" s="7">
        <v>7750</v>
      </c>
      <c r="K759" s="8">
        <f t="shared" si="4"/>
        <v>3875</v>
      </c>
      <c r="L759" s="8">
        <f t="shared" si="5"/>
        <v>1162.5</v>
      </c>
      <c r="M759" s="9">
        <v>0.3</v>
      </c>
    </row>
    <row r="760" spans="1:13" ht="15.75" customHeight="1" x14ac:dyDescent="0.2">
      <c r="A760" s="1"/>
      <c r="B760" s="4" t="s">
        <v>14</v>
      </c>
      <c r="C760" s="4">
        <v>1185732</v>
      </c>
      <c r="D760" s="5">
        <v>44357</v>
      </c>
      <c r="E760" s="4" t="s">
        <v>46</v>
      </c>
      <c r="F760" s="4" t="s">
        <v>47</v>
      </c>
      <c r="G760" s="4" t="s">
        <v>48</v>
      </c>
      <c r="H760" s="4" t="s">
        <v>21</v>
      </c>
      <c r="I760" s="6">
        <v>0.65</v>
      </c>
      <c r="J760" s="7">
        <v>7750</v>
      </c>
      <c r="K760" s="8">
        <f t="shared" si="4"/>
        <v>5037.5</v>
      </c>
      <c r="L760" s="8">
        <f t="shared" si="5"/>
        <v>1763.125</v>
      </c>
      <c r="M760" s="9">
        <v>0.35</v>
      </c>
    </row>
    <row r="761" spans="1:13" ht="15.75" customHeight="1" x14ac:dyDescent="0.2">
      <c r="A761" s="1"/>
      <c r="B761" s="4" t="s">
        <v>14</v>
      </c>
      <c r="C761" s="4">
        <v>1185732</v>
      </c>
      <c r="D761" s="5">
        <v>44357</v>
      </c>
      <c r="E761" s="4" t="s">
        <v>46</v>
      </c>
      <c r="F761" s="4" t="s">
        <v>47</v>
      </c>
      <c r="G761" s="4" t="s">
        <v>48</v>
      </c>
      <c r="H761" s="4" t="s">
        <v>22</v>
      </c>
      <c r="I761" s="6">
        <v>0.70000000000000007</v>
      </c>
      <c r="J761" s="7">
        <v>9250</v>
      </c>
      <c r="K761" s="8">
        <f t="shared" si="4"/>
        <v>6475.0000000000009</v>
      </c>
      <c r="L761" s="8">
        <f t="shared" si="5"/>
        <v>3237.5000000000005</v>
      </c>
      <c r="M761" s="9">
        <v>0.5</v>
      </c>
    </row>
    <row r="762" spans="1:13" ht="15.75" customHeight="1" x14ac:dyDescent="0.2">
      <c r="A762" s="1"/>
      <c r="B762" s="4" t="s">
        <v>14</v>
      </c>
      <c r="C762" s="4">
        <v>1185732</v>
      </c>
      <c r="D762" s="5">
        <v>44385</v>
      </c>
      <c r="E762" s="4" t="s">
        <v>46</v>
      </c>
      <c r="F762" s="4" t="s">
        <v>47</v>
      </c>
      <c r="G762" s="4" t="s">
        <v>48</v>
      </c>
      <c r="H762" s="4" t="s">
        <v>17</v>
      </c>
      <c r="I762" s="6">
        <v>0.65</v>
      </c>
      <c r="J762" s="7">
        <v>11500</v>
      </c>
      <c r="K762" s="8">
        <f t="shared" si="4"/>
        <v>7475</v>
      </c>
      <c r="L762" s="8">
        <f t="shared" si="5"/>
        <v>3363.75</v>
      </c>
      <c r="M762" s="9">
        <v>0.45</v>
      </c>
    </row>
    <row r="763" spans="1:13" ht="15.75" customHeight="1" x14ac:dyDescent="0.2">
      <c r="A763" s="1"/>
      <c r="B763" s="4" t="s">
        <v>14</v>
      </c>
      <c r="C763" s="4">
        <v>1185732</v>
      </c>
      <c r="D763" s="5">
        <v>44385</v>
      </c>
      <c r="E763" s="4" t="s">
        <v>46</v>
      </c>
      <c r="F763" s="4" t="s">
        <v>47</v>
      </c>
      <c r="G763" s="4" t="s">
        <v>48</v>
      </c>
      <c r="H763" s="4" t="s">
        <v>18</v>
      </c>
      <c r="I763" s="6">
        <v>0.60000000000000009</v>
      </c>
      <c r="J763" s="7">
        <v>9000</v>
      </c>
      <c r="K763" s="8">
        <f t="shared" si="4"/>
        <v>5400.0000000000009</v>
      </c>
      <c r="L763" s="8">
        <f t="shared" si="5"/>
        <v>1890.0000000000002</v>
      </c>
      <c r="M763" s="9">
        <v>0.35</v>
      </c>
    </row>
    <row r="764" spans="1:13" ht="15.75" customHeight="1" x14ac:dyDescent="0.2">
      <c r="A764" s="1"/>
      <c r="B764" s="4" t="s">
        <v>14</v>
      </c>
      <c r="C764" s="4">
        <v>1185732</v>
      </c>
      <c r="D764" s="5">
        <v>44385</v>
      </c>
      <c r="E764" s="4" t="s">
        <v>46</v>
      </c>
      <c r="F764" s="4" t="s">
        <v>47</v>
      </c>
      <c r="G764" s="4" t="s">
        <v>48</v>
      </c>
      <c r="H764" s="4" t="s">
        <v>19</v>
      </c>
      <c r="I764" s="6">
        <v>0.55000000000000004</v>
      </c>
      <c r="J764" s="7">
        <v>8250</v>
      </c>
      <c r="K764" s="8">
        <f t="shared" si="4"/>
        <v>4537.5</v>
      </c>
      <c r="L764" s="8">
        <f t="shared" si="5"/>
        <v>1134.375</v>
      </c>
      <c r="M764" s="9">
        <v>0.25</v>
      </c>
    </row>
    <row r="765" spans="1:13" ht="15.75" customHeight="1" x14ac:dyDescent="0.2">
      <c r="A765" s="1"/>
      <c r="B765" s="4" t="s">
        <v>14</v>
      </c>
      <c r="C765" s="4">
        <v>1185732</v>
      </c>
      <c r="D765" s="5">
        <v>44385</v>
      </c>
      <c r="E765" s="4" t="s">
        <v>46</v>
      </c>
      <c r="F765" s="4" t="s">
        <v>47</v>
      </c>
      <c r="G765" s="4" t="s">
        <v>48</v>
      </c>
      <c r="H765" s="4" t="s">
        <v>20</v>
      </c>
      <c r="I765" s="6">
        <v>0.55000000000000004</v>
      </c>
      <c r="J765" s="7">
        <v>7750</v>
      </c>
      <c r="K765" s="8">
        <f t="shared" si="4"/>
        <v>4262.5</v>
      </c>
      <c r="L765" s="8">
        <f t="shared" si="5"/>
        <v>1278.75</v>
      </c>
      <c r="M765" s="9">
        <v>0.3</v>
      </c>
    </row>
    <row r="766" spans="1:13" ht="15.75" customHeight="1" x14ac:dyDescent="0.2">
      <c r="A766" s="1"/>
      <c r="B766" s="4" t="s">
        <v>14</v>
      </c>
      <c r="C766" s="4">
        <v>1185732</v>
      </c>
      <c r="D766" s="5">
        <v>44385</v>
      </c>
      <c r="E766" s="4" t="s">
        <v>46</v>
      </c>
      <c r="F766" s="4" t="s">
        <v>47</v>
      </c>
      <c r="G766" s="4" t="s">
        <v>48</v>
      </c>
      <c r="H766" s="4" t="s">
        <v>21</v>
      </c>
      <c r="I766" s="6">
        <v>0.65</v>
      </c>
      <c r="J766" s="7">
        <v>8000</v>
      </c>
      <c r="K766" s="8">
        <f t="shared" si="4"/>
        <v>5200</v>
      </c>
      <c r="L766" s="8">
        <f t="shared" si="5"/>
        <v>1819.9999999999998</v>
      </c>
      <c r="M766" s="9">
        <v>0.35</v>
      </c>
    </row>
    <row r="767" spans="1:13" ht="15.75" customHeight="1" x14ac:dyDescent="0.2">
      <c r="A767" s="1"/>
      <c r="B767" s="4" t="s">
        <v>14</v>
      </c>
      <c r="C767" s="4">
        <v>1185732</v>
      </c>
      <c r="D767" s="5">
        <v>44385</v>
      </c>
      <c r="E767" s="4" t="s">
        <v>46</v>
      </c>
      <c r="F767" s="4" t="s">
        <v>47</v>
      </c>
      <c r="G767" s="4" t="s">
        <v>48</v>
      </c>
      <c r="H767" s="4" t="s">
        <v>22</v>
      </c>
      <c r="I767" s="6">
        <v>0.70000000000000007</v>
      </c>
      <c r="J767" s="7">
        <v>9750</v>
      </c>
      <c r="K767" s="8">
        <f t="shared" si="4"/>
        <v>6825.0000000000009</v>
      </c>
      <c r="L767" s="8">
        <f t="shared" si="5"/>
        <v>3412.5000000000005</v>
      </c>
      <c r="M767" s="9">
        <v>0.5</v>
      </c>
    </row>
    <row r="768" spans="1:13" ht="15.75" customHeight="1" x14ac:dyDescent="0.2">
      <c r="A768" s="1"/>
      <c r="B768" s="4" t="s">
        <v>14</v>
      </c>
      <c r="C768" s="4">
        <v>1185732</v>
      </c>
      <c r="D768" s="5">
        <v>44417</v>
      </c>
      <c r="E768" s="4" t="s">
        <v>46</v>
      </c>
      <c r="F768" s="4" t="s">
        <v>47</v>
      </c>
      <c r="G768" s="4" t="s">
        <v>48</v>
      </c>
      <c r="H768" s="4" t="s">
        <v>17</v>
      </c>
      <c r="I768" s="6">
        <v>0.65</v>
      </c>
      <c r="J768" s="7">
        <v>11250</v>
      </c>
      <c r="K768" s="8">
        <f t="shared" si="4"/>
        <v>7312.5</v>
      </c>
      <c r="L768" s="8">
        <f t="shared" si="5"/>
        <v>3290.625</v>
      </c>
      <c r="M768" s="9">
        <v>0.45</v>
      </c>
    </row>
    <row r="769" spans="1:13" ht="15.75" customHeight="1" x14ac:dyDescent="0.2">
      <c r="A769" s="1"/>
      <c r="B769" s="4" t="s">
        <v>14</v>
      </c>
      <c r="C769" s="4">
        <v>1185732</v>
      </c>
      <c r="D769" s="5">
        <v>44417</v>
      </c>
      <c r="E769" s="4" t="s">
        <v>46</v>
      </c>
      <c r="F769" s="4" t="s">
        <v>47</v>
      </c>
      <c r="G769" s="4" t="s">
        <v>48</v>
      </c>
      <c r="H769" s="4" t="s">
        <v>18</v>
      </c>
      <c r="I769" s="6">
        <v>0.60000000000000009</v>
      </c>
      <c r="J769" s="7">
        <v>9000</v>
      </c>
      <c r="K769" s="8">
        <f t="shared" si="4"/>
        <v>5400.0000000000009</v>
      </c>
      <c r="L769" s="8">
        <f t="shared" si="5"/>
        <v>1890.0000000000002</v>
      </c>
      <c r="M769" s="9">
        <v>0.35</v>
      </c>
    </row>
    <row r="770" spans="1:13" ht="15.75" customHeight="1" x14ac:dyDescent="0.2">
      <c r="A770" s="1"/>
      <c r="B770" s="4" t="s">
        <v>14</v>
      </c>
      <c r="C770" s="4">
        <v>1185732</v>
      </c>
      <c r="D770" s="5">
        <v>44417</v>
      </c>
      <c r="E770" s="4" t="s">
        <v>46</v>
      </c>
      <c r="F770" s="4" t="s">
        <v>47</v>
      </c>
      <c r="G770" s="4" t="s">
        <v>48</v>
      </c>
      <c r="H770" s="4" t="s">
        <v>19</v>
      </c>
      <c r="I770" s="6">
        <v>0.55000000000000004</v>
      </c>
      <c r="J770" s="7">
        <v>8250</v>
      </c>
      <c r="K770" s="8">
        <f t="shared" si="4"/>
        <v>4537.5</v>
      </c>
      <c r="L770" s="8">
        <f t="shared" si="5"/>
        <v>1134.375</v>
      </c>
      <c r="M770" s="9">
        <v>0.25</v>
      </c>
    </row>
    <row r="771" spans="1:13" ht="15.75" customHeight="1" x14ac:dyDescent="0.2">
      <c r="A771" s="1"/>
      <c r="B771" s="4" t="s">
        <v>14</v>
      </c>
      <c r="C771" s="4">
        <v>1185732</v>
      </c>
      <c r="D771" s="5">
        <v>44417</v>
      </c>
      <c r="E771" s="4" t="s">
        <v>46</v>
      </c>
      <c r="F771" s="4" t="s">
        <v>47</v>
      </c>
      <c r="G771" s="4" t="s">
        <v>48</v>
      </c>
      <c r="H771" s="4" t="s">
        <v>20</v>
      </c>
      <c r="I771" s="6">
        <v>0.45</v>
      </c>
      <c r="J771" s="7">
        <v>7750</v>
      </c>
      <c r="K771" s="8">
        <f t="shared" ref="K771:K1025" si="6">I771*J771</f>
        <v>3487.5</v>
      </c>
      <c r="L771" s="8">
        <f t="shared" ref="L771:L1025" si="7">K771*M771</f>
        <v>1046.25</v>
      </c>
      <c r="M771" s="9">
        <v>0.3</v>
      </c>
    </row>
    <row r="772" spans="1:13" ht="15.75" customHeight="1" x14ac:dyDescent="0.2">
      <c r="A772" s="1"/>
      <c r="B772" s="4" t="s">
        <v>14</v>
      </c>
      <c r="C772" s="4">
        <v>1185732</v>
      </c>
      <c r="D772" s="5">
        <v>44417</v>
      </c>
      <c r="E772" s="4" t="s">
        <v>46</v>
      </c>
      <c r="F772" s="4" t="s">
        <v>47</v>
      </c>
      <c r="G772" s="4" t="s">
        <v>48</v>
      </c>
      <c r="H772" s="4" t="s">
        <v>21</v>
      </c>
      <c r="I772" s="6">
        <v>0.55000000000000004</v>
      </c>
      <c r="J772" s="7">
        <v>7500</v>
      </c>
      <c r="K772" s="8">
        <f t="shared" si="6"/>
        <v>4125</v>
      </c>
      <c r="L772" s="8">
        <f t="shared" si="7"/>
        <v>1443.75</v>
      </c>
      <c r="M772" s="9">
        <v>0.35</v>
      </c>
    </row>
    <row r="773" spans="1:13" ht="15.75" customHeight="1" x14ac:dyDescent="0.2">
      <c r="A773" s="1"/>
      <c r="B773" s="4" t="s">
        <v>14</v>
      </c>
      <c r="C773" s="4">
        <v>1185732</v>
      </c>
      <c r="D773" s="5">
        <v>44417</v>
      </c>
      <c r="E773" s="4" t="s">
        <v>46</v>
      </c>
      <c r="F773" s="4" t="s">
        <v>47</v>
      </c>
      <c r="G773" s="4" t="s">
        <v>48</v>
      </c>
      <c r="H773" s="4" t="s">
        <v>22</v>
      </c>
      <c r="I773" s="6">
        <v>0.60000000000000009</v>
      </c>
      <c r="J773" s="7">
        <v>9250</v>
      </c>
      <c r="K773" s="8">
        <f t="shared" si="6"/>
        <v>5550.0000000000009</v>
      </c>
      <c r="L773" s="8">
        <f t="shared" si="7"/>
        <v>2775.0000000000005</v>
      </c>
      <c r="M773" s="9">
        <v>0.5</v>
      </c>
    </row>
    <row r="774" spans="1:13" ht="15.75" customHeight="1" x14ac:dyDescent="0.2">
      <c r="A774" s="1"/>
      <c r="B774" s="4" t="s">
        <v>14</v>
      </c>
      <c r="C774" s="4">
        <v>1185732</v>
      </c>
      <c r="D774" s="5">
        <v>44447</v>
      </c>
      <c r="E774" s="4" t="s">
        <v>46</v>
      </c>
      <c r="F774" s="4" t="s">
        <v>47</v>
      </c>
      <c r="G774" s="4" t="s">
        <v>48</v>
      </c>
      <c r="H774" s="4" t="s">
        <v>17</v>
      </c>
      <c r="I774" s="6">
        <v>0.55000000000000004</v>
      </c>
      <c r="J774" s="7">
        <v>10500</v>
      </c>
      <c r="K774" s="8">
        <f t="shared" si="6"/>
        <v>5775.0000000000009</v>
      </c>
      <c r="L774" s="8">
        <f t="shared" si="7"/>
        <v>2598.7500000000005</v>
      </c>
      <c r="M774" s="9">
        <v>0.45</v>
      </c>
    </row>
    <row r="775" spans="1:13" ht="15.75" customHeight="1" x14ac:dyDescent="0.2">
      <c r="A775" s="1"/>
      <c r="B775" s="4" t="s">
        <v>14</v>
      </c>
      <c r="C775" s="4">
        <v>1185732</v>
      </c>
      <c r="D775" s="5">
        <v>44447</v>
      </c>
      <c r="E775" s="4" t="s">
        <v>46</v>
      </c>
      <c r="F775" s="4" t="s">
        <v>47</v>
      </c>
      <c r="G775" s="4" t="s">
        <v>48</v>
      </c>
      <c r="H775" s="4" t="s">
        <v>18</v>
      </c>
      <c r="I775" s="6">
        <v>0.50000000000000011</v>
      </c>
      <c r="J775" s="7">
        <v>8500</v>
      </c>
      <c r="K775" s="8">
        <f t="shared" si="6"/>
        <v>4250.0000000000009</v>
      </c>
      <c r="L775" s="8">
        <f t="shared" si="7"/>
        <v>1487.5000000000002</v>
      </c>
      <c r="M775" s="9">
        <v>0.35</v>
      </c>
    </row>
    <row r="776" spans="1:13" ht="15.75" customHeight="1" x14ac:dyDescent="0.2">
      <c r="A776" s="1"/>
      <c r="B776" s="4" t="s">
        <v>14</v>
      </c>
      <c r="C776" s="4">
        <v>1185732</v>
      </c>
      <c r="D776" s="5">
        <v>44447</v>
      </c>
      <c r="E776" s="4" t="s">
        <v>46</v>
      </c>
      <c r="F776" s="4" t="s">
        <v>47</v>
      </c>
      <c r="G776" s="4" t="s">
        <v>48</v>
      </c>
      <c r="H776" s="4" t="s">
        <v>19</v>
      </c>
      <c r="I776" s="6">
        <v>0.45</v>
      </c>
      <c r="J776" s="7">
        <v>7500</v>
      </c>
      <c r="K776" s="8">
        <f t="shared" si="6"/>
        <v>3375</v>
      </c>
      <c r="L776" s="8">
        <f t="shared" si="7"/>
        <v>843.75</v>
      </c>
      <c r="M776" s="9">
        <v>0.25</v>
      </c>
    </row>
    <row r="777" spans="1:13" ht="15.75" customHeight="1" x14ac:dyDescent="0.2">
      <c r="A777" s="1"/>
      <c r="B777" s="4" t="s">
        <v>14</v>
      </c>
      <c r="C777" s="4">
        <v>1185732</v>
      </c>
      <c r="D777" s="5">
        <v>44447</v>
      </c>
      <c r="E777" s="4" t="s">
        <v>46</v>
      </c>
      <c r="F777" s="4" t="s">
        <v>47</v>
      </c>
      <c r="G777" s="4" t="s">
        <v>48</v>
      </c>
      <c r="H777" s="4" t="s">
        <v>20</v>
      </c>
      <c r="I777" s="6">
        <v>0.45</v>
      </c>
      <c r="J777" s="7">
        <v>7250</v>
      </c>
      <c r="K777" s="8">
        <f t="shared" si="6"/>
        <v>3262.5</v>
      </c>
      <c r="L777" s="8">
        <f t="shared" si="7"/>
        <v>978.75</v>
      </c>
      <c r="M777" s="9">
        <v>0.3</v>
      </c>
    </row>
    <row r="778" spans="1:13" ht="15.75" customHeight="1" x14ac:dyDescent="0.2">
      <c r="A778" s="1"/>
      <c r="B778" s="4" t="s">
        <v>14</v>
      </c>
      <c r="C778" s="4">
        <v>1185732</v>
      </c>
      <c r="D778" s="5">
        <v>44447</v>
      </c>
      <c r="E778" s="4" t="s">
        <v>46</v>
      </c>
      <c r="F778" s="4" t="s">
        <v>47</v>
      </c>
      <c r="G778" s="4" t="s">
        <v>48</v>
      </c>
      <c r="H778" s="4" t="s">
        <v>21</v>
      </c>
      <c r="I778" s="6">
        <v>0.55000000000000004</v>
      </c>
      <c r="J778" s="7">
        <v>7250</v>
      </c>
      <c r="K778" s="8">
        <f t="shared" si="6"/>
        <v>3987.5000000000005</v>
      </c>
      <c r="L778" s="8">
        <f t="shared" si="7"/>
        <v>1395.625</v>
      </c>
      <c r="M778" s="9">
        <v>0.35</v>
      </c>
    </row>
    <row r="779" spans="1:13" ht="15.75" customHeight="1" x14ac:dyDescent="0.2">
      <c r="A779" s="1"/>
      <c r="B779" s="4" t="s">
        <v>14</v>
      </c>
      <c r="C779" s="4">
        <v>1185732</v>
      </c>
      <c r="D779" s="5">
        <v>44447</v>
      </c>
      <c r="E779" s="4" t="s">
        <v>46</v>
      </c>
      <c r="F779" s="4" t="s">
        <v>47</v>
      </c>
      <c r="G779" s="4" t="s">
        <v>48</v>
      </c>
      <c r="H779" s="4" t="s">
        <v>22</v>
      </c>
      <c r="I779" s="6">
        <v>0.60000000000000009</v>
      </c>
      <c r="J779" s="7">
        <v>8250</v>
      </c>
      <c r="K779" s="8">
        <f t="shared" si="6"/>
        <v>4950.0000000000009</v>
      </c>
      <c r="L779" s="8">
        <f t="shared" si="7"/>
        <v>2475.0000000000005</v>
      </c>
      <c r="M779" s="9">
        <v>0.5</v>
      </c>
    </row>
    <row r="780" spans="1:13" ht="15.75" customHeight="1" x14ac:dyDescent="0.2">
      <c r="A780" s="1"/>
      <c r="B780" s="4" t="s">
        <v>14</v>
      </c>
      <c r="C780" s="4">
        <v>1185732</v>
      </c>
      <c r="D780" s="5">
        <v>44479</v>
      </c>
      <c r="E780" s="4" t="s">
        <v>46</v>
      </c>
      <c r="F780" s="4" t="s">
        <v>47</v>
      </c>
      <c r="G780" s="4" t="s">
        <v>48</v>
      </c>
      <c r="H780" s="4" t="s">
        <v>17</v>
      </c>
      <c r="I780" s="6">
        <v>0.60000000000000009</v>
      </c>
      <c r="J780" s="7">
        <v>10000</v>
      </c>
      <c r="K780" s="8">
        <f t="shared" si="6"/>
        <v>6000.0000000000009</v>
      </c>
      <c r="L780" s="8">
        <f t="shared" si="7"/>
        <v>2700.0000000000005</v>
      </c>
      <c r="M780" s="9">
        <v>0.45</v>
      </c>
    </row>
    <row r="781" spans="1:13" ht="15.75" customHeight="1" x14ac:dyDescent="0.2">
      <c r="A781" s="1"/>
      <c r="B781" s="4" t="s">
        <v>14</v>
      </c>
      <c r="C781" s="4">
        <v>1185732</v>
      </c>
      <c r="D781" s="5">
        <v>44479</v>
      </c>
      <c r="E781" s="4" t="s">
        <v>46</v>
      </c>
      <c r="F781" s="4" t="s">
        <v>47</v>
      </c>
      <c r="G781" s="4" t="s">
        <v>48</v>
      </c>
      <c r="H781" s="4" t="s">
        <v>18</v>
      </c>
      <c r="I781" s="6">
        <v>0.50000000000000011</v>
      </c>
      <c r="J781" s="7">
        <v>8250</v>
      </c>
      <c r="K781" s="8">
        <f t="shared" si="6"/>
        <v>4125.0000000000009</v>
      </c>
      <c r="L781" s="8">
        <f t="shared" si="7"/>
        <v>1443.7500000000002</v>
      </c>
      <c r="M781" s="9">
        <v>0.35</v>
      </c>
    </row>
    <row r="782" spans="1:13" ht="15.75" customHeight="1" x14ac:dyDescent="0.2">
      <c r="A782" s="1"/>
      <c r="B782" s="4" t="s">
        <v>14</v>
      </c>
      <c r="C782" s="4">
        <v>1185732</v>
      </c>
      <c r="D782" s="5">
        <v>44479</v>
      </c>
      <c r="E782" s="4" t="s">
        <v>46</v>
      </c>
      <c r="F782" s="4" t="s">
        <v>47</v>
      </c>
      <c r="G782" s="4" t="s">
        <v>48</v>
      </c>
      <c r="H782" s="4" t="s">
        <v>19</v>
      </c>
      <c r="I782" s="6">
        <v>0.50000000000000011</v>
      </c>
      <c r="J782" s="7">
        <v>7250</v>
      </c>
      <c r="K782" s="8">
        <f t="shared" si="6"/>
        <v>3625.0000000000009</v>
      </c>
      <c r="L782" s="8">
        <f t="shared" si="7"/>
        <v>906.25000000000023</v>
      </c>
      <c r="M782" s="9">
        <v>0.25</v>
      </c>
    </row>
    <row r="783" spans="1:13" ht="15.75" customHeight="1" x14ac:dyDescent="0.2">
      <c r="A783" s="1"/>
      <c r="B783" s="4" t="s">
        <v>14</v>
      </c>
      <c r="C783" s="4">
        <v>1185732</v>
      </c>
      <c r="D783" s="5">
        <v>44479</v>
      </c>
      <c r="E783" s="4" t="s">
        <v>46</v>
      </c>
      <c r="F783" s="4" t="s">
        <v>47</v>
      </c>
      <c r="G783" s="4" t="s">
        <v>48</v>
      </c>
      <c r="H783" s="4" t="s">
        <v>20</v>
      </c>
      <c r="I783" s="6">
        <v>0.50000000000000011</v>
      </c>
      <c r="J783" s="7">
        <v>7000</v>
      </c>
      <c r="K783" s="8">
        <f t="shared" si="6"/>
        <v>3500.0000000000009</v>
      </c>
      <c r="L783" s="8">
        <f t="shared" si="7"/>
        <v>1050.0000000000002</v>
      </c>
      <c r="M783" s="9">
        <v>0.3</v>
      </c>
    </row>
    <row r="784" spans="1:13" ht="15.75" customHeight="1" x14ac:dyDescent="0.2">
      <c r="A784" s="1"/>
      <c r="B784" s="4" t="s">
        <v>14</v>
      </c>
      <c r="C784" s="4">
        <v>1185732</v>
      </c>
      <c r="D784" s="5">
        <v>44479</v>
      </c>
      <c r="E784" s="4" t="s">
        <v>46</v>
      </c>
      <c r="F784" s="4" t="s">
        <v>47</v>
      </c>
      <c r="G784" s="4" t="s">
        <v>48</v>
      </c>
      <c r="H784" s="4" t="s">
        <v>21</v>
      </c>
      <c r="I784" s="6">
        <v>0.60000000000000009</v>
      </c>
      <c r="J784" s="7">
        <v>7000</v>
      </c>
      <c r="K784" s="8">
        <f t="shared" si="6"/>
        <v>4200.0000000000009</v>
      </c>
      <c r="L784" s="8">
        <f t="shared" si="7"/>
        <v>1470.0000000000002</v>
      </c>
      <c r="M784" s="9">
        <v>0.35</v>
      </c>
    </row>
    <row r="785" spans="1:13" ht="15.75" customHeight="1" x14ac:dyDescent="0.2">
      <c r="A785" s="1"/>
      <c r="B785" s="4" t="s">
        <v>14</v>
      </c>
      <c r="C785" s="4">
        <v>1185732</v>
      </c>
      <c r="D785" s="5">
        <v>44479</v>
      </c>
      <c r="E785" s="4" t="s">
        <v>46</v>
      </c>
      <c r="F785" s="4" t="s">
        <v>47</v>
      </c>
      <c r="G785" s="4" t="s">
        <v>48</v>
      </c>
      <c r="H785" s="4" t="s">
        <v>22</v>
      </c>
      <c r="I785" s="6">
        <v>0.65</v>
      </c>
      <c r="J785" s="7">
        <v>8250</v>
      </c>
      <c r="K785" s="8">
        <f t="shared" si="6"/>
        <v>5362.5</v>
      </c>
      <c r="L785" s="8">
        <f t="shared" si="7"/>
        <v>2681.25</v>
      </c>
      <c r="M785" s="9">
        <v>0.5</v>
      </c>
    </row>
    <row r="786" spans="1:13" ht="15.75" customHeight="1" x14ac:dyDescent="0.2">
      <c r="A786" s="1"/>
      <c r="B786" s="4" t="s">
        <v>14</v>
      </c>
      <c r="C786" s="4">
        <v>1185732</v>
      </c>
      <c r="D786" s="5">
        <v>44509</v>
      </c>
      <c r="E786" s="4" t="s">
        <v>46</v>
      </c>
      <c r="F786" s="4" t="s">
        <v>47</v>
      </c>
      <c r="G786" s="4" t="s">
        <v>48</v>
      </c>
      <c r="H786" s="4" t="s">
        <v>17</v>
      </c>
      <c r="I786" s="6">
        <v>0.60000000000000009</v>
      </c>
      <c r="J786" s="7">
        <v>9750</v>
      </c>
      <c r="K786" s="8">
        <f t="shared" si="6"/>
        <v>5850.0000000000009</v>
      </c>
      <c r="L786" s="8">
        <f t="shared" si="7"/>
        <v>2632.5000000000005</v>
      </c>
      <c r="M786" s="9">
        <v>0.45</v>
      </c>
    </row>
    <row r="787" spans="1:13" ht="15.75" customHeight="1" x14ac:dyDescent="0.2">
      <c r="A787" s="1"/>
      <c r="B787" s="4" t="s">
        <v>14</v>
      </c>
      <c r="C787" s="4">
        <v>1185732</v>
      </c>
      <c r="D787" s="5">
        <v>44509</v>
      </c>
      <c r="E787" s="4" t="s">
        <v>46</v>
      </c>
      <c r="F787" s="4" t="s">
        <v>47</v>
      </c>
      <c r="G787" s="4" t="s">
        <v>48</v>
      </c>
      <c r="H787" s="4" t="s">
        <v>18</v>
      </c>
      <c r="I787" s="6">
        <v>0.50000000000000011</v>
      </c>
      <c r="J787" s="7">
        <v>8000</v>
      </c>
      <c r="K787" s="8">
        <f t="shared" si="6"/>
        <v>4000.0000000000009</v>
      </c>
      <c r="L787" s="8">
        <f t="shared" si="7"/>
        <v>1400.0000000000002</v>
      </c>
      <c r="M787" s="9">
        <v>0.35</v>
      </c>
    </row>
    <row r="788" spans="1:13" ht="15.75" customHeight="1" x14ac:dyDescent="0.2">
      <c r="A788" s="1"/>
      <c r="B788" s="4" t="s">
        <v>14</v>
      </c>
      <c r="C788" s="4">
        <v>1185732</v>
      </c>
      <c r="D788" s="5">
        <v>44509</v>
      </c>
      <c r="E788" s="4" t="s">
        <v>46</v>
      </c>
      <c r="F788" s="4" t="s">
        <v>47</v>
      </c>
      <c r="G788" s="4" t="s">
        <v>48</v>
      </c>
      <c r="H788" s="4" t="s">
        <v>19</v>
      </c>
      <c r="I788" s="6">
        <v>0.50000000000000011</v>
      </c>
      <c r="J788" s="7">
        <v>7450</v>
      </c>
      <c r="K788" s="8">
        <f t="shared" si="6"/>
        <v>3725.0000000000009</v>
      </c>
      <c r="L788" s="8">
        <f t="shared" si="7"/>
        <v>931.25000000000023</v>
      </c>
      <c r="M788" s="9">
        <v>0.25</v>
      </c>
    </row>
    <row r="789" spans="1:13" ht="15.75" customHeight="1" x14ac:dyDescent="0.2">
      <c r="A789" s="1"/>
      <c r="B789" s="4" t="s">
        <v>14</v>
      </c>
      <c r="C789" s="4">
        <v>1185732</v>
      </c>
      <c r="D789" s="5">
        <v>44509</v>
      </c>
      <c r="E789" s="4" t="s">
        <v>46</v>
      </c>
      <c r="F789" s="4" t="s">
        <v>47</v>
      </c>
      <c r="G789" s="4" t="s">
        <v>48</v>
      </c>
      <c r="H789" s="4" t="s">
        <v>20</v>
      </c>
      <c r="I789" s="6">
        <v>0.50000000000000011</v>
      </c>
      <c r="J789" s="7">
        <v>7750</v>
      </c>
      <c r="K789" s="8">
        <f t="shared" si="6"/>
        <v>3875.0000000000009</v>
      </c>
      <c r="L789" s="8">
        <f t="shared" si="7"/>
        <v>1162.5000000000002</v>
      </c>
      <c r="M789" s="9">
        <v>0.3</v>
      </c>
    </row>
    <row r="790" spans="1:13" ht="15.75" customHeight="1" x14ac:dyDescent="0.2">
      <c r="A790" s="1"/>
      <c r="B790" s="4" t="s">
        <v>14</v>
      </c>
      <c r="C790" s="4">
        <v>1185732</v>
      </c>
      <c r="D790" s="5">
        <v>44509</v>
      </c>
      <c r="E790" s="4" t="s">
        <v>46</v>
      </c>
      <c r="F790" s="4" t="s">
        <v>47</v>
      </c>
      <c r="G790" s="4" t="s">
        <v>48</v>
      </c>
      <c r="H790" s="4" t="s">
        <v>21</v>
      </c>
      <c r="I790" s="6">
        <v>0.65</v>
      </c>
      <c r="J790" s="7">
        <v>7500</v>
      </c>
      <c r="K790" s="8">
        <f t="shared" si="6"/>
        <v>4875</v>
      </c>
      <c r="L790" s="8">
        <f t="shared" si="7"/>
        <v>1706.25</v>
      </c>
      <c r="M790" s="9">
        <v>0.35</v>
      </c>
    </row>
    <row r="791" spans="1:13" ht="15.75" customHeight="1" x14ac:dyDescent="0.2">
      <c r="A791" s="1"/>
      <c r="B791" s="4" t="s">
        <v>14</v>
      </c>
      <c r="C791" s="4">
        <v>1185732</v>
      </c>
      <c r="D791" s="5">
        <v>44509</v>
      </c>
      <c r="E791" s="4" t="s">
        <v>46</v>
      </c>
      <c r="F791" s="4" t="s">
        <v>47</v>
      </c>
      <c r="G791" s="4" t="s">
        <v>48</v>
      </c>
      <c r="H791" s="4" t="s">
        <v>22</v>
      </c>
      <c r="I791" s="6">
        <v>0.7</v>
      </c>
      <c r="J791" s="7">
        <v>8500</v>
      </c>
      <c r="K791" s="8">
        <f t="shared" si="6"/>
        <v>5950</v>
      </c>
      <c r="L791" s="8">
        <f t="shared" si="7"/>
        <v>2975</v>
      </c>
      <c r="M791" s="9">
        <v>0.5</v>
      </c>
    </row>
    <row r="792" spans="1:13" ht="15.75" customHeight="1" x14ac:dyDescent="0.2">
      <c r="A792" s="1"/>
      <c r="B792" s="4" t="s">
        <v>14</v>
      </c>
      <c r="C792" s="4">
        <v>1185732</v>
      </c>
      <c r="D792" s="5">
        <v>44538</v>
      </c>
      <c r="E792" s="4" t="s">
        <v>46</v>
      </c>
      <c r="F792" s="4" t="s">
        <v>47</v>
      </c>
      <c r="G792" s="4" t="s">
        <v>48</v>
      </c>
      <c r="H792" s="4" t="s">
        <v>17</v>
      </c>
      <c r="I792" s="6">
        <v>0.65</v>
      </c>
      <c r="J792" s="7">
        <v>10750</v>
      </c>
      <c r="K792" s="8">
        <f t="shared" si="6"/>
        <v>6987.5</v>
      </c>
      <c r="L792" s="8">
        <f t="shared" si="7"/>
        <v>3144.375</v>
      </c>
      <c r="M792" s="9">
        <v>0.45</v>
      </c>
    </row>
    <row r="793" spans="1:13" ht="15.75" customHeight="1" x14ac:dyDescent="0.2">
      <c r="A793" s="1"/>
      <c r="B793" s="4" t="s">
        <v>14</v>
      </c>
      <c r="C793" s="4">
        <v>1185732</v>
      </c>
      <c r="D793" s="5">
        <v>44538</v>
      </c>
      <c r="E793" s="4" t="s">
        <v>46</v>
      </c>
      <c r="F793" s="4" t="s">
        <v>47</v>
      </c>
      <c r="G793" s="4" t="s">
        <v>48</v>
      </c>
      <c r="H793" s="4" t="s">
        <v>18</v>
      </c>
      <c r="I793" s="6">
        <v>0.55000000000000004</v>
      </c>
      <c r="J793" s="7">
        <v>8750</v>
      </c>
      <c r="K793" s="8">
        <f t="shared" si="6"/>
        <v>4812.5</v>
      </c>
      <c r="L793" s="8">
        <f t="shared" si="7"/>
        <v>1684.375</v>
      </c>
      <c r="M793" s="9">
        <v>0.35</v>
      </c>
    </row>
    <row r="794" spans="1:13" ht="15.75" customHeight="1" x14ac:dyDescent="0.2">
      <c r="A794" s="1"/>
      <c r="B794" s="4" t="s">
        <v>14</v>
      </c>
      <c r="C794" s="4">
        <v>1185732</v>
      </c>
      <c r="D794" s="5">
        <v>44538</v>
      </c>
      <c r="E794" s="4" t="s">
        <v>46</v>
      </c>
      <c r="F794" s="4" t="s">
        <v>47</v>
      </c>
      <c r="G794" s="4" t="s">
        <v>48</v>
      </c>
      <c r="H794" s="4" t="s">
        <v>19</v>
      </c>
      <c r="I794" s="6">
        <v>0.55000000000000004</v>
      </c>
      <c r="J794" s="7">
        <v>8250</v>
      </c>
      <c r="K794" s="8">
        <f t="shared" si="6"/>
        <v>4537.5</v>
      </c>
      <c r="L794" s="8">
        <f t="shared" si="7"/>
        <v>1134.375</v>
      </c>
      <c r="M794" s="9">
        <v>0.25</v>
      </c>
    </row>
    <row r="795" spans="1:13" ht="15.75" customHeight="1" x14ac:dyDescent="0.2">
      <c r="A795" s="1"/>
      <c r="B795" s="4" t="s">
        <v>14</v>
      </c>
      <c r="C795" s="4">
        <v>1185732</v>
      </c>
      <c r="D795" s="5">
        <v>44538</v>
      </c>
      <c r="E795" s="4" t="s">
        <v>46</v>
      </c>
      <c r="F795" s="4" t="s">
        <v>47</v>
      </c>
      <c r="G795" s="4" t="s">
        <v>48</v>
      </c>
      <c r="H795" s="4" t="s">
        <v>20</v>
      </c>
      <c r="I795" s="6">
        <v>0.55000000000000004</v>
      </c>
      <c r="J795" s="7">
        <v>7750</v>
      </c>
      <c r="K795" s="8">
        <f t="shared" si="6"/>
        <v>4262.5</v>
      </c>
      <c r="L795" s="8">
        <f t="shared" si="7"/>
        <v>1278.75</v>
      </c>
      <c r="M795" s="9">
        <v>0.3</v>
      </c>
    </row>
    <row r="796" spans="1:13" ht="15.75" customHeight="1" x14ac:dyDescent="0.2">
      <c r="A796" s="1"/>
      <c r="B796" s="4" t="s">
        <v>14</v>
      </c>
      <c r="C796" s="4">
        <v>1185732</v>
      </c>
      <c r="D796" s="5">
        <v>44538</v>
      </c>
      <c r="E796" s="4" t="s">
        <v>46</v>
      </c>
      <c r="F796" s="4" t="s">
        <v>47</v>
      </c>
      <c r="G796" s="4" t="s">
        <v>48</v>
      </c>
      <c r="H796" s="4" t="s">
        <v>21</v>
      </c>
      <c r="I796" s="6">
        <v>0.65</v>
      </c>
      <c r="J796" s="7">
        <v>7750</v>
      </c>
      <c r="K796" s="8">
        <f t="shared" si="6"/>
        <v>5037.5</v>
      </c>
      <c r="L796" s="8">
        <f t="shared" si="7"/>
        <v>1763.125</v>
      </c>
      <c r="M796" s="9">
        <v>0.35</v>
      </c>
    </row>
    <row r="797" spans="1:13" ht="15.75" customHeight="1" x14ac:dyDescent="0.2">
      <c r="A797" s="1"/>
      <c r="B797" s="4" t="s">
        <v>14</v>
      </c>
      <c r="C797" s="4">
        <v>1185732</v>
      </c>
      <c r="D797" s="5">
        <v>44538</v>
      </c>
      <c r="E797" s="4" t="s">
        <v>46</v>
      </c>
      <c r="F797" s="4" t="s">
        <v>47</v>
      </c>
      <c r="G797" s="4" t="s">
        <v>48</v>
      </c>
      <c r="H797" s="4" t="s">
        <v>22</v>
      </c>
      <c r="I797" s="6">
        <v>0.7</v>
      </c>
      <c r="J797" s="7">
        <v>8750</v>
      </c>
      <c r="K797" s="8">
        <f t="shared" si="6"/>
        <v>6125</v>
      </c>
      <c r="L797" s="8">
        <f t="shared" si="7"/>
        <v>3062.5</v>
      </c>
      <c r="M797" s="9">
        <v>0.5</v>
      </c>
    </row>
    <row r="798" spans="1:13" ht="15.75" customHeight="1" x14ac:dyDescent="0.2">
      <c r="A798" s="1" t="s">
        <v>39</v>
      </c>
      <c r="B798" s="4" t="s">
        <v>14</v>
      </c>
      <c r="C798" s="4">
        <v>1185732</v>
      </c>
      <c r="D798" s="5">
        <v>44209</v>
      </c>
      <c r="E798" s="4" t="s">
        <v>33</v>
      </c>
      <c r="F798" s="4" t="s">
        <v>49</v>
      </c>
      <c r="G798" s="4" t="s">
        <v>50</v>
      </c>
      <c r="H798" s="4" t="s">
        <v>17</v>
      </c>
      <c r="I798" s="6">
        <v>0.35</v>
      </c>
      <c r="J798" s="7">
        <v>4500</v>
      </c>
      <c r="K798" s="8">
        <f t="shared" si="6"/>
        <v>1575</v>
      </c>
      <c r="L798" s="8">
        <f t="shared" si="7"/>
        <v>551.25</v>
      </c>
      <c r="M798" s="9">
        <v>0.35000000000000003</v>
      </c>
    </row>
    <row r="799" spans="1:13" ht="15.75" customHeight="1" x14ac:dyDescent="0.2">
      <c r="A799" s="1"/>
      <c r="B799" s="4" t="s">
        <v>14</v>
      </c>
      <c r="C799" s="4">
        <v>1185732</v>
      </c>
      <c r="D799" s="5">
        <v>44209</v>
      </c>
      <c r="E799" s="4" t="s">
        <v>33</v>
      </c>
      <c r="F799" s="4" t="s">
        <v>49</v>
      </c>
      <c r="G799" s="4" t="s">
        <v>50</v>
      </c>
      <c r="H799" s="4" t="s">
        <v>18</v>
      </c>
      <c r="I799" s="6">
        <v>0.35</v>
      </c>
      <c r="J799" s="7">
        <v>2500</v>
      </c>
      <c r="K799" s="8">
        <f t="shared" si="6"/>
        <v>875</v>
      </c>
      <c r="L799" s="8">
        <f t="shared" si="7"/>
        <v>262.5</v>
      </c>
      <c r="M799" s="9">
        <v>0.3</v>
      </c>
    </row>
    <row r="800" spans="1:13" ht="15.75" customHeight="1" x14ac:dyDescent="0.2">
      <c r="A800" s="1"/>
      <c r="B800" s="4" t="s">
        <v>14</v>
      </c>
      <c r="C800" s="4">
        <v>1185732</v>
      </c>
      <c r="D800" s="5">
        <v>44209</v>
      </c>
      <c r="E800" s="4" t="s">
        <v>33</v>
      </c>
      <c r="F800" s="4" t="s">
        <v>49</v>
      </c>
      <c r="G800" s="4" t="s">
        <v>50</v>
      </c>
      <c r="H800" s="4" t="s">
        <v>19</v>
      </c>
      <c r="I800" s="6">
        <v>0.25</v>
      </c>
      <c r="J800" s="7">
        <v>2500</v>
      </c>
      <c r="K800" s="8">
        <f t="shared" si="6"/>
        <v>625</v>
      </c>
      <c r="L800" s="8">
        <f t="shared" si="7"/>
        <v>187.5</v>
      </c>
      <c r="M800" s="9">
        <v>0.3</v>
      </c>
    </row>
    <row r="801" spans="1:13" ht="15.75" customHeight="1" x14ac:dyDescent="0.2">
      <c r="A801" s="1"/>
      <c r="B801" s="4" t="s">
        <v>14</v>
      </c>
      <c r="C801" s="4">
        <v>1185732</v>
      </c>
      <c r="D801" s="5">
        <v>44209</v>
      </c>
      <c r="E801" s="4" t="s">
        <v>33</v>
      </c>
      <c r="F801" s="4" t="s">
        <v>49</v>
      </c>
      <c r="G801" s="4" t="s">
        <v>50</v>
      </c>
      <c r="H801" s="4" t="s">
        <v>20</v>
      </c>
      <c r="I801" s="6">
        <v>0.30000000000000004</v>
      </c>
      <c r="J801" s="7">
        <v>1000</v>
      </c>
      <c r="K801" s="8">
        <f t="shared" si="6"/>
        <v>300.00000000000006</v>
      </c>
      <c r="L801" s="8">
        <f t="shared" si="7"/>
        <v>105.00000000000003</v>
      </c>
      <c r="M801" s="9">
        <v>0.35000000000000003</v>
      </c>
    </row>
    <row r="802" spans="1:13" ht="15.75" customHeight="1" x14ac:dyDescent="0.2">
      <c r="A802" s="1"/>
      <c r="B802" s="4" t="s">
        <v>14</v>
      </c>
      <c r="C802" s="4">
        <v>1185732</v>
      </c>
      <c r="D802" s="5">
        <v>44209</v>
      </c>
      <c r="E802" s="4" t="s">
        <v>33</v>
      </c>
      <c r="F802" s="4" t="s">
        <v>49</v>
      </c>
      <c r="G802" s="4" t="s">
        <v>50</v>
      </c>
      <c r="H802" s="4" t="s">
        <v>21</v>
      </c>
      <c r="I802" s="6">
        <v>0.44999999999999996</v>
      </c>
      <c r="J802" s="7">
        <v>1500</v>
      </c>
      <c r="K802" s="8">
        <f t="shared" si="6"/>
        <v>674.99999999999989</v>
      </c>
      <c r="L802" s="8">
        <f t="shared" si="7"/>
        <v>202.49999999999997</v>
      </c>
      <c r="M802" s="9">
        <v>0.3</v>
      </c>
    </row>
    <row r="803" spans="1:13" ht="15.75" customHeight="1" x14ac:dyDescent="0.2">
      <c r="A803" s="1"/>
      <c r="B803" s="4" t="s">
        <v>14</v>
      </c>
      <c r="C803" s="4">
        <v>1185732</v>
      </c>
      <c r="D803" s="5">
        <v>44209</v>
      </c>
      <c r="E803" s="4" t="s">
        <v>33</v>
      </c>
      <c r="F803" s="4" t="s">
        <v>49</v>
      </c>
      <c r="G803" s="4" t="s">
        <v>50</v>
      </c>
      <c r="H803" s="4" t="s">
        <v>22</v>
      </c>
      <c r="I803" s="6">
        <v>0.35</v>
      </c>
      <c r="J803" s="7">
        <v>2500</v>
      </c>
      <c r="K803" s="8">
        <f t="shared" si="6"/>
        <v>875</v>
      </c>
      <c r="L803" s="8">
        <f t="shared" si="7"/>
        <v>393.75</v>
      </c>
      <c r="M803" s="9">
        <v>0.45</v>
      </c>
    </row>
    <row r="804" spans="1:13" ht="15.75" customHeight="1" x14ac:dyDescent="0.2">
      <c r="A804" s="1"/>
      <c r="B804" s="4" t="s">
        <v>14</v>
      </c>
      <c r="C804" s="4">
        <v>1185732</v>
      </c>
      <c r="D804" s="5">
        <v>44240</v>
      </c>
      <c r="E804" s="4" t="s">
        <v>33</v>
      </c>
      <c r="F804" s="4" t="s">
        <v>49</v>
      </c>
      <c r="G804" s="4" t="s">
        <v>50</v>
      </c>
      <c r="H804" s="4" t="s">
        <v>17</v>
      </c>
      <c r="I804" s="6">
        <v>0.35</v>
      </c>
      <c r="J804" s="7">
        <v>5000</v>
      </c>
      <c r="K804" s="8">
        <f t="shared" si="6"/>
        <v>1750</v>
      </c>
      <c r="L804" s="8">
        <f t="shared" si="7"/>
        <v>612.50000000000011</v>
      </c>
      <c r="M804" s="9">
        <v>0.35000000000000003</v>
      </c>
    </row>
    <row r="805" spans="1:13" ht="15.75" customHeight="1" x14ac:dyDescent="0.2">
      <c r="A805" s="1"/>
      <c r="B805" s="4" t="s">
        <v>14</v>
      </c>
      <c r="C805" s="4">
        <v>1185732</v>
      </c>
      <c r="D805" s="5">
        <v>44240</v>
      </c>
      <c r="E805" s="4" t="s">
        <v>33</v>
      </c>
      <c r="F805" s="4" t="s">
        <v>49</v>
      </c>
      <c r="G805" s="4" t="s">
        <v>50</v>
      </c>
      <c r="H805" s="4" t="s">
        <v>18</v>
      </c>
      <c r="I805" s="6">
        <v>0.35</v>
      </c>
      <c r="J805" s="7">
        <v>1500</v>
      </c>
      <c r="K805" s="8">
        <f t="shared" si="6"/>
        <v>525</v>
      </c>
      <c r="L805" s="8">
        <f t="shared" si="7"/>
        <v>157.5</v>
      </c>
      <c r="M805" s="9">
        <v>0.3</v>
      </c>
    </row>
    <row r="806" spans="1:13" ht="15.75" customHeight="1" x14ac:dyDescent="0.2">
      <c r="A806" s="1"/>
      <c r="B806" s="4" t="s">
        <v>14</v>
      </c>
      <c r="C806" s="4">
        <v>1185732</v>
      </c>
      <c r="D806" s="5">
        <v>44240</v>
      </c>
      <c r="E806" s="4" t="s">
        <v>33</v>
      </c>
      <c r="F806" s="4" t="s">
        <v>49</v>
      </c>
      <c r="G806" s="4" t="s">
        <v>50</v>
      </c>
      <c r="H806" s="4" t="s">
        <v>19</v>
      </c>
      <c r="I806" s="6">
        <v>0.25</v>
      </c>
      <c r="J806" s="7">
        <v>2000</v>
      </c>
      <c r="K806" s="8">
        <f t="shared" si="6"/>
        <v>500</v>
      </c>
      <c r="L806" s="8">
        <f t="shared" si="7"/>
        <v>150</v>
      </c>
      <c r="M806" s="9">
        <v>0.3</v>
      </c>
    </row>
    <row r="807" spans="1:13" ht="15.75" customHeight="1" x14ac:dyDescent="0.2">
      <c r="A807" s="1"/>
      <c r="B807" s="4" t="s">
        <v>14</v>
      </c>
      <c r="C807" s="4">
        <v>1185732</v>
      </c>
      <c r="D807" s="5">
        <v>44240</v>
      </c>
      <c r="E807" s="4" t="s">
        <v>33</v>
      </c>
      <c r="F807" s="4" t="s">
        <v>49</v>
      </c>
      <c r="G807" s="4" t="s">
        <v>50</v>
      </c>
      <c r="H807" s="4" t="s">
        <v>20</v>
      </c>
      <c r="I807" s="6">
        <v>0.30000000000000004</v>
      </c>
      <c r="J807" s="7">
        <v>750</v>
      </c>
      <c r="K807" s="8">
        <f t="shared" si="6"/>
        <v>225.00000000000003</v>
      </c>
      <c r="L807" s="8">
        <f t="shared" si="7"/>
        <v>78.750000000000014</v>
      </c>
      <c r="M807" s="9">
        <v>0.35000000000000003</v>
      </c>
    </row>
    <row r="808" spans="1:13" ht="15.75" customHeight="1" x14ac:dyDescent="0.2">
      <c r="A808" s="1"/>
      <c r="B808" s="4" t="s">
        <v>14</v>
      </c>
      <c r="C808" s="4">
        <v>1185732</v>
      </c>
      <c r="D808" s="5">
        <v>44240</v>
      </c>
      <c r="E808" s="4" t="s">
        <v>33</v>
      </c>
      <c r="F808" s="4" t="s">
        <v>49</v>
      </c>
      <c r="G808" s="4" t="s">
        <v>50</v>
      </c>
      <c r="H808" s="4" t="s">
        <v>21</v>
      </c>
      <c r="I808" s="6">
        <v>0.44999999999999996</v>
      </c>
      <c r="J808" s="7">
        <v>1500</v>
      </c>
      <c r="K808" s="8">
        <f t="shared" si="6"/>
        <v>674.99999999999989</v>
      </c>
      <c r="L808" s="8">
        <f t="shared" si="7"/>
        <v>202.49999999999997</v>
      </c>
      <c r="M808" s="9">
        <v>0.3</v>
      </c>
    </row>
    <row r="809" spans="1:13" ht="15.75" customHeight="1" x14ac:dyDescent="0.2">
      <c r="A809" s="1"/>
      <c r="B809" s="4" t="s">
        <v>14</v>
      </c>
      <c r="C809" s="4">
        <v>1185732</v>
      </c>
      <c r="D809" s="5">
        <v>44240</v>
      </c>
      <c r="E809" s="4" t="s">
        <v>33</v>
      </c>
      <c r="F809" s="4" t="s">
        <v>49</v>
      </c>
      <c r="G809" s="4" t="s">
        <v>50</v>
      </c>
      <c r="H809" s="4" t="s">
        <v>22</v>
      </c>
      <c r="I809" s="6">
        <v>0.35</v>
      </c>
      <c r="J809" s="7">
        <v>2250</v>
      </c>
      <c r="K809" s="8">
        <f t="shared" si="6"/>
        <v>787.5</v>
      </c>
      <c r="L809" s="8">
        <f t="shared" si="7"/>
        <v>354.375</v>
      </c>
      <c r="M809" s="9">
        <v>0.45</v>
      </c>
    </row>
    <row r="810" spans="1:13" ht="15.75" customHeight="1" x14ac:dyDescent="0.2">
      <c r="A810" s="1"/>
      <c r="B810" s="4" t="s">
        <v>14</v>
      </c>
      <c r="C810" s="4">
        <v>1185732</v>
      </c>
      <c r="D810" s="5">
        <v>44267</v>
      </c>
      <c r="E810" s="4" t="s">
        <v>33</v>
      </c>
      <c r="F810" s="4" t="s">
        <v>49</v>
      </c>
      <c r="G810" s="4" t="s">
        <v>50</v>
      </c>
      <c r="H810" s="4" t="s">
        <v>17</v>
      </c>
      <c r="I810" s="6">
        <v>0.4</v>
      </c>
      <c r="J810" s="7">
        <v>4450</v>
      </c>
      <c r="K810" s="8">
        <f t="shared" si="6"/>
        <v>1780</v>
      </c>
      <c r="L810" s="8">
        <f t="shared" si="7"/>
        <v>623.00000000000011</v>
      </c>
      <c r="M810" s="9">
        <v>0.35000000000000003</v>
      </c>
    </row>
    <row r="811" spans="1:13" ht="15.75" customHeight="1" x14ac:dyDescent="0.2">
      <c r="A811" s="1"/>
      <c r="B811" s="4" t="s">
        <v>14</v>
      </c>
      <c r="C811" s="4">
        <v>1185732</v>
      </c>
      <c r="D811" s="5">
        <v>44267</v>
      </c>
      <c r="E811" s="4" t="s">
        <v>33</v>
      </c>
      <c r="F811" s="4" t="s">
        <v>49</v>
      </c>
      <c r="G811" s="4" t="s">
        <v>50</v>
      </c>
      <c r="H811" s="4" t="s">
        <v>18</v>
      </c>
      <c r="I811" s="6">
        <v>0.4</v>
      </c>
      <c r="J811" s="7">
        <v>1250</v>
      </c>
      <c r="K811" s="8">
        <f t="shared" si="6"/>
        <v>500</v>
      </c>
      <c r="L811" s="8">
        <f t="shared" si="7"/>
        <v>150</v>
      </c>
      <c r="M811" s="9">
        <v>0.3</v>
      </c>
    </row>
    <row r="812" spans="1:13" ht="15.75" customHeight="1" x14ac:dyDescent="0.2">
      <c r="A812" s="1"/>
      <c r="B812" s="4" t="s">
        <v>14</v>
      </c>
      <c r="C812" s="4">
        <v>1185732</v>
      </c>
      <c r="D812" s="5">
        <v>44267</v>
      </c>
      <c r="E812" s="4" t="s">
        <v>33</v>
      </c>
      <c r="F812" s="4" t="s">
        <v>49</v>
      </c>
      <c r="G812" s="4" t="s">
        <v>50</v>
      </c>
      <c r="H812" s="4" t="s">
        <v>19</v>
      </c>
      <c r="I812" s="6">
        <v>0.30000000000000004</v>
      </c>
      <c r="J812" s="7">
        <v>1750</v>
      </c>
      <c r="K812" s="8">
        <f t="shared" si="6"/>
        <v>525.00000000000011</v>
      </c>
      <c r="L812" s="8">
        <f t="shared" si="7"/>
        <v>157.50000000000003</v>
      </c>
      <c r="M812" s="9">
        <v>0.3</v>
      </c>
    </row>
    <row r="813" spans="1:13" ht="15.75" customHeight="1" x14ac:dyDescent="0.2">
      <c r="A813" s="1"/>
      <c r="B813" s="4" t="s">
        <v>14</v>
      </c>
      <c r="C813" s="4">
        <v>1185732</v>
      </c>
      <c r="D813" s="5">
        <v>44267</v>
      </c>
      <c r="E813" s="4" t="s">
        <v>33</v>
      </c>
      <c r="F813" s="4" t="s">
        <v>49</v>
      </c>
      <c r="G813" s="4" t="s">
        <v>50</v>
      </c>
      <c r="H813" s="4" t="s">
        <v>20</v>
      </c>
      <c r="I813" s="6">
        <v>0.35</v>
      </c>
      <c r="J813" s="7">
        <v>250</v>
      </c>
      <c r="K813" s="8">
        <f t="shared" si="6"/>
        <v>87.5</v>
      </c>
      <c r="L813" s="8">
        <f t="shared" si="7"/>
        <v>30.625000000000004</v>
      </c>
      <c r="M813" s="9">
        <v>0.35000000000000003</v>
      </c>
    </row>
    <row r="814" spans="1:13" ht="15.75" customHeight="1" x14ac:dyDescent="0.2">
      <c r="A814" s="1"/>
      <c r="B814" s="4" t="s">
        <v>14</v>
      </c>
      <c r="C814" s="4">
        <v>1185732</v>
      </c>
      <c r="D814" s="5">
        <v>44267</v>
      </c>
      <c r="E814" s="4" t="s">
        <v>33</v>
      </c>
      <c r="F814" s="4" t="s">
        <v>49</v>
      </c>
      <c r="G814" s="4" t="s">
        <v>50</v>
      </c>
      <c r="H814" s="4" t="s">
        <v>21</v>
      </c>
      <c r="I814" s="6">
        <v>0.5</v>
      </c>
      <c r="J814" s="7">
        <v>750</v>
      </c>
      <c r="K814" s="8">
        <f t="shared" si="6"/>
        <v>375</v>
      </c>
      <c r="L814" s="8">
        <f t="shared" si="7"/>
        <v>112.5</v>
      </c>
      <c r="M814" s="9">
        <v>0.3</v>
      </c>
    </row>
    <row r="815" spans="1:13" ht="15.75" customHeight="1" x14ac:dyDescent="0.2">
      <c r="A815" s="1"/>
      <c r="B815" s="4" t="s">
        <v>14</v>
      </c>
      <c r="C815" s="4">
        <v>1185732</v>
      </c>
      <c r="D815" s="5">
        <v>44267</v>
      </c>
      <c r="E815" s="4" t="s">
        <v>33</v>
      </c>
      <c r="F815" s="4" t="s">
        <v>49</v>
      </c>
      <c r="G815" s="4" t="s">
        <v>50</v>
      </c>
      <c r="H815" s="4" t="s">
        <v>22</v>
      </c>
      <c r="I815" s="6">
        <v>0.4</v>
      </c>
      <c r="J815" s="7">
        <v>1750</v>
      </c>
      <c r="K815" s="8">
        <f t="shared" si="6"/>
        <v>700</v>
      </c>
      <c r="L815" s="8">
        <f t="shared" si="7"/>
        <v>315</v>
      </c>
      <c r="M815" s="9">
        <v>0.45</v>
      </c>
    </row>
    <row r="816" spans="1:13" ht="15.75" customHeight="1" x14ac:dyDescent="0.2">
      <c r="A816" s="1"/>
      <c r="B816" s="4" t="s">
        <v>14</v>
      </c>
      <c r="C816" s="4">
        <v>1185732</v>
      </c>
      <c r="D816" s="5">
        <v>44299</v>
      </c>
      <c r="E816" s="4" t="s">
        <v>33</v>
      </c>
      <c r="F816" s="4" t="s">
        <v>49</v>
      </c>
      <c r="G816" s="4" t="s">
        <v>50</v>
      </c>
      <c r="H816" s="4" t="s">
        <v>17</v>
      </c>
      <c r="I816" s="6">
        <v>0.4</v>
      </c>
      <c r="J816" s="7">
        <v>4000</v>
      </c>
      <c r="K816" s="8">
        <f t="shared" si="6"/>
        <v>1600</v>
      </c>
      <c r="L816" s="8">
        <f t="shared" si="7"/>
        <v>560</v>
      </c>
      <c r="M816" s="9">
        <v>0.35000000000000003</v>
      </c>
    </row>
    <row r="817" spans="1:13" ht="15.75" customHeight="1" x14ac:dyDescent="0.2">
      <c r="A817" s="1"/>
      <c r="B817" s="4" t="s">
        <v>14</v>
      </c>
      <c r="C817" s="4">
        <v>1185732</v>
      </c>
      <c r="D817" s="5">
        <v>44299</v>
      </c>
      <c r="E817" s="4" t="s">
        <v>33</v>
      </c>
      <c r="F817" s="4" t="s">
        <v>49</v>
      </c>
      <c r="G817" s="4" t="s">
        <v>50</v>
      </c>
      <c r="H817" s="4" t="s">
        <v>18</v>
      </c>
      <c r="I817" s="6">
        <v>0.4</v>
      </c>
      <c r="J817" s="7">
        <v>1000</v>
      </c>
      <c r="K817" s="8">
        <f t="shared" si="6"/>
        <v>400</v>
      </c>
      <c r="L817" s="8">
        <f t="shared" si="7"/>
        <v>120</v>
      </c>
      <c r="M817" s="9">
        <v>0.3</v>
      </c>
    </row>
    <row r="818" spans="1:13" ht="15.75" customHeight="1" x14ac:dyDescent="0.2">
      <c r="A818" s="1"/>
      <c r="B818" s="4" t="s">
        <v>14</v>
      </c>
      <c r="C818" s="4">
        <v>1185732</v>
      </c>
      <c r="D818" s="5">
        <v>44299</v>
      </c>
      <c r="E818" s="4" t="s">
        <v>33</v>
      </c>
      <c r="F818" s="4" t="s">
        <v>49</v>
      </c>
      <c r="G818" s="4" t="s">
        <v>50</v>
      </c>
      <c r="H818" s="4" t="s">
        <v>19</v>
      </c>
      <c r="I818" s="6">
        <v>0.30000000000000004</v>
      </c>
      <c r="J818" s="7">
        <v>1000</v>
      </c>
      <c r="K818" s="8">
        <f t="shared" si="6"/>
        <v>300.00000000000006</v>
      </c>
      <c r="L818" s="8">
        <f t="shared" si="7"/>
        <v>90.000000000000014</v>
      </c>
      <c r="M818" s="9">
        <v>0.3</v>
      </c>
    </row>
    <row r="819" spans="1:13" ht="15.75" customHeight="1" x14ac:dyDescent="0.2">
      <c r="A819" s="1"/>
      <c r="B819" s="4" t="s">
        <v>14</v>
      </c>
      <c r="C819" s="4">
        <v>1185732</v>
      </c>
      <c r="D819" s="5">
        <v>44299</v>
      </c>
      <c r="E819" s="4" t="s">
        <v>33</v>
      </c>
      <c r="F819" s="4" t="s">
        <v>49</v>
      </c>
      <c r="G819" s="4" t="s">
        <v>50</v>
      </c>
      <c r="H819" s="4" t="s">
        <v>20</v>
      </c>
      <c r="I819" s="6">
        <v>0.35</v>
      </c>
      <c r="J819" s="7">
        <v>250</v>
      </c>
      <c r="K819" s="8">
        <f t="shared" si="6"/>
        <v>87.5</v>
      </c>
      <c r="L819" s="8">
        <f t="shared" si="7"/>
        <v>30.625000000000004</v>
      </c>
      <c r="M819" s="9">
        <v>0.35000000000000003</v>
      </c>
    </row>
    <row r="820" spans="1:13" ht="15.75" customHeight="1" x14ac:dyDescent="0.2">
      <c r="A820" s="1"/>
      <c r="B820" s="4" t="s">
        <v>14</v>
      </c>
      <c r="C820" s="4">
        <v>1185732</v>
      </c>
      <c r="D820" s="5">
        <v>44299</v>
      </c>
      <c r="E820" s="4" t="s">
        <v>33</v>
      </c>
      <c r="F820" s="4" t="s">
        <v>49</v>
      </c>
      <c r="G820" s="4" t="s">
        <v>50</v>
      </c>
      <c r="H820" s="4" t="s">
        <v>21</v>
      </c>
      <c r="I820" s="6">
        <v>0.5</v>
      </c>
      <c r="J820" s="7">
        <v>500</v>
      </c>
      <c r="K820" s="8">
        <f t="shared" si="6"/>
        <v>250</v>
      </c>
      <c r="L820" s="8">
        <f t="shared" si="7"/>
        <v>75</v>
      </c>
      <c r="M820" s="9">
        <v>0.3</v>
      </c>
    </row>
    <row r="821" spans="1:13" ht="15.75" customHeight="1" x14ac:dyDescent="0.2">
      <c r="A821" s="1"/>
      <c r="B821" s="4" t="s">
        <v>14</v>
      </c>
      <c r="C821" s="4">
        <v>1185732</v>
      </c>
      <c r="D821" s="5">
        <v>44299</v>
      </c>
      <c r="E821" s="4" t="s">
        <v>33</v>
      </c>
      <c r="F821" s="4" t="s">
        <v>49</v>
      </c>
      <c r="G821" s="4" t="s">
        <v>50</v>
      </c>
      <c r="H821" s="4" t="s">
        <v>22</v>
      </c>
      <c r="I821" s="6">
        <v>0.4</v>
      </c>
      <c r="J821" s="7">
        <v>1750</v>
      </c>
      <c r="K821" s="8">
        <f t="shared" si="6"/>
        <v>700</v>
      </c>
      <c r="L821" s="8">
        <f t="shared" si="7"/>
        <v>315</v>
      </c>
      <c r="M821" s="9">
        <v>0.45</v>
      </c>
    </row>
    <row r="822" spans="1:13" ht="15.75" customHeight="1" x14ac:dyDescent="0.2">
      <c r="A822" s="1"/>
      <c r="B822" s="4" t="s">
        <v>14</v>
      </c>
      <c r="C822" s="4">
        <v>1185732</v>
      </c>
      <c r="D822" s="5">
        <v>44330</v>
      </c>
      <c r="E822" s="4" t="s">
        <v>33</v>
      </c>
      <c r="F822" s="4" t="s">
        <v>49</v>
      </c>
      <c r="G822" s="4" t="s">
        <v>50</v>
      </c>
      <c r="H822" s="4" t="s">
        <v>17</v>
      </c>
      <c r="I822" s="6">
        <v>0.5</v>
      </c>
      <c r="J822" s="7">
        <v>4450</v>
      </c>
      <c r="K822" s="8">
        <f t="shared" si="6"/>
        <v>2225</v>
      </c>
      <c r="L822" s="8">
        <f t="shared" si="7"/>
        <v>778.75000000000011</v>
      </c>
      <c r="M822" s="9">
        <v>0.35000000000000003</v>
      </c>
    </row>
    <row r="823" spans="1:13" ht="15.75" customHeight="1" x14ac:dyDescent="0.2">
      <c r="A823" s="1"/>
      <c r="B823" s="4" t="s">
        <v>14</v>
      </c>
      <c r="C823" s="4">
        <v>1185732</v>
      </c>
      <c r="D823" s="5">
        <v>44330</v>
      </c>
      <c r="E823" s="4" t="s">
        <v>33</v>
      </c>
      <c r="F823" s="4" t="s">
        <v>49</v>
      </c>
      <c r="G823" s="4" t="s">
        <v>50</v>
      </c>
      <c r="H823" s="4" t="s">
        <v>18</v>
      </c>
      <c r="I823" s="6">
        <v>0.45000000000000007</v>
      </c>
      <c r="J823" s="7">
        <v>1500</v>
      </c>
      <c r="K823" s="8">
        <f t="shared" si="6"/>
        <v>675.00000000000011</v>
      </c>
      <c r="L823" s="8">
        <f t="shared" si="7"/>
        <v>202.50000000000003</v>
      </c>
      <c r="M823" s="9">
        <v>0.3</v>
      </c>
    </row>
    <row r="824" spans="1:13" ht="15.75" customHeight="1" x14ac:dyDescent="0.2">
      <c r="A824" s="1"/>
      <c r="B824" s="4" t="s">
        <v>14</v>
      </c>
      <c r="C824" s="4">
        <v>1185732</v>
      </c>
      <c r="D824" s="5">
        <v>44330</v>
      </c>
      <c r="E824" s="4" t="s">
        <v>33</v>
      </c>
      <c r="F824" s="4" t="s">
        <v>49</v>
      </c>
      <c r="G824" s="4" t="s">
        <v>50</v>
      </c>
      <c r="H824" s="4" t="s">
        <v>19</v>
      </c>
      <c r="I824" s="6">
        <v>0.4</v>
      </c>
      <c r="J824" s="7">
        <v>1250</v>
      </c>
      <c r="K824" s="8">
        <f t="shared" si="6"/>
        <v>500</v>
      </c>
      <c r="L824" s="8">
        <f t="shared" si="7"/>
        <v>150</v>
      </c>
      <c r="M824" s="9">
        <v>0.3</v>
      </c>
    </row>
    <row r="825" spans="1:13" ht="15.75" customHeight="1" x14ac:dyDescent="0.2">
      <c r="A825" s="1"/>
      <c r="B825" s="4" t="s">
        <v>14</v>
      </c>
      <c r="C825" s="4">
        <v>1185732</v>
      </c>
      <c r="D825" s="5">
        <v>44330</v>
      </c>
      <c r="E825" s="4" t="s">
        <v>33</v>
      </c>
      <c r="F825" s="4" t="s">
        <v>49</v>
      </c>
      <c r="G825" s="4" t="s">
        <v>50</v>
      </c>
      <c r="H825" s="4" t="s">
        <v>20</v>
      </c>
      <c r="I825" s="6">
        <v>0.4</v>
      </c>
      <c r="J825" s="7">
        <v>500</v>
      </c>
      <c r="K825" s="8">
        <f t="shared" si="6"/>
        <v>200</v>
      </c>
      <c r="L825" s="8">
        <f t="shared" si="7"/>
        <v>70</v>
      </c>
      <c r="M825" s="9">
        <v>0.35000000000000003</v>
      </c>
    </row>
    <row r="826" spans="1:13" ht="15.75" customHeight="1" x14ac:dyDescent="0.2">
      <c r="A826" s="1"/>
      <c r="B826" s="4" t="s">
        <v>14</v>
      </c>
      <c r="C826" s="4">
        <v>1185732</v>
      </c>
      <c r="D826" s="5">
        <v>44330</v>
      </c>
      <c r="E826" s="4" t="s">
        <v>33</v>
      </c>
      <c r="F826" s="4" t="s">
        <v>49</v>
      </c>
      <c r="G826" s="4" t="s">
        <v>50</v>
      </c>
      <c r="H826" s="4" t="s">
        <v>21</v>
      </c>
      <c r="I826" s="6">
        <v>0.54999999999999993</v>
      </c>
      <c r="J826" s="7">
        <v>750</v>
      </c>
      <c r="K826" s="8">
        <f t="shared" si="6"/>
        <v>412.49999999999994</v>
      </c>
      <c r="L826" s="8">
        <f t="shared" si="7"/>
        <v>123.74999999999997</v>
      </c>
      <c r="M826" s="9">
        <v>0.3</v>
      </c>
    </row>
    <row r="827" spans="1:13" ht="15.75" customHeight="1" x14ac:dyDescent="0.2">
      <c r="A827" s="1"/>
      <c r="B827" s="4" t="s">
        <v>14</v>
      </c>
      <c r="C827" s="4">
        <v>1185732</v>
      </c>
      <c r="D827" s="5">
        <v>44330</v>
      </c>
      <c r="E827" s="4" t="s">
        <v>33</v>
      </c>
      <c r="F827" s="4" t="s">
        <v>49</v>
      </c>
      <c r="G827" s="4" t="s">
        <v>50</v>
      </c>
      <c r="H827" s="4" t="s">
        <v>22</v>
      </c>
      <c r="I827" s="6">
        <v>0.6</v>
      </c>
      <c r="J827" s="7">
        <v>1750</v>
      </c>
      <c r="K827" s="8">
        <f t="shared" si="6"/>
        <v>1050</v>
      </c>
      <c r="L827" s="8">
        <f t="shared" si="7"/>
        <v>472.5</v>
      </c>
      <c r="M827" s="9">
        <v>0.45</v>
      </c>
    </row>
    <row r="828" spans="1:13" ht="15.75" customHeight="1" x14ac:dyDescent="0.2">
      <c r="A828" s="1"/>
      <c r="B828" s="4" t="s">
        <v>14</v>
      </c>
      <c r="C828" s="4">
        <v>1185732</v>
      </c>
      <c r="D828" s="5">
        <v>44360</v>
      </c>
      <c r="E828" s="4" t="s">
        <v>33</v>
      </c>
      <c r="F828" s="4" t="s">
        <v>49</v>
      </c>
      <c r="G828" s="4" t="s">
        <v>50</v>
      </c>
      <c r="H828" s="4" t="s">
        <v>17</v>
      </c>
      <c r="I828" s="6">
        <v>0.45</v>
      </c>
      <c r="J828" s="7">
        <v>4250</v>
      </c>
      <c r="K828" s="8">
        <f t="shared" si="6"/>
        <v>1912.5</v>
      </c>
      <c r="L828" s="8">
        <f t="shared" si="7"/>
        <v>669.37500000000011</v>
      </c>
      <c r="M828" s="9">
        <v>0.35000000000000003</v>
      </c>
    </row>
    <row r="829" spans="1:13" ht="15.75" customHeight="1" x14ac:dyDescent="0.2">
      <c r="A829" s="1"/>
      <c r="B829" s="4" t="s">
        <v>14</v>
      </c>
      <c r="C829" s="4">
        <v>1185732</v>
      </c>
      <c r="D829" s="5">
        <v>44360</v>
      </c>
      <c r="E829" s="4" t="s">
        <v>33</v>
      </c>
      <c r="F829" s="4" t="s">
        <v>49</v>
      </c>
      <c r="G829" s="4" t="s">
        <v>50</v>
      </c>
      <c r="H829" s="4" t="s">
        <v>18</v>
      </c>
      <c r="I829" s="6">
        <v>0.40000000000000008</v>
      </c>
      <c r="J829" s="7">
        <v>1750</v>
      </c>
      <c r="K829" s="8">
        <f t="shared" si="6"/>
        <v>700.00000000000011</v>
      </c>
      <c r="L829" s="8">
        <f t="shared" si="7"/>
        <v>210.00000000000003</v>
      </c>
      <c r="M829" s="9">
        <v>0.3</v>
      </c>
    </row>
    <row r="830" spans="1:13" ht="15.75" customHeight="1" x14ac:dyDescent="0.2">
      <c r="A830" s="1"/>
      <c r="B830" s="4" t="s">
        <v>14</v>
      </c>
      <c r="C830" s="4">
        <v>1185732</v>
      </c>
      <c r="D830" s="5">
        <v>44360</v>
      </c>
      <c r="E830" s="4" t="s">
        <v>33</v>
      </c>
      <c r="F830" s="4" t="s">
        <v>49</v>
      </c>
      <c r="G830" s="4" t="s">
        <v>50</v>
      </c>
      <c r="H830" s="4" t="s">
        <v>19</v>
      </c>
      <c r="I830" s="6">
        <v>0.35000000000000003</v>
      </c>
      <c r="J830" s="7">
        <v>1750</v>
      </c>
      <c r="K830" s="8">
        <f t="shared" si="6"/>
        <v>612.50000000000011</v>
      </c>
      <c r="L830" s="8">
        <f t="shared" si="7"/>
        <v>183.75000000000003</v>
      </c>
      <c r="M830" s="9">
        <v>0.3</v>
      </c>
    </row>
    <row r="831" spans="1:13" ht="15.75" customHeight="1" x14ac:dyDescent="0.2">
      <c r="A831" s="1"/>
      <c r="B831" s="4" t="s">
        <v>14</v>
      </c>
      <c r="C831" s="4">
        <v>1185732</v>
      </c>
      <c r="D831" s="5">
        <v>44360</v>
      </c>
      <c r="E831" s="4" t="s">
        <v>33</v>
      </c>
      <c r="F831" s="4" t="s">
        <v>49</v>
      </c>
      <c r="G831" s="4" t="s">
        <v>50</v>
      </c>
      <c r="H831" s="4" t="s">
        <v>20</v>
      </c>
      <c r="I831" s="6">
        <v>0.35000000000000003</v>
      </c>
      <c r="J831" s="7">
        <v>1500</v>
      </c>
      <c r="K831" s="8">
        <f t="shared" si="6"/>
        <v>525</v>
      </c>
      <c r="L831" s="8">
        <f t="shared" si="7"/>
        <v>183.75000000000003</v>
      </c>
      <c r="M831" s="9">
        <v>0.35000000000000003</v>
      </c>
    </row>
    <row r="832" spans="1:13" ht="15.75" customHeight="1" x14ac:dyDescent="0.2">
      <c r="A832" s="1"/>
      <c r="B832" s="4" t="s">
        <v>14</v>
      </c>
      <c r="C832" s="4">
        <v>1185732</v>
      </c>
      <c r="D832" s="5">
        <v>44360</v>
      </c>
      <c r="E832" s="4" t="s">
        <v>33</v>
      </c>
      <c r="F832" s="4" t="s">
        <v>49</v>
      </c>
      <c r="G832" s="4" t="s">
        <v>50</v>
      </c>
      <c r="H832" s="4" t="s">
        <v>21</v>
      </c>
      <c r="I832" s="6">
        <v>0.5</v>
      </c>
      <c r="J832" s="7">
        <v>1500</v>
      </c>
      <c r="K832" s="8">
        <f t="shared" si="6"/>
        <v>750</v>
      </c>
      <c r="L832" s="8">
        <f t="shared" si="7"/>
        <v>225</v>
      </c>
      <c r="M832" s="9">
        <v>0.3</v>
      </c>
    </row>
    <row r="833" spans="1:13" ht="15.75" customHeight="1" x14ac:dyDescent="0.2">
      <c r="A833" s="1"/>
      <c r="B833" s="4" t="s">
        <v>14</v>
      </c>
      <c r="C833" s="4">
        <v>1185732</v>
      </c>
      <c r="D833" s="5">
        <v>44360</v>
      </c>
      <c r="E833" s="4" t="s">
        <v>33</v>
      </c>
      <c r="F833" s="4" t="s">
        <v>49</v>
      </c>
      <c r="G833" s="4" t="s">
        <v>50</v>
      </c>
      <c r="H833" s="4" t="s">
        <v>22</v>
      </c>
      <c r="I833" s="6">
        <v>0.55000000000000004</v>
      </c>
      <c r="J833" s="7">
        <v>3250</v>
      </c>
      <c r="K833" s="8">
        <f t="shared" si="6"/>
        <v>1787.5000000000002</v>
      </c>
      <c r="L833" s="8">
        <f t="shared" si="7"/>
        <v>804.37500000000011</v>
      </c>
      <c r="M833" s="9">
        <v>0.45</v>
      </c>
    </row>
    <row r="834" spans="1:13" ht="15.75" customHeight="1" x14ac:dyDescent="0.2">
      <c r="A834" s="1"/>
      <c r="B834" s="4" t="s">
        <v>14</v>
      </c>
      <c r="C834" s="4">
        <v>1185732</v>
      </c>
      <c r="D834" s="5">
        <v>44389</v>
      </c>
      <c r="E834" s="4" t="s">
        <v>33</v>
      </c>
      <c r="F834" s="4" t="s">
        <v>49</v>
      </c>
      <c r="G834" s="4" t="s">
        <v>50</v>
      </c>
      <c r="H834" s="4" t="s">
        <v>17</v>
      </c>
      <c r="I834" s="6">
        <v>0.5</v>
      </c>
      <c r="J834" s="7">
        <v>5500</v>
      </c>
      <c r="K834" s="8">
        <f t="shared" si="6"/>
        <v>2750</v>
      </c>
      <c r="L834" s="8">
        <f t="shared" si="7"/>
        <v>962.50000000000011</v>
      </c>
      <c r="M834" s="9">
        <v>0.35000000000000003</v>
      </c>
    </row>
    <row r="835" spans="1:13" ht="15.75" customHeight="1" x14ac:dyDescent="0.2">
      <c r="A835" s="1"/>
      <c r="B835" s="4" t="s">
        <v>14</v>
      </c>
      <c r="C835" s="4">
        <v>1185732</v>
      </c>
      <c r="D835" s="5">
        <v>44389</v>
      </c>
      <c r="E835" s="4" t="s">
        <v>33</v>
      </c>
      <c r="F835" s="4" t="s">
        <v>49</v>
      </c>
      <c r="G835" s="4" t="s">
        <v>50</v>
      </c>
      <c r="H835" s="4" t="s">
        <v>18</v>
      </c>
      <c r="I835" s="6">
        <v>0.45000000000000007</v>
      </c>
      <c r="J835" s="7">
        <v>3000</v>
      </c>
      <c r="K835" s="8">
        <f t="shared" si="6"/>
        <v>1350.0000000000002</v>
      </c>
      <c r="L835" s="8">
        <f t="shared" si="7"/>
        <v>405.00000000000006</v>
      </c>
      <c r="M835" s="9">
        <v>0.3</v>
      </c>
    </row>
    <row r="836" spans="1:13" ht="15.75" customHeight="1" x14ac:dyDescent="0.2">
      <c r="A836" s="1"/>
      <c r="B836" s="4" t="s">
        <v>14</v>
      </c>
      <c r="C836" s="4">
        <v>1185732</v>
      </c>
      <c r="D836" s="5">
        <v>44389</v>
      </c>
      <c r="E836" s="4" t="s">
        <v>33</v>
      </c>
      <c r="F836" s="4" t="s">
        <v>49</v>
      </c>
      <c r="G836" s="4" t="s">
        <v>50</v>
      </c>
      <c r="H836" s="4" t="s">
        <v>19</v>
      </c>
      <c r="I836" s="6">
        <v>0.4</v>
      </c>
      <c r="J836" s="7">
        <v>2250</v>
      </c>
      <c r="K836" s="8">
        <f t="shared" si="6"/>
        <v>900</v>
      </c>
      <c r="L836" s="8">
        <f t="shared" si="7"/>
        <v>270</v>
      </c>
      <c r="M836" s="9">
        <v>0.3</v>
      </c>
    </row>
    <row r="837" spans="1:13" ht="15.75" customHeight="1" x14ac:dyDescent="0.2">
      <c r="A837" s="1"/>
      <c r="B837" s="4" t="s">
        <v>14</v>
      </c>
      <c r="C837" s="4">
        <v>1185732</v>
      </c>
      <c r="D837" s="5">
        <v>44389</v>
      </c>
      <c r="E837" s="4" t="s">
        <v>33</v>
      </c>
      <c r="F837" s="4" t="s">
        <v>49</v>
      </c>
      <c r="G837" s="4" t="s">
        <v>50</v>
      </c>
      <c r="H837" s="4" t="s">
        <v>20</v>
      </c>
      <c r="I837" s="6">
        <v>0.4</v>
      </c>
      <c r="J837" s="7">
        <v>1750</v>
      </c>
      <c r="K837" s="8">
        <f t="shared" si="6"/>
        <v>700</v>
      </c>
      <c r="L837" s="8">
        <f t="shared" si="7"/>
        <v>245.00000000000003</v>
      </c>
      <c r="M837" s="9">
        <v>0.35000000000000003</v>
      </c>
    </row>
    <row r="838" spans="1:13" ht="15.75" customHeight="1" x14ac:dyDescent="0.2">
      <c r="A838" s="1"/>
      <c r="B838" s="4" t="s">
        <v>14</v>
      </c>
      <c r="C838" s="4">
        <v>1185732</v>
      </c>
      <c r="D838" s="5">
        <v>44389</v>
      </c>
      <c r="E838" s="4" t="s">
        <v>33</v>
      </c>
      <c r="F838" s="4" t="s">
        <v>49</v>
      </c>
      <c r="G838" s="4" t="s">
        <v>50</v>
      </c>
      <c r="H838" s="4" t="s">
        <v>21</v>
      </c>
      <c r="I838" s="6">
        <v>0.5</v>
      </c>
      <c r="J838" s="7">
        <v>2000</v>
      </c>
      <c r="K838" s="8">
        <f t="shared" si="6"/>
        <v>1000</v>
      </c>
      <c r="L838" s="8">
        <f t="shared" si="7"/>
        <v>300</v>
      </c>
      <c r="M838" s="9">
        <v>0.3</v>
      </c>
    </row>
    <row r="839" spans="1:13" ht="15.75" customHeight="1" x14ac:dyDescent="0.2">
      <c r="A839" s="1"/>
      <c r="B839" s="4" t="s">
        <v>14</v>
      </c>
      <c r="C839" s="4">
        <v>1185732</v>
      </c>
      <c r="D839" s="5">
        <v>44389</v>
      </c>
      <c r="E839" s="4" t="s">
        <v>33</v>
      </c>
      <c r="F839" s="4" t="s">
        <v>49</v>
      </c>
      <c r="G839" s="4" t="s">
        <v>50</v>
      </c>
      <c r="H839" s="4" t="s">
        <v>22</v>
      </c>
      <c r="I839" s="6">
        <v>0.55000000000000004</v>
      </c>
      <c r="J839" s="7">
        <v>3750</v>
      </c>
      <c r="K839" s="8">
        <f t="shared" si="6"/>
        <v>2062.5</v>
      </c>
      <c r="L839" s="8">
        <f t="shared" si="7"/>
        <v>928.125</v>
      </c>
      <c r="M839" s="9">
        <v>0.45</v>
      </c>
    </row>
    <row r="840" spans="1:13" ht="15.75" customHeight="1" x14ac:dyDescent="0.2">
      <c r="A840" s="1"/>
      <c r="B840" s="4" t="s">
        <v>14</v>
      </c>
      <c r="C840" s="4">
        <v>1185732</v>
      </c>
      <c r="D840" s="5">
        <v>44421</v>
      </c>
      <c r="E840" s="4" t="s">
        <v>33</v>
      </c>
      <c r="F840" s="4" t="s">
        <v>49</v>
      </c>
      <c r="G840" s="4" t="s">
        <v>50</v>
      </c>
      <c r="H840" s="4" t="s">
        <v>17</v>
      </c>
      <c r="I840" s="6">
        <v>0.5</v>
      </c>
      <c r="J840" s="7">
        <v>5250</v>
      </c>
      <c r="K840" s="8">
        <f t="shared" si="6"/>
        <v>2625</v>
      </c>
      <c r="L840" s="8">
        <f t="shared" si="7"/>
        <v>918.75000000000011</v>
      </c>
      <c r="M840" s="9">
        <v>0.35000000000000003</v>
      </c>
    </row>
    <row r="841" spans="1:13" ht="15.75" customHeight="1" x14ac:dyDescent="0.2">
      <c r="A841" s="1"/>
      <c r="B841" s="4" t="s">
        <v>14</v>
      </c>
      <c r="C841" s="4">
        <v>1185732</v>
      </c>
      <c r="D841" s="5">
        <v>44421</v>
      </c>
      <c r="E841" s="4" t="s">
        <v>33</v>
      </c>
      <c r="F841" s="4" t="s">
        <v>49</v>
      </c>
      <c r="G841" s="4" t="s">
        <v>50</v>
      </c>
      <c r="H841" s="4" t="s">
        <v>18</v>
      </c>
      <c r="I841" s="6">
        <v>0.45000000000000007</v>
      </c>
      <c r="J841" s="7">
        <v>3000</v>
      </c>
      <c r="K841" s="8">
        <f t="shared" si="6"/>
        <v>1350.0000000000002</v>
      </c>
      <c r="L841" s="8">
        <f t="shared" si="7"/>
        <v>405.00000000000006</v>
      </c>
      <c r="M841" s="9">
        <v>0.3</v>
      </c>
    </row>
    <row r="842" spans="1:13" ht="15.75" customHeight="1" x14ac:dyDescent="0.2">
      <c r="A842" s="1"/>
      <c r="B842" s="4" t="s">
        <v>14</v>
      </c>
      <c r="C842" s="4">
        <v>1185732</v>
      </c>
      <c r="D842" s="5">
        <v>44421</v>
      </c>
      <c r="E842" s="4" t="s">
        <v>33</v>
      </c>
      <c r="F842" s="4" t="s">
        <v>49</v>
      </c>
      <c r="G842" s="4" t="s">
        <v>50</v>
      </c>
      <c r="H842" s="4" t="s">
        <v>19</v>
      </c>
      <c r="I842" s="6">
        <v>0.4</v>
      </c>
      <c r="J842" s="7">
        <v>2250</v>
      </c>
      <c r="K842" s="8">
        <f t="shared" si="6"/>
        <v>900</v>
      </c>
      <c r="L842" s="8">
        <f t="shared" si="7"/>
        <v>270</v>
      </c>
      <c r="M842" s="9">
        <v>0.3</v>
      </c>
    </row>
    <row r="843" spans="1:13" ht="15.75" customHeight="1" x14ac:dyDescent="0.2">
      <c r="A843" s="1"/>
      <c r="B843" s="4" t="s">
        <v>14</v>
      </c>
      <c r="C843" s="4">
        <v>1185732</v>
      </c>
      <c r="D843" s="5">
        <v>44421</v>
      </c>
      <c r="E843" s="4" t="s">
        <v>33</v>
      </c>
      <c r="F843" s="4" t="s">
        <v>49</v>
      </c>
      <c r="G843" s="4" t="s">
        <v>50</v>
      </c>
      <c r="H843" s="4" t="s">
        <v>20</v>
      </c>
      <c r="I843" s="6">
        <v>0.35000000000000003</v>
      </c>
      <c r="J843" s="7">
        <v>1750</v>
      </c>
      <c r="K843" s="8">
        <f t="shared" si="6"/>
        <v>612.50000000000011</v>
      </c>
      <c r="L843" s="8">
        <f t="shared" si="7"/>
        <v>214.37500000000006</v>
      </c>
      <c r="M843" s="9">
        <v>0.35000000000000003</v>
      </c>
    </row>
    <row r="844" spans="1:13" ht="15.75" customHeight="1" x14ac:dyDescent="0.2">
      <c r="A844" s="1"/>
      <c r="B844" s="4" t="s">
        <v>14</v>
      </c>
      <c r="C844" s="4">
        <v>1185732</v>
      </c>
      <c r="D844" s="5">
        <v>44421</v>
      </c>
      <c r="E844" s="4" t="s">
        <v>33</v>
      </c>
      <c r="F844" s="4" t="s">
        <v>49</v>
      </c>
      <c r="G844" s="4" t="s">
        <v>50</v>
      </c>
      <c r="H844" s="4" t="s">
        <v>21</v>
      </c>
      <c r="I844" s="6">
        <v>0.45</v>
      </c>
      <c r="J844" s="7">
        <v>1500</v>
      </c>
      <c r="K844" s="8">
        <f t="shared" si="6"/>
        <v>675</v>
      </c>
      <c r="L844" s="8">
        <f t="shared" si="7"/>
        <v>202.5</v>
      </c>
      <c r="M844" s="9">
        <v>0.3</v>
      </c>
    </row>
    <row r="845" spans="1:13" ht="15.75" customHeight="1" x14ac:dyDescent="0.2">
      <c r="A845" s="1"/>
      <c r="B845" s="4" t="s">
        <v>14</v>
      </c>
      <c r="C845" s="4">
        <v>1185732</v>
      </c>
      <c r="D845" s="5">
        <v>44421</v>
      </c>
      <c r="E845" s="4" t="s">
        <v>33</v>
      </c>
      <c r="F845" s="4" t="s">
        <v>49</v>
      </c>
      <c r="G845" s="4" t="s">
        <v>50</v>
      </c>
      <c r="H845" s="4" t="s">
        <v>22</v>
      </c>
      <c r="I845" s="6">
        <v>0.5</v>
      </c>
      <c r="J845" s="7">
        <v>3250</v>
      </c>
      <c r="K845" s="8">
        <f t="shared" si="6"/>
        <v>1625</v>
      </c>
      <c r="L845" s="8">
        <f t="shared" si="7"/>
        <v>731.25</v>
      </c>
      <c r="M845" s="9">
        <v>0.45</v>
      </c>
    </row>
    <row r="846" spans="1:13" ht="15.75" customHeight="1" x14ac:dyDescent="0.2">
      <c r="A846" s="1"/>
      <c r="B846" s="4" t="s">
        <v>14</v>
      </c>
      <c r="C846" s="4">
        <v>1185732</v>
      </c>
      <c r="D846" s="5">
        <v>44453</v>
      </c>
      <c r="E846" s="4" t="s">
        <v>33</v>
      </c>
      <c r="F846" s="4" t="s">
        <v>49</v>
      </c>
      <c r="G846" s="4" t="s">
        <v>50</v>
      </c>
      <c r="H846" s="4" t="s">
        <v>17</v>
      </c>
      <c r="I846" s="6">
        <v>0.45</v>
      </c>
      <c r="J846" s="7">
        <v>4500</v>
      </c>
      <c r="K846" s="8">
        <f t="shared" si="6"/>
        <v>2025</v>
      </c>
      <c r="L846" s="8">
        <f t="shared" si="7"/>
        <v>708.75000000000011</v>
      </c>
      <c r="M846" s="9">
        <v>0.35000000000000003</v>
      </c>
    </row>
    <row r="847" spans="1:13" ht="15.75" customHeight="1" x14ac:dyDescent="0.2">
      <c r="A847" s="1"/>
      <c r="B847" s="4" t="s">
        <v>14</v>
      </c>
      <c r="C847" s="4">
        <v>1185732</v>
      </c>
      <c r="D847" s="5">
        <v>44453</v>
      </c>
      <c r="E847" s="4" t="s">
        <v>33</v>
      </c>
      <c r="F847" s="4" t="s">
        <v>49</v>
      </c>
      <c r="G847" s="4" t="s">
        <v>50</v>
      </c>
      <c r="H847" s="4" t="s">
        <v>18</v>
      </c>
      <c r="I847" s="6">
        <v>0.40000000000000008</v>
      </c>
      <c r="J847" s="7">
        <v>2500</v>
      </c>
      <c r="K847" s="8">
        <f t="shared" si="6"/>
        <v>1000.0000000000002</v>
      </c>
      <c r="L847" s="8">
        <f t="shared" si="7"/>
        <v>300.00000000000006</v>
      </c>
      <c r="M847" s="9">
        <v>0.3</v>
      </c>
    </row>
    <row r="848" spans="1:13" ht="15.75" customHeight="1" x14ac:dyDescent="0.2">
      <c r="A848" s="1"/>
      <c r="B848" s="4" t="s">
        <v>14</v>
      </c>
      <c r="C848" s="4">
        <v>1185732</v>
      </c>
      <c r="D848" s="5">
        <v>44453</v>
      </c>
      <c r="E848" s="4" t="s">
        <v>33</v>
      </c>
      <c r="F848" s="4" t="s">
        <v>49</v>
      </c>
      <c r="G848" s="4" t="s">
        <v>50</v>
      </c>
      <c r="H848" s="4" t="s">
        <v>19</v>
      </c>
      <c r="I848" s="6">
        <v>0.25</v>
      </c>
      <c r="J848" s="7">
        <v>1500</v>
      </c>
      <c r="K848" s="8">
        <f t="shared" si="6"/>
        <v>375</v>
      </c>
      <c r="L848" s="8">
        <f t="shared" si="7"/>
        <v>112.5</v>
      </c>
      <c r="M848" s="9">
        <v>0.3</v>
      </c>
    </row>
    <row r="849" spans="1:13" ht="15.75" customHeight="1" x14ac:dyDescent="0.2">
      <c r="A849" s="1"/>
      <c r="B849" s="4" t="s">
        <v>14</v>
      </c>
      <c r="C849" s="4">
        <v>1185732</v>
      </c>
      <c r="D849" s="5">
        <v>44453</v>
      </c>
      <c r="E849" s="4" t="s">
        <v>33</v>
      </c>
      <c r="F849" s="4" t="s">
        <v>49</v>
      </c>
      <c r="G849" s="4" t="s">
        <v>50</v>
      </c>
      <c r="H849" s="4" t="s">
        <v>20</v>
      </c>
      <c r="I849" s="6">
        <v>0.25</v>
      </c>
      <c r="J849" s="7">
        <v>1250</v>
      </c>
      <c r="K849" s="8">
        <f t="shared" si="6"/>
        <v>312.5</v>
      </c>
      <c r="L849" s="8">
        <f t="shared" si="7"/>
        <v>109.37500000000001</v>
      </c>
      <c r="M849" s="9">
        <v>0.35000000000000003</v>
      </c>
    </row>
    <row r="850" spans="1:13" ht="15.75" customHeight="1" x14ac:dyDescent="0.2">
      <c r="A850" s="1"/>
      <c r="B850" s="4" t="s">
        <v>14</v>
      </c>
      <c r="C850" s="4">
        <v>1185732</v>
      </c>
      <c r="D850" s="5">
        <v>44453</v>
      </c>
      <c r="E850" s="4" t="s">
        <v>33</v>
      </c>
      <c r="F850" s="4" t="s">
        <v>49</v>
      </c>
      <c r="G850" s="4" t="s">
        <v>50</v>
      </c>
      <c r="H850" s="4" t="s">
        <v>21</v>
      </c>
      <c r="I850" s="6">
        <v>0.35</v>
      </c>
      <c r="J850" s="7">
        <v>1250</v>
      </c>
      <c r="K850" s="8">
        <f t="shared" si="6"/>
        <v>437.5</v>
      </c>
      <c r="L850" s="8">
        <f t="shared" si="7"/>
        <v>131.25</v>
      </c>
      <c r="M850" s="9">
        <v>0.3</v>
      </c>
    </row>
    <row r="851" spans="1:13" ht="15.75" customHeight="1" x14ac:dyDescent="0.2">
      <c r="A851" s="1"/>
      <c r="B851" s="4" t="s">
        <v>14</v>
      </c>
      <c r="C851" s="4">
        <v>1185732</v>
      </c>
      <c r="D851" s="5">
        <v>44453</v>
      </c>
      <c r="E851" s="4" t="s">
        <v>33</v>
      </c>
      <c r="F851" s="4" t="s">
        <v>49</v>
      </c>
      <c r="G851" s="4" t="s">
        <v>50</v>
      </c>
      <c r="H851" s="4" t="s">
        <v>22</v>
      </c>
      <c r="I851" s="6">
        <v>0.4</v>
      </c>
      <c r="J851" s="7">
        <v>2000</v>
      </c>
      <c r="K851" s="8">
        <f t="shared" si="6"/>
        <v>800</v>
      </c>
      <c r="L851" s="8">
        <f t="shared" si="7"/>
        <v>360</v>
      </c>
      <c r="M851" s="9">
        <v>0.45</v>
      </c>
    </row>
    <row r="852" spans="1:13" ht="15.75" customHeight="1" x14ac:dyDescent="0.2">
      <c r="A852" s="1"/>
      <c r="B852" s="4" t="s">
        <v>14</v>
      </c>
      <c r="C852" s="4">
        <v>1185732</v>
      </c>
      <c r="D852" s="5">
        <v>44482</v>
      </c>
      <c r="E852" s="4" t="s">
        <v>33</v>
      </c>
      <c r="F852" s="4" t="s">
        <v>49</v>
      </c>
      <c r="G852" s="4" t="s">
        <v>50</v>
      </c>
      <c r="H852" s="4" t="s">
        <v>17</v>
      </c>
      <c r="I852" s="6">
        <v>0.44999999999999996</v>
      </c>
      <c r="J852" s="7">
        <v>3750</v>
      </c>
      <c r="K852" s="8">
        <f t="shared" si="6"/>
        <v>1687.4999999999998</v>
      </c>
      <c r="L852" s="8">
        <f t="shared" si="7"/>
        <v>590.625</v>
      </c>
      <c r="M852" s="9">
        <v>0.35000000000000003</v>
      </c>
    </row>
    <row r="853" spans="1:13" ht="15.75" customHeight="1" x14ac:dyDescent="0.2">
      <c r="A853" s="1"/>
      <c r="B853" s="4" t="s">
        <v>14</v>
      </c>
      <c r="C853" s="4">
        <v>1185732</v>
      </c>
      <c r="D853" s="5">
        <v>44482</v>
      </c>
      <c r="E853" s="4" t="s">
        <v>33</v>
      </c>
      <c r="F853" s="4" t="s">
        <v>49</v>
      </c>
      <c r="G853" s="4" t="s">
        <v>50</v>
      </c>
      <c r="H853" s="4" t="s">
        <v>18</v>
      </c>
      <c r="I853" s="6">
        <v>0.35</v>
      </c>
      <c r="J853" s="7">
        <v>2000</v>
      </c>
      <c r="K853" s="8">
        <f t="shared" si="6"/>
        <v>700</v>
      </c>
      <c r="L853" s="8">
        <f t="shared" si="7"/>
        <v>210</v>
      </c>
      <c r="M853" s="9">
        <v>0.3</v>
      </c>
    </row>
    <row r="854" spans="1:13" ht="15.75" customHeight="1" x14ac:dyDescent="0.2">
      <c r="A854" s="1"/>
      <c r="B854" s="4" t="s">
        <v>14</v>
      </c>
      <c r="C854" s="4">
        <v>1185732</v>
      </c>
      <c r="D854" s="5">
        <v>44482</v>
      </c>
      <c r="E854" s="4" t="s">
        <v>33</v>
      </c>
      <c r="F854" s="4" t="s">
        <v>49</v>
      </c>
      <c r="G854" s="4" t="s">
        <v>50</v>
      </c>
      <c r="H854" s="4" t="s">
        <v>19</v>
      </c>
      <c r="I854" s="6">
        <v>0.35</v>
      </c>
      <c r="J854" s="7">
        <v>1000</v>
      </c>
      <c r="K854" s="8">
        <f t="shared" si="6"/>
        <v>350</v>
      </c>
      <c r="L854" s="8">
        <f t="shared" si="7"/>
        <v>105</v>
      </c>
      <c r="M854" s="9">
        <v>0.3</v>
      </c>
    </row>
    <row r="855" spans="1:13" ht="15.75" customHeight="1" x14ac:dyDescent="0.2">
      <c r="A855" s="1"/>
      <c r="B855" s="4" t="s">
        <v>14</v>
      </c>
      <c r="C855" s="4">
        <v>1185732</v>
      </c>
      <c r="D855" s="5">
        <v>44482</v>
      </c>
      <c r="E855" s="4" t="s">
        <v>33</v>
      </c>
      <c r="F855" s="4" t="s">
        <v>49</v>
      </c>
      <c r="G855" s="4" t="s">
        <v>50</v>
      </c>
      <c r="H855" s="4" t="s">
        <v>20</v>
      </c>
      <c r="I855" s="6">
        <v>0.35</v>
      </c>
      <c r="J855" s="7">
        <v>750</v>
      </c>
      <c r="K855" s="8">
        <f t="shared" si="6"/>
        <v>262.5</v>
      </c>
      <c r="L855" s="8">
        <f t="shared" si="7"/>
        <v>91.875000000000014</v>
      </c>
      <c r="M855" s="9">
        <v>0.35000000000000003</v>
      </c>
    </row>
    <row r="856" spans="1:13" ht="15.75" customHeight="1" x14ac:dyDescent="0.2">
      <c r="A856" s="1"/>
      <c r="B856" s="4" t="s">
        <v>14</v>
      </c>
      <c r="C856" s="4">
        <v>1185732</v>
      </c>
      <c r="D856" s="5">
        <v>44482</v>
      </c>
      <c r="E856" s="4" t="s">
        <v>33</v>
      </c>
      <c r="F856" s="4" t="s">
        <v>49</v>
      </c>
      <c r="G856" s="4" t="s">
        <v>50</v>
      </c>
      <c r="H856" s="4" t="s">
        <v>21</v>
      </c>
      <c r="I856" s="6">
        <v>0.44999999999999996</v>
      </c>
      <c r="J856" s="7">
        <v>750</v>
      </c>
      <c r="K856" s="8">
        <f t="shared" si="6"/>
        <v>337.49999999999994</v>
      </c>
      <c r="L856" s="8">
        <f t="shared" si="7"/>
        <v>101.24999999999999</v>
      </c>
      <c r="M856" s="9">
        <v>0.3</v>
      </c>
    </row>
    <row r="857" spans="1:13" ht="15.75" customHeight="1" x14ac:dyDescent="0.2">
      <c r="A857" s="1"/>
      <c r="B857" s="4" t="s">
        <v>14</v>
      </c>
      <c r="C857" s="4">
        <v>1185732</v>
      </c>
      <c r="D857" s="5">
        <v>44482</v>
      </c>
      <c r="E857" s="4" t="s">
        <v>33</v>
      </c>
      <c r="F857" s="4" t="s">
        <v>49</v>
      </c>
      <c r="G857" s="4" t="s">
        <v>50</v>
      </c>
      <c r="H857" s="4" t="s">
        <v>22</v>
      </c>
      <c r="I857" s="6">
        <v>0.49999999999999989</v>
      </c>
      <c r="J857" s="7">
        <v>2000</v>
      </c>
      <c r="K857" s="8">
        <f t="shared" si="6"/>
        <v>999.99999999999977</v>
      </c>
      <c r="L857" s="8">
        <f t="shared" si="7"/>
        <v>449.99999999999989</v>
      </c>
      <c r="M857" s="9">
        <v>0.45</v>
      </c>
    </row>
    <row r="858" spans="1:13" ht="15.75" customHeight="1" x14ac:dyDescent="0.2">
      <c r="A858" s="1"/>
      <c r="B858" s="4" t="s">
        <v>14</v>
      </c>
      <c r="C858" s="4">
        <v>1185732</v>
      </c>
      <c r="D858" s="5">
        <v>44513</v>
      </c>
      <c r="E858" s="4" t="s">
        <v>33</v>
      </c>
      <c r="F858" s="4" t="s">
        <v>49</v>
      </c>
      <c r="G858" s="4" t="s">
        <v>50</v>
      </c>
      <c r="H858" s="4" t="s">
        <v>17</v>
      </c>
      <c r="I858" s="6">
        <v>0.5</v>
      </c>
      <c r="J858" s="7">
        <v>3500</v>
      </c>
      <c r="K858" s="8">
        <f t="shared" si="6"/>
        <v>1750</v>
      </c>
      <c r="L858" s="8">
        <f t="shared" si="7"/>
        <v>612.50000000000011</v>
      </c>
      <c r="M858" s="9">
        <v>0.35000000000000003</v>
      </c>
    </row>
    <row r="859" spans="1:13" ht="15.75" customHeight="1" x14ac:dyDescent="0.2">
      <c r="A859" s="1"/>
      <c r="B859" s="4" t="s">
        <v>14</v>
      </c>
      <c r="C859" s="4">
        <v>1185732</v>
      </c>
      <c r="D859" s="5">
        <v>44513</v>
      </c>
      <c r="E859" s="4" t="s">
        <v>33</v>
      </c>
      <c r="F859" s="4" t="s">
        <v>49</v>
      </c>
      <c r="G859" s="4" t="s">
        <v>50</v>
      </c>
      <c r="H859" s="4" t="s">
        <v>18</v>
      </c>
      <c r="I859" s="6">
        <v>0.4</v>
      </c>
      <c r="J859" s="7">
        <v>2000</v>
      </c>
      <c r="K859" s="8">
        <f t="shared" si="6"/>
        <v>800</v>
      </c>
      <c r="L859" s="8">
        <f t="shared" si="7"/>
        <v>240</v>
      </c>
      <c r="M859" s="9">
        <v>0.3</v>
      </c>
    </row>
    <row r="860" spans="1:13" ht="15.75" customHeight="1" x14ac:dyDescent="0.2">
      <c r="A860" s="1"/>
      <c r="B860" s="4" t="s">
        <v>14</v>
      </c>
      <c r="C860" s="4">
        <v>1185732</v>
      </c>
      <c r="D860" s="5">
        <v>44513</v>
      </c>
      <c r="E860" s="4" t="s">
        <v>33</v>
      </c>
      <c r="F860" s="4" t="s">
        <v>49</v>
      </c>
      <c r="G860" s="4" t="s">
        <v>50</v>
      </c>
      <c r="H860" s="4" t="s">
        <v>19</v>
      </c>
      <c r="I860" s="6">
        <v>0.4</v>
      </c>
      <c r="J860" s="7">
        <v>1450</v>
      </c>
      <c r="K860" s="8">
        <f t="shared" si="6"/>
        <v>580</v>
      </c>
      <c r="L860" s="8">
        <f t="shared" si="7"/>
        <v>174</v>
      </c>
      <c r="M860" s="9">
        <v>0.3</v>
      </c>
    </row>
    <row r="861" spans="1:13" ht="15.75" customHeight="1" x14ac:dyDescent="0.2">
      <c r="A861" s="1"/>
      <c r="B861" s="4" t="s">
        <v>14</v>
      </c>
      <c r="C861" s="4">
        <v>1185732</v>
      </c>
      <c r="D861" s="5">
        <v>44513</v>
      </c>
      <c r="E861" s="4" t="s">
        <v>33</v>
      </c>
      <c r="F861" s="4" t="s">
        <v>49</v>
      </c>
      <c r="G861" s="4" t="s">
        <v>50</v>
      </c>
      <c r="H861" s="4" t="s">
        <v>20</v>
      </c>
      <c r="I861" s="6">
        <v>0.4</v>
      </c>
      <c r="J861" s="7">
        <v>1500</v>
      </c>
      <c r="K861" s="8">
        <f t="shared" si="6"/>
        <v>600</v>
      </c>
      <c r="L861" s="8">
        <f t="shared" si="7"/>
        <v>210.00000000000003</v>
      </c>
      <c r="M861" s="9">
        <v>0.35000000000000003</v>
      </c>
    </row>
    <row r="862" spans="1:13" ht="15.75" customHeight="1" x14ac:dyDescent="0.2">
      <c r="A862" s="1"/>
      <c r="B862" s="4" t="s">
        <v>14</v>
      </c>
      <c r="C862" s="4">
        <v>1185732</v>
      </c>
      <c r="D862" s="5">
        <v>44513</v>
      </c>
      <c r="E862" s="4" t="s">
        <v>33</v>
      </c>
      <c r="F862" s="4" t="s">
        <v>49</v>
      </c>
      <c r="G862" s="4" t="s">
        <v>50</v>
      </c>
      <c r="H862" s="4" t="s">
        <v>21</v>
      </c>
      <c r="I862" s="6">
        <v>0.54999999999999993</v>
      </c>
      <c r="J862" s="7">
        <v>1250</v>
      </c>
      <c r="K862" s="8">
        <f t="shared" si="6"/>
        <v>687.49999999999989</v>
      </c>
      <c r="L862" s="8">
        <f t="shared" si="7"/>
        <v>206.24999999999997</v>
      </c>
      <c r="M862" s="9">
        <v>0.3</v>
      </c>
    </row>
    <row r="863" spans="1:13" ht="15.75" customHeight="1" x14ac:dyDescent="0.2">
      <c r="A863" s="1"/>
      <c r="B863" s="4" t="s">
        <v>14</v>
      </c>
      <c r="C863" s="4">
        <v>1185732</v>
      </c>
      <c r="D863" s="5">
        <v>44513</v>
      </c>
      <c r="E863" s="4" t="s">
        <v>33</v>
      </c>
      <c r="F863" s="4" t="s">
        <v>49</v>
      </c>
      <c r="G863" s="4" t="s">
        <v>50</v>
      </c>
      <c r="H863" s="4" t="s">
        <v>22</v>
      </c>
      <c r="I863" s="6">
        <v>0.59999999999999987</v>
      </c>
      <c r="J863" s="7">
        <v>2250</v>
      </c>
      <c r="K863" s="8">
        <f t="shared" si="6"/>
        <v>1349.9999999999998</v>
      </c>
      <c r="L863" s="8">
        <f t="shared" si="7"/>
        <v>607.49999999999989</v>
      </c>
      <c r="M863" s="9">
        <v>0.45</v>
      </c>
    </row>
    <row r="864" spans="1:13" ht="15.75" customHeight="1" x14ac:dyDescent="0.2">
      <c r="A864" s="1"/>
      <c r="B864" s="4" t="s">
        <v>14</v>
      </c>
      <c r="C864" s="4">
        <v>1185732</v>
      </c>
      <c r="D864" s="5">
        <v>44542</v>
      </c>
      <c r="E864" s="4" t="s">
        <v>33</v>
      </c>
      <c r="F864" s="4" t="s">
        <v>49</v>
      </c>
      <c r="G864" s="4" t="s">
        <v>50</v>
      </c>
      <c r="H864" s="4" t="s">
        <v>17</v>
      </c>
      <c r="I864" s="6">
        <v>0.54999999999999993</v>
      </c>
      <c r="J864" s="7">
        <v>4750</v>
      </c>
      <c r="K864" s="8">
        <f t="shared" si="6"/>
        <v>2612.4999999999995</v>
      </c>
      <c r="L864" s="8">
        <f t="shared" si="7"/>
        <v>914.37499999999989</v>
      </c>
      <c r="M864" s="9">
        <v>0.35000000000000003</v>
      </c>
    </row>
    <row r="865" spans="1:13" ht="15.75" customHeight="1" x14ac:dyDescent="0.2">
      <c r="A865" s="1"/>
      <c r="B865" s="4" t="s">
        <v>14</v>
      </c>
      <c r="C865" s="4">
        <v>1185732</v>
      </c>
      <c r="D865" s="5">
        <v>44542</v>
      </c>
      <c r="E865" s="4" t="s">
        <v>33</v>
      </c>
      <c r="F865" s="4" t="s">
        <v>49</v>
      </c>
      <c r="G865" s="4" t="s">
        <v>50</v>
      </c>
      <c r="H865" s="4" t="s">
        <v>18</v>
      </c>
      <c r="I865" s="6">
        <v>0.45</v>
      </c>
      <c r="J865" s="7">
        <v>2750</v>
      </c>
      <c r="K865" s="8">
        <f t="shared" si="6"/>
        <v>1237.5</v>
      </c>
      <c r="L865" s="8">
        <f t="shared" si="7"/>
        <v>371.25</v>
      </c>
      <c r="M865" s="9">
        <v>0.3</v>
      </c>
    </row>
    <row r="866" spans="1:13" ht="15.75" customHeight="1" x14ac:dyDescent="0.2">
      <c r="A866" s="1"/>
      <c r="B866" s="4" t="s">
        <v>14</v>
      </c>
      <c r="C866" s="4">
        <v>1185732</v>
      </c>
      <c r="D866" s="5">
        <v>44542</v>
      </c>
      <c r="E866" s="4" t="s">
        <v>33</v>
      </c>
      <c r="F866" s="4" t="s">
        <v>49</v>
      </c>
      <c r="G866" s="4" t="s">
        <v>50</v>
      </c>
      <c r="H866" s="4" t="s">
        <v>19</v>
      </c>
      <c r="I866" s="6">
        <v>0.45</v>
      </c>
      <c r="J866" s="7">
        <v>2250</v>
      </c>
      <c r="K866" s="8">
        <f t="shared" si="6"/>
        <v>1012.5</v>
      </c>
      <c r="L866" s="8">
        <f t="shared" si="7"/>
        <v>303.75</v>
      </c>
      <c r="M866" s="9">
        <v>0.3</v>
      </c>
    </row>
    <row r="867" spans="1:13" ht="15.75" customHeight="1" x14ac:dyDescent="0.2">
      <c r="A867" s="1"/>
      <c r="B867" s="4" t="s">
        <v>14</v>
      </c>
      <c r="C867" s="4">
        <v>1185732</v>
      </c>
      <c r="D867" s="5">
        <v>44542</v>
      </c>
      <c r="E867" s="4" t="s">
        <v>33</v>
      </c>
      <c r="F867" s="4" t="s">
        <v>49</v>
      </c>
      <c r="G867" s="4" t="s">
        <v>50</v>
      </c>
      <c r="H867" s="4" t="s">
        <v>20</v>
      </c>
      <c r="I867" s="6">
        <v>0.45</v>
      </c>
      <c r="J867" s="7">
        <v>1750</v>
      </c>
      <c r="K867" s="8">
        <f t="shared" si="6"/>
        <v>787.5</v>
      </c>
      <c r="L867" s="8">
        <f t="shared" si="7"/>
        <v>275.625</v>
      </c>
      <c r="M867" s="9">
        <v>0.35000000000000003</v>
      </c>
    </row>
    <row r="868" spans="1:13" ht="15.75" customHeight="1" x14ac:dyDescent="0.2">
      <c r="A868" s="1"/>
      <c r="B868" s="4" t="s">
        <v>14</v>
      </c>
      <c r="C868" s="4">
        <v>1185732</v>
      </c>
      <c r="D868" s="5">
        <v>44542</v>
      </c>
      <c r="E868" s="4" t="s">
        <v>33</v>
      </c>
      <c r="F868" s="4" t="s">
        <v>49</v>
      </c>
      <c r="G868" s="4" t="s">
        <v>50</v>
      </c>
      <c r="H868" s="4" t="s">
        <v>21</v>
      </c>
      <c r="I868" s="6">
        <v>0.54999999999999993</v>
      </c>
      <c r="J868" s="7">
        <v>1750</v>
      </c>
      <c r="K868" s="8">
        <f t="shared" si="6"/>
        <v>962.49999999999989</v>
      </c>
      <c r="L868" s="8">
        <f t="shared" si="7"/>
        <v>288.74999999999994</v>
      </c>
      <c r="M868" s="9">
        <v>0.3</v>
      </c>
    </row>
    <row r="869" spans="1:13" ht="15.75" customHeight="1" x14ac:dyDescent="0.2">
      <c r="A869" s="1"/>
      <c r="B869" s="4" t="s">
        <v>14</v>
      </c>
      <c r="C869" s="4">
        <v>1185732</v>
      </c>
      <c r="D869" s="5">
        <v>44542</v>
      </c>
      <c r="E869" s="4" t="s">
        <v>33</v>
      </c>
      <c r="F869" s="4" t="s">
        <v>49</v>
      </c>
      <c r="G869" s="4" t="s">
        <v>50</v>
      </c>
      <c r="H869" s="4" t="s">
        <v>22</v>
      </c>
      <c r="I869" s="6">
        <v>0.59999999999999987</v>
      </c>
      <c r="J869" s="7">
        <v>2750</v>
      </c>
      <c r="K869" s="8">
        <f t="shared" si="6"/>
        <v>1649.9999999999995</v>
      </c>
      <c r="L869" s="8">
        <f t="shared" si="7"/>
        <v>742.49999999999977</v>
      </c>
      <c r="M869" s="9">
        <v>0.45</v>
      </c>
    </row>
    <row r="870" spans="1:13" ht="15.75" customHeight="1" x14ac:dyDescent="0.2">
      <c r="A870" s="1" t="s">
        <v>39</v>
      </c>
      <c r="B870" s="4" t="s">
        <v>31</v>
      </c>
      <c r="C870" s="4">
        <v>1189833</v>
      </c>
      <c r="D870" s="5">
        <v>44213</v>
      </c>
      <c r="E870" s="4" t="s">
        <v>33</v>
      </c>
      <c r="F870" s="4" t="s">
        <v>51</v>
      </c>
      <c r="G870" s="4" t="s">
        <v>52</v>
      </c>
      <c r="H870" s="4" t="s">
        <v>17</v>
      </c>
      <c r="I870" s="6">
        <v>0.35</v>
      </c>
      <c r="J870" s="7">
        <v>4750</v>
      </c>
      <c r="K870" s="8">
        <f t="shared" si="6"/>
        <v>1662.5</v>
      </c>
      <c r="L870" s="8">
        <f t="shared" si="7"/>
        <v>748.125</v>
      </c>
      <c r="M870" s="9">
        <v>0.45</v>
      </c>
    </row>
    <row r="871" spans="1:13" ht="15.75" customHeight="1" x14ac:dyDescent="0.2">
      <c r="A871" s="1"/>
      <c r="B871" s="4" t="s">
        <v>31</v>
      </c>
      <c r="C871" s="4">
        <v>1189833</v>
      </c>
      <c r="D871" s="5">
        <v>44213</v>
      </c>
      <c r="E871" s="4" t="s">
        <v>33</v>
      </c>
      <c r="F871" s="4" t="s">
        <v>51</v>
      </c>
      <c r="G871" s="4" t="s">
        <v>52</v>
      </c>
      <c r="H871" s="4" t="s">
        <v>18</v>
      </c>
      <c r="I871" s="6">
        <v>0.45</v>
      </c>
      <c r="J871" s="7">
        <v>4750</v>
      </c>
      <c r="K871" s="8">
        <f t="shared" si="6"/>
        <v>2137.5</v>
      </c>
      <c r="L871" s="8">
        <f t="shared" si="7"/>
        <v>641.25</v>
      </c>
      <c r="M871" s="9">
        <v>0.3</v>
      </c>
    </row>
    <row r="872" spans="1:13" ht="15.75" customHeight="1" x14ac:dyDescent="0.2">
      <c r="A872" s="1"/>
      <c r="B872" s="4" t="s">
        <v>31</v>
      </c>
      <c r="C872" s="4">
        <v>1189833</v>
      </c>
      <c r="D872" s="5">
        <v>44213</v>
      </c>
      <c r="E872" s="4" t="s">
        <v>33</v>
      </c>
      <c r="F872" s="4" t="s">
        <v>51</v>
      </c>
      <c r="G872" s="4" t="s">
        <v>52</v>
      </c>
      <c r="H872" s="4" t="s">
        <v>19</v>
      </c>
      <c r="I872" s="6">
        <v>0.45</v>
      </c>
      <c r="J872" s="7">
        <v>4750</v>
      </c>
      <c r="K872" s="8">
        <f t="shared" si="6"/>
        <v>2137.5</v>
      </c>
      <c r="L872" s="8">
        <f t="shared" si="7"/>
        <v>961.875</v>
      </c>
      <c r="M872" s="9">
        <v>0.45</v>
      </c>
    </row>
    <row r="873" spans="1:13" ht="15.75" customHeight="1" x14ac:dyDescent="0.2">
      <c r="A873" s="1"/>
      <c r="B873" s="4" t="s">
        <v>31</v>
      </c>
      <c r="C873" s="4">
        <v>1189833</v>
      </c>
      <c r="D873" s="5">
        <v>44213</v>
      </c>
      <c r="E873" s="4" t="s">
        <v>33</v>
      </c>
      <c r="F873" s="4" t="s">
        <v>51</v>
      </c>
      <c r="G873" s="4" t="s">
        <v>52</v>
      </c>
      <c r="H873" s="4" t="s">
        <v>20</v>
      </c>
      <c r="I873" s="6">
        <v>0.45</v>
      </c>
      <c r="J873" s="7">
        <v>3250</v>
      </c>
      <c r="K873" s="8">
        <f t="shared" si="6"/>
        <v>1462.5</v>
      </c>
      <c r="L873" s="8">
        <f t="shared" si="7"/>
        <v>585</v>
      </c>
      <c r="M873" s="9">
        <v>0.39999999999999997</v>
      </c>
    </row>
    <row r="874" spans="1:13" ht="15.75" customHeight="1" x14ac:dyDescent="0.2">
      <c r="A874" s="1"/>
      <c r="B874" s="4" t="s">
        <v>31</v>
      </c>
      <c r="C874" s="4">
        <v>1189833</v>
      </c>
      <c r="D874" s="5">
        <v>44213</v>
      </c>
      <c r="E874" s="4" t="s">
        <v>33</v>
      </c>
      <c r="F874" s="4" t="s">
        <v>51</v>
      </c>
      <c r="G874" s="4" t="s">
        <v>52</v>
      </c>
      <c r="H874" s="4" t="s">
        <v>21</v>
      </c>
      <c r="I874" s="6">
        <v>0.5</v>
      </c>
      <c r="J874" s="7">
        <v>2750</v>
      </c>
      <c r="K874" s="8">
        <f t="shared" si="6"/>
        <v>1375</v>
      </c>
      <c r="L874" s="8">
        <f t="shared" si="7"/>
        <v>825.00000000000011</v>
      </c>
      <c r="M874" s="9">
        <v>0.60000000000000009</v>
      </c>
    </row>
    <row r="875" spans="1:13" ht="15.75" customHeight="1" x14ac:dyDescent="0.2">
      <c r="A875" s="1"/>
      <c r="B875" s="4" t="s">
        <v>31</v>
      </c>
      <c r="C875" s="4">
        <v>1189833</v>
      </c>
      <c r="D875" s="5">
        <v>44213</v>
      </c>
      <c r="E875" s="4" t="s">
        <v>33</v>
      </c>
      <c r="F875" s="4" t="s">
        <v>51</v>
      </c>
      <c r="G875" s="4" t="s">
        <v>52</v>
      </c>
      <c r="H875" s="4" t="s">
        <v>22</v>
      </c>
      <c r="I875" s="6">
        <v>0.45</v>
      </c>
      <c r="J875" s="7">
        <v>4750</v>
      </c>
      <c r="K875" s="8">
        <f t="shared" si="6"/>
        <v>2137.5</v>
      </c>
      <c r="L875" s="8">
        <f t="shared" si="7"/>
        <v>534.375</v>
      </c>
      <c r="M875" s="9">
        <v>0.25</v>
      </c>
    </row>
    <row r="876" spans="1:13" ht="15.75" customHeight="1" x14ac:dyDescent="0.2">
      <c r="A876" s="1"/>
      <c r="B876" s="4" t="s">
        <v>31</v>
      </c>
      <c r="C876" s="4">
        <v>1189833</v>
      </c>
      <c r="D876" s="5">
        <v>44244</v>
      </c>
      <c r="E876" s="4" t="s">
        <v>33</v>
      </c>
      <c r="F876" s="4" t="s">
        <v>51</v>
      </c>
      <c r="G876" s="4" t="s">
        <v>52</v>
      </c>
      <c r="H876" s="4" t="s">
        <v>17</v>
      </c>
      <c r="I876" s="6">
        <v>0.35</v>
      </c>
      <c r="J876" s="7">
        <v>5250</v>
      </c>
      <c r="K876" s="8">
        <f t="shared" si="6"/>
        <v>1837.4999999999998</v>
      </c>
      <c r="L876" s="8">
        <f t="shared" si="7"/>
        <v>826.87499999999989</v>
      </c>
      <c r="M876" s="9">
        <v>0.45</v>
      </c>
    </row>
    <row r="877" spans="1:13" ht="15.75" customHeight="1" x14ac:dyDescent="0.2">
      <c r="A877" s="1"/>
      <c r="B877" s="4" t="s">
        <v>31</v>
      </c>
      <c r="C877" s="4">
        <v>1189833</v>
      </c>
      <c r="D877" s="5">
        <v>44244</v>
      </c>
      <c r="E877" s="4" t="s">
        <v>33</v>
      </c>
      <c r="F877" s="4" t="s">
        <v>51</v>
      </c>
      <c r="G877" s="4" t="s">
        <v>52</v>
      </c>
      <c r="H877" s="4" t="s">
        <v>18</v>
      </c>
      <c r="I877" s="6">
        <v>0.45</v>
      </c>
      <c r="J877" s="7">
        <v>4250</v>
      </c>
      <c r="K877" s="8">
        <f t="shared" si="6"/>
        <v>1912.5</v>
      </c>
      <c r="L877" s="8">
        <f t="shared" si="7"/>
        <v>573.75</v>
      </c>
      <c r="M877" s="9">
        <v>0.3</v>
      </c>
    </row>
    <row r="878" spans="1:13" ht="15.75" customHeight="1" x14ac:dyDescent="0.2">
      <c r="A878" s="1"/>
      <c r="B878" s="4" t="s">
        <v>31</v>
      </c>
      <c r="C878" s="4">
        <v>1189833</v>
      </c>
      <c r="D878" s="5">
        <v>44244</v>
      </c>
      <c r="E878" s="4" t="s">
        <v>33</v>
      </c>
      <c r="F878" s="4" t="s">
        <v>51</v>
      </c>
      <c r="G878" s="4" t="s">
        <v>52</v>
      </c>
      <c r="H878" s="4" t="s">
        <v>19</v>
      </c>
      <c r="I878" s="6">
        <v>0.45</v>
      </c>
      <c r="J878" s="7">
        <v>4500</v>
      </c>
      <c r="K878" s="8">
        <f t="shared" si="6"/>
        <v>2025</v>
      </c>
      <c r="L878" s="8">
        <f t="shared" si="7"/>
        <v>911.25</v>
      </c>
      <c r="M878" s="9">
        <v>0.45</v>
      </c>
    </row>
    <row r="879" spans="1:13" ht="15.75" customHeight="1" x14ac:dyDescent="0.2">
      <c r="A879" s="1"/>
      <c r="B879" s="4" t="s">
        <v>31</v>
      </c>
      <c r="C879" s="4">
        <v>1189833</v>
      </c>
      <c r="D879" s="5">
        <v>44244</v>
      </c>
      <c r="E879" s="4" t="s">
        <v>33</v>
      </c>
      <c r="F879" s="4" t="s">
        <v>51</v>
      </c>
      <c r="G879" s="4" t="s">
        <v>52</v>
      </c>
      <c r="H879" s="4" t="s">
        <v>20</v>
      </c>
      <c r="I879" s="6">
        <v>0.45</v>
      </c>
      <c r="J879" s="7">
        <v>3000</v>
      </c>
      <c r="K879" s="8">
        <f t="shared" si="6"/>
        <v>1350</v>
      </c>
      <c r="L879" s="8">
        <f t="shared" si="7"/>
        <v>540</v>
      </c>
      <c r="M879" s="9">
        <v>0.39999999999999997</v>
      </c>
    </row>
    <row r="880" spans="1:13" ht="15.75" customHeight="1" x14ac:dyDescent="0.2">
      <c r="A880" s="1"/>
      <c r="B880" s="4" t="s">
        <v>31</v>
      </c>
      <c r="C880" s="4">
        <v>1189833</v>
      </c>
      <c r="D880" s="5">
        <v>44244</v>
      </c>
      <c r="E880" s="4" t="s">
        <v>33</v>
      </c>
      <c r="F880" s="4" t="s">
        <v>51</v>
      </c>
      <c r="G880" s="4" t="s">
        <v>52</v>
      </c>
      <c r="H880" s="4" t="s">
        <v>21</v>
      </c>
      <c r="I880" s="6">
        <v>0.5</v>
      </c>
      <c r="J880" s="7">
        <v>2250</v>
      </c>
      <c r="K880" s="8">
        <f t="shared" si="6"/>
        <v>1125</v>
      </c>
      <c r="L880" s="8">
        <f t="shared" si="7"/>
        <v>675.00000000000011</v>
      </c>
      <c r="M880" s="9">
        <v>0.60000000000000009</v>
      </c>
    </row>
    <row r="881" spans="1:13" ht="15.75" customHeight="1" x14ac:dyDescent="0.2">
      <c r="A881" s="1"/>
      <c r="B881" s="4" t="s">
        <v>31</v>
      </c>
      <c r="C881" s="4">
        <v>1189833</v>
      </c>
      <c r="D881" s="5">
        <v>44244</v>
      </c>
      <c r="E881" s="4" t="s">
        <v>33</v>
      </c>
      <c r="F881" s="4" t="s">
        <v>51</v>
      </c>
      <c r="G881" s="4" t="s">
        <v>52</v>
      </c>
      <c r="H881" s="4" t="s">
        <v>22</v>
      </c>
      <c r="I881" s="6">
        <v>0.45</v>
      </c>
      <c r="J881" s="7">
        <v>4250</v>
      </c>
      <c r="K881" s="8">
        <f t="shared" si="6"/>
        <v>1912.5</v>
      </c>
      <c r="L881" s="8">
        <f t="shared" si="7"/>
        <v>478.125</v>
      </c>
      <c r="M881" s="9">
        <v>0.25</v>
      </c>
    </row>
    <row r="882" spans="1:13" ht="15.75" customHeight="1" x14ac:dyDescent="0.2">
      <c r="A882" s="1"/>
      <c r="B882" s="4" t="s">
        <v>31</v>
      </c>
      <c r="C882" s="4">
        <v>1189833</v>
      </c>
      <c r="D882" s="5">
        <v>44271</v>
      </c>
      <c r="E882" s="4" t="s">
        <v>33</v>
      </c>
      <c r="F882" s="4" t="s">
        <v>51</v>
      </c>
      <c r="G882" s="4" t="s">
        <v>52</v>
      </c>
      <c r="H882" s="4" t="s">
        <v>17</v>
      </c>
      <c r="I882" s="6">
        <v>0.35</v>
      </c>
      <c r="J882" s="7">
        <v>5750</v>
      </c>
      <c r="K882" s="8">
        <f t="shared" si="6"/>
        <v>2012.4999999999998</v>
      </c>
      <c r="L882" s="8">
        <f t="shared" si="7"/>
        <v>905.62499999999989</v>
      </c>
      <c r="M882" s="9">
        <v>0.45</v>
      </c>
    </row>
    <row r="883" spans="1:13" ht="15.75" customHeight="1" x14ac:dyDescent="0.2">
      <c r="A883" s="1"/>
      <c r="B883" s="4" t="s">
        <v>31</v>
      </c>
      <c r="C883" s="4">
        <v>1189833</v>
      </c>
      <c r="D883" s="5">
        <v>44271</v>
      </c>
      <c r="E883" s="4" t="s">
        <v>33</v>
      </c>
      <c r="F883" s="4" t="s">
        <v>51</v>
      </c>
      <c r="G883" s="4" t="s">
        <v>52</v>
      </c>
      <c r="H883" s="4" t="s">
        <v>18</v>
      </c>
      <c r="I883" s="6">
        <v>0.45</v>
      </c>
      <c r="J883" s="7">
        <v>4250</v>
      </c>
      <c r="K883" s="8">
        <f t="shared" si="6"/>
        <v>1912.5</v>
      </c>
      <c r="L883" s="8">
        <f t="shared" si="7"/>
        <v>573.75</v>
      </c>
      <c r="M883" s="9">
        <v>0.3</v>
      </c>
    </row>
    <row r="884" spans="1:13" ht="15.75" customHeight="1" x14ac:dyDescent="0.2">
      <c r="A884" s="1"/>
      <c r="B884" s="4" t="s">
        <v>31</v>
      </c>
      <c r="C884" s="4">
        <v>1189833</v>
      </c>
      <c r="D884" s="5">
        <v>44271</v>
      </c>
      <c r="E884" s="4" t="s">
        <v>33</v>
      </c>
      <c r="F884" s="4" t="s">
        <v>51</v>
      </c>
      <c r="G884" s="4" t="s">
        <v>52</v>
      </c>
      <c r="H884" s="4" t="s">
        <v>19</v>
      </c>
      <c r="I884" s="6">
        <v>0.45</v>
      </c>
      <c r="J884" s="7">
        <v>4250</v>
      </c>
      <c r="K884" s="8">
        <f t="shared" si="6"/>
        <v>1912.5</v>
      </c>
      <c r="L884" s="8">
        <f t="shared" si="7"/>
        <v>860.625</v>
      </c>
      <c r="M884" s="9">
        <v>0.45</v>
      </c>
    </row>
    <row r="885" spans="1:13" ht="15.75" customHeight="1" x14ac:dyDescent="0.2">
      <c r="A885" s="1"/>
      <c r="B885" s="4" t="s">
        <v>31</v>
      </c>
      <c r="C885" s="4">
        <v>1189833</v>
      </c>
      <c r="D885" s="5">
        <v>44271</v>
      </c>
      <c r="E885" s="4" t="s">
        <v>33</v>
      </c>
      <c r="F885" s="4" t="s">
        <v>51</v>
      </c>
      <c r="G885" s="4" t="s">
        <v>52</v>
      </c>
      <c r="H885" s="4" t="s">
        <v>20</v>
      </c>
      <c r="I885" s="6">
        <v>0.45</v>
      </c>
      <c r="J885" s="7">
        <v>3250</v>
      </c>
      <c r="K885" s="8">
        <f t="shared" si="6"/>
        <v>1462.5</v>
      </c>
      <c r="L885" s="8">
        <f t="shared" si="7"/>
        <v>585</v>
      </c>
      <c r="M885" s="9">
        <v>0.39999999999999997</v>
      </c>
    </row>
    <row r="886" spans="1:13" ht="15.75" customHeight="1" x14ac:dyDescent="0.2">
      <c r="A886" s="1"/>
      <c r="B886" s="4" t="s">
        <v>31</v>
      </c>
      <c r="C886" s="4">
        <v>1189833</v>
      </c>
      <c r="D886" s="5">
        <v>44271</v>
      </c>
      <c r="E886" s="4" t="s">
        <v>33</v>
      </c>
      <c r="F886" s="4" t="s">
        <v>51</v>
      </c>
      <c r="G886" s="4" t="s">
        <v>52</v>
      </c>
      <c r="H886" s="4" t="s">
        <v>21</v>
      </c>
      <c r="I886" s="6">
        <v>0.5</v>
      </c>
      <c r="J886" s="7">
        <v>2000</v>
      </c>
      <c r="K886" s="8">
        <f t="shared" si="6"/>
        <v>1000</v>
      </c>
      <c r="L886" s="8">
        <f t="shared" si="7"/>
        <v>600.00000000000011</v>
      </c>
      <c r="M886" s="9">
        <v>0.60000000000000009</v>
      </c>
    </row>
    <row r="887" spans="1:13" ht="15.75" customHeight="1" x14ac:dyDescent="0.2">
      <c r="A887" s="1"/>
      <c r="B887" s="4" t="s">
        <v>31</v>
      </c>
      <c r="C887" s="4">
        <v>1189833</v>
      </c>
      <c r="D887" s="5">
        <v>44271</v>
      </c>
      <c r="E887" s="4" t="s">
        <v>33</v>
      </c>
      <c r="F887" s="4" t="s">
        <v>51</v>
      </c>
      <c r="G887" s="4" t="s">
        <v>52</v>
      </c>
      <c r="H887" s="4" t="s">
        <v>22</v>
      </c>
      <c r="I887" s="6">
        <v>0.45</v>
      </c>
      <c r="J887" s="7">
        <v>4000</v>
      </c>
      <c r="K887" s="8">
        <f t="shared" si="6"/>
        <v>1800</v>
      </c>
      <c r="L887" s="8">
        <f t="shared" si="7"/>
        <v>450</v>
      </c>
      <c r="M887" s="9">
        <v>0.25</v>
      </c>
    </row>
    <row r="888" spans="1:13" ht="15.75" customHeight="1" x14ac:dyDescent="0.2">
      <c r="A888" s="1"/>
      <c r="B888" s="4" t="s">
        <v>31</v>
      </c>
      <c r="C888" s="4">
        <v>1189833</v>
      </c>
      <c r="D888" s="5">
        <v>44303</v>
      </c>
      <c r="E888" s="4" t="s">
        <v>33</v>
      </c>
      <c r="F888" s="4" t="s">
        <v>51</v>
      </c>
      <c r="G888" s="4" t="s">
        <v>52</v>
      </c>
      <c r="H888" s="4" t="s">
        <v>17</v>
      </c>
      <c r="I888" s="6">
        <v>0.45</v>
      </c>
      <c r="J888" s="7">
        <v>5750</v>
      </c>
      <c r="K888" s="8">
        <f t="shared" si="6"/>
        <v>2587.5</v>
      </c>
      <c r="L888" s="8">
        <f t="shared" si="7"/>
        <v>1164.375</v>
      </c>
      <c r="M888" s="9">
        <v>0.45</v>
      </c>
    </row>
    <row r="889" spans="1:13" ht="15.75" customHeight="1" x14ac:dyDescent="0.2">
      <c r="A889" s="1"/>
      <c r="B889" s="4" t="s">
        <v>31</v>
      </c>
      <c r="C889" s="4">
        <v>1189833</v>
      </c>
      <c r="D889" s="5">
        <v>44303</v>
      </c>
      <c r="E889" s="4" t="s">
        <v>33</v>
      </c>
      <c r="F889" s="4" t="s">
        <v>51</v>
      </c>
      <c r="G889" s="4" t="s">
        <v>52</v>
      </c>
      <c r="H889" s="4" t="s">
        <v>18</v>
      </c>
      <c r="I889" s="6">
        <v>0.45</v>
      </c>
      <c r="J889" s="7">
        <v>3750</v>
      </c>
      <c r="K889" s="8">
        <f t="shared" si="6"/>
        <v>1687.5</v>
      </c>
      <c r="L889" s="8">
        <f t="shared" si="7"/>
        <v>506.25</v>
      </c>
      <c r="M889" s="9">
        <v>0.3</v>
      </c>
    </row>
    <row r="890" spans="1:13" ht="15.75" customHeight="1" x14ac:dyDescent="0.2">
      <c r="A890" s="1"/>
      <c r="B890" s="4" t="s">
        <v>31</v>
      </c>
      <c r="C890" s="4">
        <v>1189833</v>
      </c>
      <c r="D890" s="5">
        <v>44303</v>
      </c>
      <c r="E890" s="4" t="s">
        <v>33</v>
      </c>
      <c r="F890" s="4" t="s">
        <v>51</v>
      </c>
      <c r="G890" s="4" t="s">
        <v>52</v>
      </c>
      <c r="H890" s="4" t="s">
        <v>19</v>
      </c>
      <c r="I890" s="6">
        <v>0.45</v>
      </c>
      <c r="J890" s="7">
        <v>4000</v>
      </c>
      <c r="K890" s="8">
        <f t="shared" si="6"/>
        <v>1800</v>
      </c>
      <c r="L890" s="8">
        <f t="shared" si="7"/>
        <v>810</v>
      </c>
      <c r="M890" s="9">
        <v>0.45</v>
      </c>
    </row>
    <row r="891" spans="1:13" ht="15.75" customHeight="1" x14ac:dyDescent="0.2">
      <c r="A891" s="1"/>
      <c r="B891" s="4" t="s">
        <v>31</v>
      </c>
      <c r="C891" s="4">
        <v>1189833</v>
      </c>
      <c r="D891" s="5">
        <v>44303</v>
      </c>
      <c r="E891" s="4" t="s">
        <v>33</v>
      </c>
      <c r="F891" s="4" t="s">
        <v>51</v>
      </c>
      <c r="G891" s="4" t="s">
        <v>52</v>
      </c>
      <c r="H891" s="4" t="s">
        <v>20</v>
      </c>
      <c r="I891" s="6">
        <v>0.4</v>
      </c>
      <c r="J891" s="7">
        <v>3000</v>
      </c>
      <c r="K891" s="8">
        <f t="shared" si="6"/>
        <v>1200</v>
      </c>
      <c r="L891" s="8">
        <f t="shared" si="7"/>
        <v>479.99999999999994</v>
      </c>
      <c r="M891" s="9">
        <v>0.39999999999999997</v>
      </c>
    </row>
    <row r="892" spans="1:13" ht="15.75" customHeight="1" x14ac:dyDescent="0.2">
      <c r="A892" s="1"/>
      <c r="B892" s="4" t="s">
        <v>31</v>
      </c>
      <c r="C892" s="4">
        <v>1189833</v>
      </c>
      <c r="D892" s="5">
        <v>44303</v>
      </c>
      <c r="E892" s="4" t="s">
        <v>33</v>
      </c>
      <c r="F892" s="4" t="s">
        <v>51</v>
      </c>
      <c r="G892" s="4" t="s">
        <v>52</v>
      </c>
      <c r="H892" s="4" t="s">
        <v>21</v>
      </c>
      <c r="I892" s="6">
        <v>0.45</v>
      </c>
      <c r="J892" s="7">
        <v>2000</v>
      </c>
      <c r="K892" s="8">
        <f t="shared" si="6"/>
        <v>900</v>
      </c>
      <c r="L892" s="8">
        <f t="shared" si="7"/>
        <v>540.00000000000011</v>
      </c>
      <c r="M892" s="9">
        <v>0.60000000000000009</v>
      </c>
    </row>
    <row r="893" spans="1:13" ht="15.75" customHeight="1" x14ac:dyDescent="0.2">
      <c r="A893" s="1"/>
      <c r="B893" s="4" t="s">
        <v>31</v>
      </c>
      <c r="C893" s="4">
        <v>1189833</v>
      </c>
      <c r="D893" s="5">
        <v>44303</v>
      </c>
      <c r="E893" s="4" t="s">
        <v>33</v>
      </c>
      <c r="F893" s="4" t="s">
        <v>51</v>
      </c>
      <c r="G893" s="4" t="s">
        <v>52</v>
      </c>
      <c r="H893" s="4" t="s">
        <v>22</v>
      </c>
      <c r="I893" s="6">
        <v>0.6</v>
      </c>
      <c r="J893" s="7">
        <v>3750</v>
      </c>
      <c r="K893" s="8">
        <f t="shared" si="6"/>
        <v>2250</v>
      </c>
      <c r="L893" s="8">
        <f t="shared" si="7"/>
        <v>562.5</v>
      </c>
      <c r="M893" s="9">
        <v>0.25</v>
      </c>
    </row>
    <row r="894" spans="1:13" ht="15.75" customHeight="1" x14ac:dyDescent="0.2">
      <c r="A894" s="1"/>
      <c r="B894" s="4" t="s">
        <v>31</v>
      </c>
      <c r="C894" s="4">
        <v>1189833</v>
      </c>
      <c r="D894" s="5">
        <v>44334</v>
      </c>
      <c r="E894" s="4" t="s">
        <v>33</v>
      </c>
      <c r="F894" s="4" t="s">
        <v>51</v>
      </c>
      <c r="G894" s="4" t="s">
        <v>52</v>
      </c>
      <c r="H894" s="4" t="s">
        <v>17</v>
      </c>
      <c r="I894" s="6">
        <v>0.4</v>
      </c>
      <c r="J894" s="7">
        <v>5750</v>
      </c>
      <c r="K894" s="8">
        <f t="shared" si="6"/>
        <v>2300</v>
      </c>
      <c r="L894" s="8">
        <f t="shared" si="7"/>
        <v>1035</v>
      </c>
      <c r="M894" s="9">
        <v>0.45</v>
      </c>
    </row>
    <row r="895" spans="1:13" ht="15.75" customHeight="1" x14ac:dyDescent="0.2">
      <c r="A895" s="1"/>
      <c r="B895" s="4" t="s">
        <v>31</v>
      </c>
      <c r="C895" s="4">
        <v>1189833</v>
      </c>
      <c r="D895" s="5">
        <v>44334</v>
      </c>
      <c r="E895" s="4" t="s">
        <v>33</v>
      </c>
      <c r="F895" s="4" t="s">
        <v>51</v>
      </c>
      <c r="G895" s="4" t="s">
        <v>52</v>
      </c>
      <c r="H895" s="4" t="s">
        <v>18</v>
      </c>
      <c r="I895" s="6">
        <v>0.45</v>
      </c>
      <c r="J895" s="7">
        <v>4250</v>
      </c>
      <c r="K895" s="8">
        <f t="shared" si="6"/>
        <v>1912.5</v>
      </c>
      <c r="L895" s="8">
        <f t="shared" si="7"/>
        <v>573.75</v>
      </c>
      <c r="M895" s="9">
        <v>0.3</v>
      </c>
    </row>
    <row r="896" spans="1:13" ht="15.75" customHeight="1" x14ac:dyDescent="0.2">
      <c r="A896" s="1"/>
      <c r="B896" s="4" t="s">
        <v>31</v>
      </c>
      <c r="C896" s="4">
        <v>1189833</v>
      </c>
      <c r="D896" s="5">
        <v>44334</v>
      </c>
      <c r="E896" s="4" t="s">
        <v>33</v>
      </c>
      <c r="F896" s="4" t="s">
        <v>51</v>
      </c>
      <c r="G896" s="4" t="s">
        <v>52</v>
      </c>
      <c r="H896" s="4" t="s">
        <v>19</v>
      </c>
      <c r="I896" s="6">
        <v>0.45</v>
      </c>
      <c r="J896" s="7">
        <v>4250</v>
      </c>
      <c r="K896" s="8">
        <f t="shared" si="6"/>
        <v>1912.5</v>
      </c>
      <c r="L896" s="8">
        <f t="shared" si="7"/>
        <v>860.625</v>
      </c>
      <c r="M896" s="9">
        <v>0.45</v>
      </c>
    </row>
    <row r="897" spans="1:13" ht="15.75" customHeight="1" x14ac:dyDescent="0.2">
      <c r="A897" s="1"/>
      <c r="B897" s="4" t="s">
        <v>31</v>
      </c>
      <c r="C897" s="4">
        <v>1189833</v>
      </c>
      <c r="D897" s="5">
        <v>44334</v>
      </c>
      <c r="E897" s="4" t="s">
        <v>33</v>
      </c>
      <c r="F897" s="4" t="s">
        <v>51</v>
      </c>
      <c r="G897" s="4" t="s">
        <v>52</v>
      </c>
      <c r="H897" s="4" t="s">
        <v>20</v>
      </c>
      <c r="I897" s="6">
        <v>0.4</v>
      </c>
      <c r="J897" s="7">
        <v>3250</v>
      </c>
      <c r="K897" s="8">
        <f t="shared" si="6"/>
        <v>1300</v>
      </c>
      <c r="L897" s="8">
        <f t="shared" si="7"/>
        <v>520</v>
      </c>
      <c r="M897" s="9">
        <v>0.39999999999999997</v>
      </c>
    </row>
    <row r="898" spans="1:13" ht="15.75" customHeight="1" x14ac:dyDescent="0.2">
      <c r="A898" s="1"/>
      <c r="B898" s="4" t="s">
        <v>31</v>
      </c>
      <c r="C898" s="4">
        <v>1189833</v>
      </c>
      <c r="D898" s="5">
        <v>44334</v>
      </c>
      <c r="E898" s="4" t="s">
        <v>33</v>
      </c>
      <c r="F898" s="4" t="s">
        <v>51</v>
      </c>
      <c r="G898" s="4" t="s">
        <v>52</v>
      </c>
      <c r="H898" s="4" t="s">
        <v>21</v>
      </c>
      <c r="I898" s="6">
        <v>0.45</v>
      </c>
      <c r="J898" s="7">
        <v>2250</v>
      </c>
      <c r="K898" s="8">
        <f t="shared" si="6"/>
        <v>1012.5</v>
      </c>
      <c r="L898" s="8">
        <f t="shared" si="7"/>
        <v>607.50000000000011</v>
      </c>
      <c r="M898" s="9">
        <v>0.60000000000000009</v>
      </c>
    </row>
    <row r="899" spans="1:13" ht="15.75" customHeight="1" x14ac:dyDescent="0.2">
      <c r="A899" s="1"/>
      <c r="B899" s="4" t="s">
        <v>31</v>
      </c>
      <c r="C899" s="4">
        <v>1189833</v>
      </c>
      <c r="D899" s="5">
        <v>44334</v>
      </c>
      <c r="E899" s="4" t="s">
        <v>33</v>
      </c>
      <c r="F899" s="4" t="s">
        <v>51</v>
      </c>
      <c r="G899" s="4" t="s">
        <v>52</v>
      </c>
      <c r="H899" s="4" t="s">
        <v>22</v>
      </c>
      <c r="I899" s="6">
        <v>0.6</v>
      </c>
      <c r="J899" s="7">
        <v>4000</v>
      </c>
      <c r="K899" s="8">
        <f t="shared" si="6"/>
        <v>2400</v>
      </c>
      <c r="L899" s="8">
        <f t="shared" si="7"/>
        <v>600</v>
      </c>
      <c r="M899" s="9">
        <v>0.25</v>
      </c>
    </row>
    <row r="900" spans="1:13" ht="15.75" customHeight="1" x14ac:dyDescent="0.2">
      <c r="A900" s="1"/>
      <c r="B900" s="4" t="s">
        <v>31</v>
      </c>
      <c r="C900" s="4">
        <v>1189833</v>
      </c>
      <c r="D900" s="5">
        <v>44364</v>
      </c>
      <c r="E900" s="4" t="s">
        <v>33</v>
      </c>
      <c r="F900" s="4" t="s">
        <v>51</v>
      </c>
      <c r="G900" s="4" t="s">
        <v>52</v>
      </c>
      <c r="H900" s="4" t="s">
        <v>17</v>
      </c>
      <c r="I900" s="6">
        <v>0.4</v>
      </c>
      <c r="J900" s="7">
        <v>6750</v>
      </c>
      <c r="K900" s="8">
        <f t="shared" si="6"/>
        <v>2700</v>
      </c>
      <c r="L900" s="8">
        <f t="shared" si="7"/>
        <v>1215</v>
      </c>
      <c r="M900" s="9">
        <v>0.45</v>
      </c>
    </row>
    <row r="901" spans="1:13" ht="15.75" customHeight="1" x14ac:dyDescent="0.2">
      <c r="A901" s="1"/>
      <c r="B901" s="4" t="s">
        <v>31</v>
      </c>
      <c r="C901" s="4">
        <v>1189833</v>
      </c>
      <c r="D901" s="5">
        <v>44364</v>
      </c>
      <c r="E901" s="4" t="s">
        <v>33</v>
      </c>
      <c r="F901" s="4" t="s">
        <v>51</v>
      </c>
      <c r="G901" s="4" t="s">
        <v>52</v>
      </c>
      <c r="H901" s="4" t="s">
        <v>18</v>
      </c>
      <c r="I901" s="6">
        <v>0.45</v>
      </c>
      <c r="J901" s="7">
        <v>5250</v>
      </c>
      <c r="K901" s="8">
        <f t="shared" si="6"/>
        <v>2362.5</v>
      </c>
      <c r="L901" s="8">
        <f t="shared" si="7"/>
        <v>708.75</v>
      </c>
      <c r="M901" s="9">
        <v>0.3</v>
      </c>
    </row>
    <row r="902" spans="1:13" ht="15.75" customHeight="1" x14ac:dyDescent="0.2">
      <c r="A902" s="1"/>
      <c r="B902" s="4" t="s">
        <v>31</v>
      </c>
      <c r="C902" s="4">
        <v>1189833</v>
      </c>
      <c r="D902" s="5">
        <v>44364</v>
      </c>
      <c r="E902" s="4" t="s">
        <v>33</v>
      </c>
      <c r="F902" s="4" t="s">
        <v>51</v>
      </c>
      <c r="G902" s="4" t="s">
        <v>52</v>
      </c>
      <c r="H902" s="4" t="s">
        <v>19</v>
      </c>
      <c r="I902" s="6">
        <v>0.45</v>
      </c>
      <c r="J902" s="7">
        <v>5500</v>
      </c>
      <c r="K902" s="8">
        <f t="shared" si="6"/>
        <v>2475</v>
      </c>
      <c r="L902" s="8">
        <f t="shared" si="7"/>
        <v>1113.75</v>
      </c>
      <c r="M902" s="9">
        <v>0.45</v>
      </c>
    </row>
    <row r="903" spans="1:13" ht="15.75" customHeight="1" x14ac:dyDescent="0.2">
      <c r="A903" s="1"/>
      <c r="B903" s="4" t="s">
        <v>31</v>
      </c>
      <c r="C903" s="4">
        <v>1189833</v>
      </c>
      <c r="D903" s="5">
        <v>44364</v>
      </c>
      <c r="E903" s="4" t="s">
        <v>33</v>
      </c>
      <c r="F903" s="4" t="s">
        <v>51</v>
      </c>
      <c r="G903" s="4" t="s">
        <v>52</v>
      </c>
      <c r="H903" s="4" t="s">
        <v>20</v>
      </c>
      <c r="I903" s="6">
        <v>0.4</v>
      </c>
      <c r="J903" s="7">
        <v>4250</v>
      </c>
      <c r="K903" s="8">
        <f t="shared" si="6"/>
        <v>1700</v>
      </c>
      <c r="L903" s="8">
        <f t="shared" si="7"/>
        <v>680</v>
      </c>
      <c r="M903" s="9">
        <v>0.39999999999999997</v>
      </c>
    </row>
    <row r="904" spans="1:13" ht="15.75" customHeight="1" x14ac:dyDescent="0.2">
      <c r="A904" s="1"/>
      <c r="B904" s="4" t="s">
        <v>31</v>
      </c>
      <c r="C904" s="4">
        <v>1189833</v>
      </c>
      <c r="D904" s="5">
        <v>44364</v>
      </c>
      <c r="E904" s="4" t="s">
        <v>33</v>
      </c>
      <c r="F904" s="4" t="s">
        <v>51</v>
      </c>
      <c r="G904" s="4" t="s">
        <v>52</v>
      </c>
      <c r="H904" s="4" t="s">
        <v>21</v>
      </c>
      <c r="I904" s="6">
        <v>0.45</v>
      </c>
      <c r="J904" s="7">
        <v>3000</v>
      </c>
      <c r="K904" s="8">
        <f t="shared" si="6"/>
        <v>1350</v>
      </c>
      <c r="L904" s="8">
        <f t="shared" si="7"/>
        <v>810.00000000000011</v>
      </c>
      <c r="M904" s="9">
        <v>0.60000000000000009</v>
      </c>
    </row>
    <row r="905" spans="1:13" ht="15.75" customHeight="1" x14ac:dyDescent="0.2">
      <c r="A905" s="1"/>
      <c r="B905" s="4" t="s">
        <v>31</v>
      </c>
      <c r="C905" s="4">
        <v>1189833</v>
      </c>
      <c r="D905" s="5">
        <v>44364</v>
      </c>
      <c r="E905" s="4" t="s">
        <v>33</v>
      </c>
      <c r="F905" s="4" t="s">
        <v>51</v>
      </c>
      <c r="G905" s="4" t="s">
        <v>52</v>
      </c>
      <c r="H905" s="4" t="s">
        <v>22</v>
      </c>
      <c r="I905" s="6">
        <v>0.6</v>
      </c>
      <c r="J905" s="7">
        <v>6000</v>
      </c>
      <c r="K905" s="8">
        <f t="shared" si="6"/>
        <v>3600</v>
      </c>
      <c r="L905" s="8">
        <f t="shared" si="7"/>
        <v>900</v>
      </c>
      <c r="M905" s="9">
        <v>0.25</v>
      </c>
    </row>
    <row r="906" spans="1:13" ht="15.75" customHeight="1" x14ac:dyDescent="0.2">
      <c r="A906" s="1"/>
      <c r="B906" s="4" t="s">
        <v>31</v>
      </c>
      <c r="C906" s="4">
        <v>1189833</v>
      </c>
      <c r="D906" s="5">
        <v>44393</v>
      </c>
      <c r="E906" s="4" t="s">
        <v>33</v>
      </c>
      <c r="F906" s="4" t="s">
        <v>51</v>
      </c>
      <c r="G906" s="4" t="s">
        <v>52</v>
      </c>
      <c r="H906" s="4" t="s">
        <v>17</v>
      </c>
      <c r="I906" s="6">
        <v>0.4</v>
      </c>
      <c r="J906" s="7">
        <v>7500</v>
      </c>
      <c r="K906" s="8">
        <f t="shared" si="6"/>
        <v>3000</v>
      </c>
      <c r="L906" s="8">
        <f t="shared" si="7"/>
        <v>1350</v>
      </c>
      <c r="M906" s="9">
        <v>0.45</v>
      </c>
    </row>
    <row r="907" spans="1:13" ht="15.75" customHeight="1" x14ac:dyDescent="0.2">
      <c r="A907" s="1"/>
      <c r="B907" s="4" t="s">
        <v>31</v>
      </c>
      <c r="C907" s="4">
        <v>1189833</v>
      </c>
      <c r="D907" s="5">
        <v>44393</v>
      </c>
      <c r="E907" s="4" t="s">
        <v>33</v>
      </c>
      <c r="F907" s="4" t="s">
        <v>51</v>
      </c>
      <c r="G907" s="4" t="s">
        <v>52</v>
      </c>
      <c r="H907" s="4" t="s">
        <v>18</v>
      </c>
      <c r="I907" s="6">
        <v>0.45</v>
      </c>
      <c r="J907" s="7">
        <v>6000</v>
      </c>
      <c r="K907" s="8">
        <f t="shared" si="6"/>
        <v>2700</v>
      </c>
      <c r="L907" s="8">
        <f t="shared" si="7"/>
        <v>810</v>
      </c>
      <c r="M907" s="9">
        <v>0.3</v>
      </c>
    </row>
    <row r="908" spans="1:13" ht="15.75" customHeight="1" x14ac:dyDescent="0.2">
      <c r="A908" s="1"/>
      <c r="B908" s="4" t="s">
        <v>31</v>
      </c>
      <c r="C908" s="4">
        <v>1189833</v>
      </c>
      <c r="D908" s="5">
        <v>44393</v>
      </c>
      <c r="E908" s="4" t="s">
        <v>33</v>
      </c>
      <c r="F908" s="4" t="s">
        <v>51</v>
      </c>
      <c r="G908" s="4" t="s">
        <v>52</v>
      </c>
      <c r="H908" s="4" t="s">
        <v>19</v>
      </c>
      <c r="I908" s="6">
        <v>0.45</v>
      </c>
      <c r="J908" s="7">
        <v>5500</v>
      </c>
      <c r="K908" s="8">
        <f t="shared" si="6"/>
        <v>2475</v>
      </c>
      <c r="L908" s="8">
        <f t="shared" si="7"/>
        <v>1113.75</v>
      </c>
      <c r="M908" s="9">
        <v>0.45</v>
      </c>
    </row>
    <row r="909" spans="1:13" ht="15.75" customHeight="1" x14ac:dyDescent="0.2">
      <c r="A909" s="1"/>
      <c r="B909" s="4" t="s">
        <v>31</v>
      </c>
      <c r="C909" s="4">
        <v>1189833</v>
      </c>
      <c r="D909" s="5">
        <v>44393</v>
      </c>
      <c r="E909" s="4" t="s">
        <v>33</v>
      </c>
      <c r="F909" s="4" t="s">
        <v>51</v>
      </c>
      <c r="G909" s="4" t="s">
        <v>52</v>
      </c>
      <c r="H909" s="4" t="s">
        <v>20</v>
      </c>
      <c r="I909" s="6">
        <v>0.4</v>
      </c>
      <c r="J909" s="7">
        <v>4500</v>
      </c>
      <c r="K909" s="8">
        <f t="shared" si="6"/>
        <v>1800</v>
      </c>
      <c r="L909" s="8">
        <f t="shared" si="7"/>
        <v>719.99999999999989</v>
      </c>
      <c r="M909" s="9">
        <v>0.39999999999999997</v>
      </c>
    </row>
    <row r="910" spans="1:13" ht="15.75" customHeight="1" x14ac:dyDescent="0.2">
      <c r="A910" s="1"/>
      <c r="B910" s="4" t="s">
        <v>31</v>
      </c>
      <c r="C910" s="4">
        <v>1189833</v>
      </c>
      <c r="D910" s="5">
        <v>44393</v>
      </c>
      <c r="E910" s="4" t="s">
        <v>33</v>
      </c>
      <c r="F910" s="4" t="s">
        <v>51</v>
      </c>
      <c r="G910" s="4" t="s">
        <v>52</v>
      </c>
      <c r="H910" s="4" t="s">
        <v>21</v>
      </c>
      <c r="I910" s="6">
        <v>0.45</v>
      </c>
      <c r="J910" s="7">
        <v>4750</v>
      </c>
      <c r="K910" s="8">
        <f t="shared" si="6"/>
        <v>2137.5</v>
      </c>
      <c r="L910" s="8">
        <f t="shared" si="7"/>
        <v>1282.5000000000002</v>
      </c>
      <c r="M910" s="9">
        <v>0.60000000000000009</v>
      </c>
    </row>
    <row r="911" spans="1:13" ht="15.75" customHeight="1" x14ac:dyDescent="0.2">
      <c r="A911" s="1"/>
      <c r="B911" s="4" t="s">
        <v>31</v>
      </c>
      <c r="C911" s="4">
        <v>1189833</v>
      </c>
      <c r="D911" s="5">
        <v>44393</v>
      </c>
      <c r="E911" s="4" t="s">
        <v>33</v>
      </c>
      <c r="F911" s="4" t="s">
        <v>51</v>
      </c>
      <c r="G911" s="4" t="s">
        <v>52</v>
      </c>
      <c r="H911" s="4" t="s">
        <v>22</v>
      </c>
      <c r="I911" s="6">
        <v>0.6</v>
      </c>
      <c r="J911" s="7">
        <v>4750</v>
      </c>
      <c r="K911" s="8">
        <f t="shared" si="6"/>
        <v>2850</v>
      </c>
      <c r="L911" s="8">
        <f t="shared" si="7"/>
        <v>712.5</v>
      </c>
      <c r="M911" s="9">
        <v>0.25</v>
      </c>
    </row>
    <row r="912" spans="1:13" ht="15.75" customHeight="1" x14ac:dyDescent="0.2">
      <c r="A912" s="1"/>
      <c r="B912" s="4" t="s">
        <v>31</v>
      </c>
      <c r="C912" s="4">
        <v>1189833</v>
      </c>
      <c r="D912" s="5">
        <v>44425</v>
      </c>
      <c r="E912" s="4" t="s">
        <v>33</v>
      </c>
      <c r="F912" s="4" t="s">
        <v>51</v>
      </c>
      <c r="G912" s="4" t="s">
        <v>52</v>
      </c>
      <c r="H912" s="4" t="s">
        <v>17</v>
      </c>
      <c r="I912" s="6">
        <v>0.45</v>
      </c>
      <c r="J912" s="7">
        <v>6750</v>
      </c>
      <c r="K912" s="8">
        <f t="shared" si="6"/>
        <v>3037.5</v>
      </c>
      <c r="L912" s="8">
        <f t="shared" si="7"/>
        <v>1366.875</v>
      </c>
      <c r="M912" s="9">
        <v>0.45</v>
      </c>
    </row>
    <row r="913" spans="1:13" ht="15.75" customHeight="1" x14ac:dyDescent="0.2">
      <c r="A913" s="1"/>
      <c r="B913" s="4" t="s">
        <v>31</v>
      </c>
      <c r="C913" s="4">
        <v>1189833</v>
      </c>
      <c r="D913" s="5">
        <v>44425</v>
      </c>
      <c r="E913" s="4" t="s">
        <v>33</v>
      </c>
      <c r="F913" s="4" t="s">
        <v>51</v>
      </c>
      <c r="G913" s="4" t="s">
        <v>52</v>
      </c>
      <c r="H913" s="4" t="s">
        <v>18</v>
      </c>
      <c r="I913" s="6">
        <v>0.55000000000000004</v>
      </c>
      <c r="J913" s="7">
        <v>6250</v>
      </c>
      <c r="K913" s="8">
        <f t="shared" si="6"/>
        <v>3437.5000000000005</v>
      </c>
      <c r="L913" s="8">
        <f t="shared" si="7"/>
        <v>1031.25</v>
      </c>
      <c r="M913" s="9">
        <v>0.3</v>
      </c>
    </row>
    <row r="914" spans="1:13" ht="15.75" customHeight="1" x14ac:dyDescent="0.2">
      <c r="A914" s="1"/>
      <c r="B914" s="4" t="s">
        <v>31</v>
      </c>
      <c r="C914" s="4">
        <v>1189833</v>
      </c>
      <c r="D914" s="5">
        <v>44425</v>
      </c>
      <c r="E914" s="4" t="s">
        <v>33</v>
      </c>
      <c r="F914" s="4" t="s">
        <v>51</v>
      </c>
      <c r="G914" s="4" t="s">
        <v>52</v>
      </c>
      <c r="H914" s="4" t="s">
        <v>19</v>
      </c>
      <c r="I914" s="6">
        <v>0.5</v>
      </c>
      <c r="J914" s="7">
        <v>5000</v>
      </c>
      <c r="K914" s="8">
        <f t="shared" si="6"/>
        <v>2500</v>
      </c>
      <c r="L914" s="8">
        <f t="shared" si="7"/>
        <v>1125</v>
      </c>
      <c r="M914" s="9">
        <v>0.45</v>
      </c>
    </row>
    <row r="915" spans="1:13" ht="15.75" customHeight="1" x14ac:dyDescent="0.2">
      <c r="A915" s="1"/>
      <c r="B915" s="4" t="s">
        <v>31</v>
      </c>
      <c r="C915" s="4">
        <v>1189833</v>
      </c>
      <c r="D915" s="5">
        <v>44425</v>
      </c>
      <c r="E915" s="4" t="s">
        <v>33</v>
      </c>
      <c r="F915" s="4" t="s">
        <v>51</v>
      </c>
      <c r="G915" s="4" t="s">
        <v>52</v>
      </c>
      <c r="H915" s="4" t="s">
        <v>20</v>
      </c>
      <c r="I915" s="6">
        <v>0.45</v>
      </c>
      <c r="J915" s="7">
        <v>4250</v>
      </c>
      <c r="K915" s="8">
        <f t="shared" si="6"/>
        <v>1912.5</v>
      </c>
      <c r="L915" s="8">
        <f t="shared" si="7"/>
        <v>764.99999999999989</v>
      </c>
      <c r="M915" s="9">
        <v>0.39999999999999997</v>
      </c>
    </row>
    <row r="916" spans="1:13" ht="15.75" customHeight="1" x14ac:dyDescent="0.2">
      <c r="A916" s="1"/>
      <c r="B916" s="4" t="s">
        <v>31</v>
      </c>
      <c r="C916" s="4">
        <v>1189833</v>
      </c>
      <c r="D916" s="5">
        <v>44425</v>
      </c>
      <c r="E916" s="4" t="s">
        <v>33</v>
      </c>
      <c r="F916" s="4" t="s">
        <v>51</v>
      </c>
      <c r="G916" s="4" t="s">
        <v>52</v>
      </c>
      <c r="H916" s="4" t="s">
        <v>21</v>
      </c>
      <c r="I916" s="6">
        <v>0.54999999999999993</v>
      </c>
      <c r="J916" s="7">
        <v>4250</v>
      </c>
      <c r="K916" s="8">
        <f t="shared" si="6"/>
        <v>2337.4999999999995</v>
      </c>
      <c r="L916" s="8">
        <f t="shared" si="7"/>
        <v>1402.5</v>
      </c>
      <c r="M916" s="9">
        <v>0.60000000000000009</v>
      </c>
    </row>
    <row r="917" spans="1:13" ht="15.75" customHeight="1" x14ac:dyDescent="0.2">
      <c r="A917" s="1"/>
      <c r="B917" s="4" t="s">
        <v>31</v>
      </c>
      <c r="C917" s="4">
        <v>1189833</v>
      </c>
      <c r="D917" s="5">
        <v>44425</v>
      </c>
      <c r="E917" s="4" t="s">
        <v>33</v>
      </c>
      <c r="F917" s="4" t="s">
        <v>51</v>
      </c>
      <c r="G917" s="4" t="s">
        <v>52</v>
      </c>
      <c r="H917" s="4" t="s">
        <v>22</v>
      </c>
      <c r="I917" s="6">
        <v>0.6</v>
      </c>
      <c r="J917" s="7">
        <v>4000</v>
      </c>
      <c r="K917" s="8">
        <f t="shared" si="6"/>
        <v>2400</v>
      </c>
      <c r="L917" s="8">
        <f t="shared" si="7"/>
        <v>600</v>
      </c>
      <c r="M917" s="9">
        <v>0.25</v>
      </c>
    </row>
    <row r="918" spans="1:13" ht="15.75" customHeight="1" x14ac:dyDescent="0.2">
      <c r="A918" s="1"/>
      <c r="B918" s="4" t="s">
        <v>31</v>
      </c>
      <c r="C918" s="4">
        <v>1189833</v>
      </c>
      <c r="D918" s="5">
        <v>44457</v>
      </c>
      <c r="E918" s="4" t="s">
        <v>33</v>
      </c>
      <c r="F918" s="4" t="s">
        <v>51</v>
      </c>
      <c r="G918" s="4" t="s">
        <v>52</v>
      </c>
      <c r="H918" s="4" t="s">
        <v>17</v>
      </c>
      <c r="I918" s="6">
        <v>0.45</v>
      </c>
      <c r="J918" s="7">
        <v>6000</v>
      </c>
      <c r="K918" s="8">
        <f t="shared" si="6"/>
        <v>2700</v>
      </c>
      <c r="L918" s="8">
        <f t="shared" si="7"/>
        <v>1215</v>
      </c>
      <c r="M918" s="9">
        <v>0.45</v>
      </c>
    </row>
    <row r="919" spans="1:13" ht="15.75" customHeight="1" x14ac:dyDescent="0.2">
      <c r="A919" s="1"/>
      <c r="B919" s="4" t="s">
        <v>31</v>
      </c>
      <c r="C919" s="4">
        <v>1189833</v>
      </c>
      <c r="D919" s="5">
        <v>44457</v>
      </c>
      <c r="E919" s="4" t="s">
        <v>33</v>
      </c>
      <c r="F919" s="4" t="s">
        <v>51</v>
      </c>
      <c r="G919" s="4" t="s">
        <v>52</v>
      </c>
      <c r="H919" s="4" t="s">
        <v>18</v>
      </c>
      <c r="I919" s="6">
        <v>0.5</v>
      </c>
      <c r="J919" s="7">
        <v>6000</v>
      </c>
      <c r="K919" s="8">
        <f t="shared" si="6"/>
        <v>3000</v>
      </c>
      <c r="L919" s="8">
        <f t="shared" si="7"/>
        <v>900</v>
      </c>
      <c r="M919" s="9">
        <v>0.3</v>
      </c>
    </row>
    <row r="920" spans="1:13" ht="15.75" customHeight="1" x14ac:dyDescent="0.2">
      <c r="A920" s="1"/>
      <c r="B920" s="4" t="s">
        <v>31</v>
      </c>
      <c r="C920" s="4">
        <v>1189833</v>
      </c>
      <c r="D920" s="5">
        <v>44457</v>
      </c>
      <c r="E920" s="4" t="s">
        <v>33</v>
      </c>
      <c r="F920" s="4" t="s">
        <v>51</v>
      </c>
      <c r="G920" s="4" t="s">
        <v>52</v>
      </c>
      <c r="H920" s="4" t="s">
        <v>19</v>
      </c>
      <c r="I920" s="6">
        <v>0.45</v>
      </c>
      <c r="J920" s="7">
        <v>4500</v>
      </c>
      <c r="K920" s="8">
        <f t="shared" si="6"/>
        <v>2025</v>
      </c>
      <c r="L920" s="8">
        <f t="shared" si="7"/>
        <v>911.25</v>
      </c>
      <c r="M920" s="9">
        <v>0.45</v>
      </c>
    </row>
    <row r="921" spans="1:13" ht="15.75" customHeight="1" x14ac:dyDescent="0.2">
      <c r="A921" s="1"/>
      <c r="B921" s="4" t="s">
        <v>31</v>
      </c>
      <c r="C921" s="4">
        <v>1189833</v>
      </c>
      <c r="D921" s="5">
        <v>44457</v>
      </c>
      <c r="E921" s="4" t="s">
        <v>33</v>
      </c>
      <c r="F921" s="4" t="s">
        <v>51</v>
      </c>
      <c r="G921" s="4" t="s">
        <v>52</v>
      </c>
      <c r="H921" s="4" t="s">
        <v>20</v>
      </c>
      <c r="I921" s="6">
        <v>0.45</v>
      </c>
      <c r="J921" s="7">
        <v>4000</v>
      </c>
      <c r="K921" s="8">
        <f t="shared" si="6"/>
        <v>1800</v>
      </c>
      <c r="L921" s="8">
        <f t="shared" si="7"/>
        <v>719.99999999999989</v>
      </c>
      <c r="M921" s="9">
        <v>0.39999999999999997</v>
      </c>
    </row>
    <row r="922" spans="1:13" ht="15.75" customHeight="1" x14ac:dyDescent="0.2">
      <c r="A922" s="1"/>
      <c r="B922" s="4" t="s">
        <v>31</v>
      </c>
      <c r="C922" s="4">
        <v>1189833</v>
      </c>
      <c r="D922" s="5">
        <v>44457</v>
      </c>
      <c r="E922" s="4" t="s">
        <v>33</v>
      </c>
      <c r="F922" s="4" t="s">
        <v>51</v>
      </c>
      <c r="G922" s="4" t="s">
        <v>52</v>
      </c>
      <c r="H922" s="4" t="s">
        <v>21</v>
      </c>
      <c r="I922" s="6">
        <v>0.54999999999999993</v>
      </c>
      <c r="J922" s="7">
        <v>4000</v>
      </c>
      <c r="K922" s="8">
        <f t="shared" si="6"/>
        <v>2199.9999999999995</v>
      </c>
      <c r="L922" s="8">
        <f t="shared" si="7"/>
        <v>1320</v>
      </c>
      <c r="M922" s="9">
        <v>0.60000000000000009</v>
      </c>
    </row>
    <row r="923" spans="1:13" ht="15.75" customHeight="1" x14ac:dyDescent="0.2">
      <c r="A923" s="1"/>
      <c r="B923" s="4" t="s">
        <v>31</v>
      </c>
      <c r="C923" s="4">
        <v>1189833</v>
      </c>
      <c r="D923" s="5">
        <v>44457</v>
      </c>
      <c r="E923" s="4" t="s">
        <v>33</v>
      </c>
      <c r="F923" s="4" t="s">
        <v>51</v>
      </c>
      <c r="G923" s="4" t="s">
        <v>52</v>
      </c>
      <c r="H923" s="4" t="s">
        <v>22</v>
      </c>
      <c r="I923" s="6">
        <v>0.6</v>
      </c>
      <c r="J923" s="7">
        <v>4500</v>
      </c>
      <c r="K923" s="8">
        <f t="shared" si="6"/>
        <v>2700</v>
      </c>
      <c r="L923" s="8">
        <f t="shared" si="7"/>
        <v>675</v>
      </c>
      <c r="M923" s="9">
        <v>0.25</v>
      </c>
    </row>
    <row r="924" spans="1:13" ht="15.75" customHeight="1" x14ac:dyDescent="0.2">
      <c r="A924" s="1"/>
      <c r="B924" s="4" t="s">
        <v>31</v>
      </c>
      <c r="C924" s="4">
        <v>1189833</v>
      </c>
      <c r="D924" s="5">
        <v>44486</v>
      </c>
      <c r="E924" s="4" t="s">
        <v>33</v>
      </c>
      <c r="F924" s="4" t="s">
        <v>51</v>
      </c>
      <c r="G924" s="4" t="s">
        <v>52</v>
      </c>
      <c r="H924" s="4" t="s">
        <v>17</v>
      </c>
      <c r="I924" s="6">
        <v>0.45</v>
      </c>
      <c r="J924" s="7">
        <v>5500</v>
      </c>
      <c r="K924" s="8">
        <f t="shared" si="6"/>
        <v>2475</v>
      </c>
      <c r="L924" s="8">
        <f t="shared" si="7"/>
        <v>1113.75</v>
      </c>
      <c r="M924" s="9">
        <v>0.45</v>
      </c>
    </row>
    <row r="925" spans="1:13" ht="15.75" customHeight="1" x14ac:dyDescent="0.2">
      <c r="A925" s="1"/>
      <c r="B925" s="4" t="s">
        <v>31</v>
      </c>
      <c r="C925" s="4">
        <v>1189833</v>
      </c>
      <c r="D925" s="5">
        <v>44486</v>
      </c>
      <c r="E925" s="4" t="s">
        <v>33</v>
      </c>
      <c r="F925" s="4" t="s">
        <v>51</v>
      </c>
      <c r="G925" s="4" t="s">
        <v>52</v>
      </c>
      <c r="H925" s="4" t="s">
        <v>18</v>
      </c>
      <c r="I925" s="6">
        <v>0.5</v>
      </c>
      <c r="J925" s="7">
        <v>5500</v>
      </c>
      <c r="K925" s="8">
        <f t="shared" si="6"/>
        <v>2750</v>
      </c>
      <c r="L925" s="8">
        <f t="shared" si="7"/>
        <v>825</v>
      </c>
      <c r="M925" s="9">
        <v>0.3</v>
      </c>
    </row>
    <row r="926" spans="1:13" ht="15.75" customHeight="1" x14ac:dyDescent="0.2">
      <c r="A926" s="1"/>
      <c r="B926" s="4" t="s">
        <v>31</v>
      </c>
      <c r="C926" s="4">
        <v>1189833</v>
      </c>
      <c r="D926" s="5">
        <v>44486</v>
      </c>
      <c r="E926" s="4" t="s">
        <v>33</v>
      </c>
      <c r="F926" s="4" t="s">
        <v>51</v>
      </c>
      <c r="G926" s="4" t="s">
        <v>52</v>
      </c>
      <c r="H926" s="4" t="s">
        <v>19</v>
      </c>
      <c r="I926" s="6">
        <v>0.45</v>
      </c>
      <c r="J926" s="7">
        <v>4000</v>
      </c>
      <c r="K926" s="8">
        <f t="shared" si="6"/>
        <v>1800</v>
      </c>
      <c r="L926" s="8">
        <f t="shared" si="7"/>
        <v>810</v>
      </c>
      <c r="M926" s="9">
        <v>0.45</v>
      </c>
    </row>
    <row r="927" spans="1:13" ht="15.75" customHeight="1" x14ac:dyDescent="0.2">
      <c r="A927" s="1"/>
      <c r="B927" s="4" t="s">
        <v>31</v>
      </c>
      <c r="C927" s="4">
        <v>1189833</v>
      </c>
      <c r="D927" s="5">
        <v>44486</v>
      </c>
      <c r="E927" s="4" t="s">
        <v>33</v>
      </c>
      <c r="F927" s="4" t="s">
        <v>51</v>
      </c>
      <c r="G927" s="4" t="s">
        <v>52</v>
      </c>
      <c r="H927" s="4" t="s">
        <v>20</v>
      </c>
      <c r="I927" s="6">
        <v>0.45</v>
      </c>
      <c r="J927" s="7">
        <v>3750</v>
      </c>
      <c r="K927" s="8">
        <f t="shared" si="6"/>
        <v>1687.5</v>
      </c>
      <c r="L927" s="8">
        <f t="shared" si="7"/>
        <v>675</v>
      </c>
      <c r="M927" s="9">
        <v>0.39999999999999997</v>
      </c>
    </row>
    <row r="928" spans="1:13" ht="15.75" customHeight="1" x14ac:dyDescent="0.2">
      <c r="A928" s="1"/>
      <c r="B928" s="4" t="s">
        <v>31</v>
      </c>
      <c r="C928" s="4">
        <v>1189833</v>
      </c>
      <c r="D928" s="5">
        <v>44486</v>
      </c>
      <c r="E928" s="4" t="s">
        <v>33</v>
      </c>
      <c r="F928" s="4" t="s">
        <v>51</v>
      </c>
      <c r="G928" s="4" t="s">
        <v>52</v>
      </c>
      <c r="H928" s="4" t="s">
        <v>21</v>
      </c>
      <c r="I928" s="6">
        <v>0.54999999999999993</v>
      </c>
      <c r="J928" s="7">
        <v>3500</v>
      </c>
      <c r="K928" s="8">
        <f t="shared" si="6"/>
        <v>1924.9999999999998</v>
      </c>
      <c r="L928" s="8">
        <f t="shared" si="7"/>
        <v>1155</v>
      </c>
      <c r="M928" s="9">
        <v>0.60000000000000009</v>
      </c>
    </row>
    <row r="929" spans="1:13" ht="15.75" customHeight="1" x14ac:dyDescent="0.2">
      <c r="A929" s="1"/>
      <c r="B929" s="4" t="s">
        <v>31</v>
      </c>
      <c r="C929" s="4">
        <v>1189833</v>
      </c>
      <c r="D929" s="5">
        <v>44486</v>
      </c>
      <c r="E929" s="4" t="s">
        <v>33</v>
      </c>
      <c r="F929" s="4" t="s">
        <v>51</v>
      </c>
      <c r="G929" s="4" t="s">
        <v>52</v>
      </c>
      <c r="H929" s="4" t="s">
        <v>22</v>
      </c>
      <c r="I929" s="6">
        <v>0.6</v>
      </c>
      <c r="J929" s="7">
        <v>4000</v>
      </c>
      <c r="K929" s="8">
        <f t="shared" si="6"/>
        <v>2400</v>
      </c>
      <c r="L929" s="8">
        <f t="shared" si="7"/>
        <v>600</v>
      </c>
      <c r="M929" s="9">
        <v>0.25</v>
      </c>
    </row>
    <row r="930" spans="1:13" ht="15.75" customHeight="1" x14ac:dyDescent="0.2">
      <c r="A930" s="1"/>
      <c r="B930" s="4" t="s">
        <v>31</v>
      </c>
      <c r="C930" s="4">
        <v>1189833</v>
      </c>
      <c r="D930" s="5">
        <v>44517</v>
      </c>
      <c r="E930" s="4" t="s">
        <v>33</v>
      </c>
      <c r="F930" s="4" t="s">
        <v>51</v>
      </c>
      <c r="G930" s="4" t="s">
        <v>52</v>
      </c>
      <c r="H930" s="4" t="s">
        <v>17</v>
      </c>
      <c r="I930" s="6">
        <v>0.4</v>
      </c>
      <c r="J930" s="7">
        <v>5750</v>
      </c>
      <c r="K930" s="8">
        <f t="shared" si="6"/>
        <v>2300</v>
      </c>
      <c r="L930" s="8">
        <f t="shared" si="7"/>
        <v>1035</v>
      </c>
      <c r="M930" s="9">
        <v>0.45</v>
      </c>
    </row>
    <row r="931" spans="1:13" ht="15.75" customHeight="1" x14ac:dyDescent="0.2">
      <c r="A931" s="1"/>
      <c r="B931" s="4" t="s">
        <v>31</v>
      </c>
      <c r="C931" s="4">
        <v>1189833</v>
      </c>
      <c r="D931" s="5">
        <v>44517</v>
      </c>
      <c r="E931" s="4" t="s">
        <v>33</v>
      </c>
      <c r="F931" s="4" t="s">
        <v>51</v>
      </c>
      <c r="G931" s="4" t="s">
        <v>52</v>
      </c>
      <c r="H931" s="4" t="s">
        <v>18</v>
      </c>
      <c r="I931" s="6">
        <v>0.45000000000000007</v>
      </c>
      <c r="J931" s="7">
        <v>5750</v>
      </c>
      <c r="K931" s="8">
        <f t="shared" si="6"/>
        <v>2587.5000000000005</v>
      </c>
      <c r="L931" s="8">
        <f t="shared" si="7"/>
        <v>776.25000000000011</v>
      </c>
      <c r="M931" s="9">
        <v>0.3</v>
      </c>
    </row>
    <row r="932" spans="1:13" ht="15.75" customHeight="1" x14ac:dyDescent="0.2">
      <c r="A932" s="1"/>
      <c r="B932" s="4" t="s">
        <v>31</v>
      </c>
      <c r="C932" s="4">
        <v>1189833</v>
      </c>
      <c r="D932" s="5">
        <v>44517</v>
      </c>
      <c r="E932" s="4" t="s">
        <v>33</v>
      </c>
      <c r="F932" s="4" t="s">
        <v>51</v>
      </c>
      <c r="G932" s="4" t="s">
        <v>52</v>
      </c>
      <c r="H932" s="4" t="s">
        <v>19</v>
      </c>
      <c r="I932" s="6">
        <v>0.4</v>
      </c>
      <c r="J932" s="7">
        <v>4250</v>
      </c>
      <c r="K932" s="8">
        <f t="shared" si="6"/>
        <v>1700</v>
      </c>
      <c r="L932" s="8">
        <f t="shared" si="7"/>
        <v>765</v>
      </c>
      <c r="M932" s="9">
        <v>0.45</v>
      </c>
    </row>
    <row r="933" spans="1:13" ht="15.75" customHeight="1" x14ac:dyDescent="0.2">
      <c r="A933" s="1"/>
      <c r="B933" s="4" t="s">
        <v>31</v>
      </c>
      <c r="C933" s="4">
        <v>1189833</v>
      </c>
      <c r="D933" s="5">
        <v>44517</v>
      </c>
      <c r="E933" s="4" t="s">
        <v>33</v>
      </c>
      <c r="F933" s="4" t="s">
        <v>51</v>
      </c>
      <c r="G933" s="4" t="s">
        <v>52</v>
      </c>
      <c r="H933" s="4" t="s">
        <v>20</v>
      </c>
      <c r="I933" s="6">
        <v>0.4</v>
      </c>
      <c r="J933" s="7">
        <v>4250</v>
      </c>
      <c r="K933" s="8">
        <f t="shared" si="6"/>
        <v>1700</v>
      </c>
      <c r="L933" s="8">
        <f t="shared" si="7"/>
        <v>680</v>
      </c>
      <c r="M933" s="9">
        <v>0.39999999999999997</v>
      </c>
    </row>
    <row r="934" spans="1:13" ht="15.75" customHeight="1" x14ac:dyDescent="0.2">
      <c r="A934" s="1"/>
      <c r="B934" s="4" t="s">
        <v>31</v>
      </c>
      <c r="C934" s="4">
        <v>1189833</v>
      </c>
      <c r="D934" s="5">
        <v>44517</v>
      </c>
      <c r="E934" s="4" t="s">
        <v>33</v>
      </c>
      <c r="F934" s="4" t="s">
        <v>51</v>
      </c>
      <c r="G934" s="4" t="s">
        <v>52</v>
      </c>
      <c r="H934" s="4" t="s">
        <v>21</v>
      </c>
      <c r="I934" s="6">
        <v>0.54999999999999993</v>
      </c>
      <c r="J934" s="7">
        <v>3750</v>
      </c>
      <c r="K934" s="8">
        <f t="shared" si="6"/>
        <v>2062.4999999999995</v>
      </c>
      <c r="L934" s="8">
        <f t="shared" si="7"/>
        <v>1237.5</v>
      </c>
      <c r="M934" s="9">
        <v>0.60000000000000009</v>
      </c>
    </row>
    <row r="935" spans="1:13" ht="15.75" customHeight="1" x14ac:dyDescent="0.2">
      <c r="A935" s="1"/>
      <c r="B935" s="4" t="s">
        <v>31</v>
      </c>
      <c r="C935" s="4">
        <v>1189833</v>
      </c>
      <c r="D935" s="5">
        <v>44517</v>
      </c>
      <c r="E935" s="4" t="s">
        <v>33</v>
      </c>
      <c r="F935" s="4" t="s">
        <v>51</v>
      </c>
      <c r="G935" s="4" t="s">
        <v>52</v>
      </c>
      <c r="H935" s="4" t="s">
        <v>22</v>
      </c>
      <c r="I935" s="6">
        <v>0.6</v>
      </c>
      <c r="J935" s="7">
        <v>4750</v>
      </c>
      <c r="K935" s="8">
        <f t="shared" si="6"/>
        <v>2850</v>
      </c>
      <c r="L935" s="8">
        <f t="shared" si="7"/>
        <v>712.5</v>
      </c>
      <c r="M935" s="9">
        <v>0.25</v>
      </c>
    </row>
    <row r="936" spans="1:13" ht="15.75" customHeight="1" x14ac:dyDescent="0.2">
      <c r="A936" s="1"/>
      <c r="B936" s="4" t="s">
        <v>31</v>
      </c>
      <c r="C936" s="4">
        <v>1189833</v>
      </c>
      <c r="D936" s="5">
        <v>44546</v>
      </c>
      <c r="E936" s="4" t="s">
        <v>33</v>
      </c>
      <c r="F936" s="4" t="s">
        <v>51</v>
      </c>
      <c r="G936" s="4" t="s">
        <v>52</v>
      </c>
      <c r="H936" s="4" t="s">
        <v>17</v>
      </c>
      <c r="I936" s="6">
        <v>0.45</v>
      </c>
      <c r="J936" s="7">
        <v>6750</v>
      </c>
      <c r="K936" s="8">
        <f t="shared" si="6"/>
        <v>3037.5</v>
      </c>
      <c r="L936" s="8">
        <f t="shared" si="7"/>
        <v>1366.875</v>
      </c>
      <c r="M936" s="9">
        <v>0.45</v>
      </c>
    </row>
    <row r="937" spans="1:13" ht="15.75" customHeight="1" x14ac:dyDescent="0.2">
      <c r="A937" s="1"/>
      <c r="B937" s="4" t="s">
        <v>31</v>
      </c>
      <c r="C937" s="4">
        <v>1189833</v>
      </c>
      <c r="D937" s="5">
        <v>44546</v>
      </c>
      <c r="E937" s="4" t="s">
        <v>33</v>
      </c>
      <c r="F937" s="4" t="s">
        <v>51</v>
      </c>
      <c r="G937" s="4" t="s">
        <v>52</v>
      </c>
      <c r="H937" s="4" t="s">
        <v>18</v>
      </c>
      <c r="I937" s="6">
        <v>0.5</v>
      </c>
      <c r="J937" s="7">
        <v>6750</v>
      </c>
      <c r="K937" s="8">
        <f t="shared" si="6"/>
        <v>3375</v>
      </c>
      <c r="L937" s="8">
        <f t="shared" si="7"/>
        <v>1012.5</v>
      </c>
      <c r="M937" s="9">
        <v>0.3</v>
      </c>
    </row>
    <row r="938" spans="1:13" ht="15.75" customHeight="1" x14ac:dyDescent="0.2">
      <c r="A938" s="1"/>
      <c r="B938" s="4" t="s">
        <v>31</v>
      </c>
      <c r="C938" s="4">
        <v>1189833</v>
      </c>
      <c r="D938" s="5">
        <v>44546</v>
      </c>
      <c r="E938" s="4" t="s">
        <v>33</v>
      </c>
      <c r="F938" s="4" t="s">
        <v>51</v>
      </c>
      <c r="G938" s="4" t="s">
        <v>52</v>
      </c>
      <c r="H938" s="4" t="s">
        <v>19</v>
      </c>
      <c r="I938" s="6">
        <v>0.45</v>
      </c>
      <c r="J938" s="7">
        <v>4750</v>
      </c>
      <c r="K938" s="8">
        <f t="shared" si="6"/>
        <v>2137.5</v>
      </c>
      <c r="L938" s="8">
        <f t="shared" si="7"/>
        <v>961.875</v>
      </c>
      <c r="M938" s="9">
        <v>0.45</v>
      </c>
    </row>
    <row r="939" spans="1:13" ht="15.75" customHeight="1" x14ac:dyDescent="0.2">
      <c r="A939" s="1"/>
      <c r="B939" s="4" t="s">
        <v>31</v>
      </c>
      <c r="C939" s="4">
        <v>1189833</v>
      </c>
      <c r="D939" s="5">
        <v>44546</v>
      </c>
      <c r="E939" s="4" t="s">
        <v>33</v>
      </c>
      <c r="F939" s="4" t="s">
        <v>51</v>
      </c>
      <c r="G939" s="4" t="s">
        <v>52</v>
      </c>
      <c r="H939" s="4" t="s">
        <v>20</v>
      </c>
      <c r="I939" s="6">
        <v>0.45</v>
      </c>
      <c r="J939" s="7">
        <v>4750</v>
      </c>
      <c r="K939" s="8">
        <f t="shared" si="6"/>
        <v>2137.5</v>
      </c>
      <c r="L939" s="8">
        <f t="shared" si="7"/>
        <v>854.99999999999989</v>
      </c>
      <c r="M939" s="9">
        <v>0.39999999999999997</v>
      </c>
    </row>
    <row r="940" spans="1:13" ht="15.75" customHeight="1" x14ac:dyDescent="0.2">
      <c r="A940" s="1"/>
      <c r="B940" s="4" t="s">
        <v>31</v>
      </c>
      <c r="C940" s="4">
        <v>1189833</v>
      </c>
      <c r="D940" s="5">
        <v>44546</v>
      </c>
      <c r="E940" s="4" t="s">
        <v>33</v>
      </c>
      <c r="F940" s="4" t="s">
        <v>51</v>
      </c>
      <c r="G940" s="4" t="s">
        <v>52</v>
      </c>
      <c r="H940" s="4" t="s">
        <v>21</v>
      </c>
      <c r="I940" s="6">
        <v>0.54999999999999993</v>
      </c>
      <c r="J940" s="7">
        <v>4000</v>
      </c>
      <c r="K940" s="8">
        <f t="shared" si="6"/>
        <v>2199.9999999999995</v>
      </c>
      <c r="L940" s="8">
        <f t="shared" si="7"/>
        <v>1320</v>
      </c>
      <c r="M940" s="9">
        <v>0.60000000000000009</v>
      </c>
    </row>
    <row r="941" spans="1:13" ht="15.75" customHeight="1" x14ac:dyDescent="0.2">
      <c r="A941" s="1"/>
      <c r="B941" s="4" t="s">
        <v>31</v>
      </c>
      <c r="C941" s="4">
        <v>1189833</v>
      </c>
      <c r="D941" s="5">
        <v>44546</v>
      </c>
      <c r="E941" s="4" t="s">
        <v>33</v>
      </c>
      <c r="F941" s="4" t="s">
        <v>51</v>
      </c>
      <c r="G941" s="4" t="s">
        <v>52</v>
      </c>
      <c r="H941" s="4" t="s">
        <v>22</v>
      </c>
      <c r="I941" s="6">
        <v>0.6</v>
      </c>
      <c r="J941" s="7">
        <v>5000</v>
      </c>
      <c r="K941" s="8">
        <f t="shared" si="6"/>
        <v>3000</v>
      </c>
      <c r="L941" s="8">
        <f t="shared" si="7"/>
        <v>750</v>
      </c>
      <c r="M941" s="9">
        <v>0.25</v>
      </c>
    </row>
    <row r="942" spans="1:13" ht="15.75" customHeight="1" x14ac:dyDescent="0.2">
      <c r="A942" s="1" t="s">
        <v>39</v>
      </c>
      <c r="B942" s="4" t="s">
        <v>23</v>
      </c>
      <c r="C942" s="4">
        <v>1197831</v>
      </c>
      <c r="D942" s="5">
        <v>44200</v>
      </c>
      <c r="E942" s="4" t="s">
        <v>24</v>
      </c>
      <c r="F942" s="4" t="s">
        <v>53</v>
      </c>
      <c r="G942" s="4" t="s">
        <v>54</v>
      </c>
      <c r="H942" s="4" t="s">
        <v>17</v>
      </c>
      <c r="I942" s="6">
        <v>0.2</v>
      </c>
      <c r="J942" s="7">
        <v>7000</v>
      </c>
      <c r="K942" s="8">
        <f t="shared" si="6"/>
        <v>1400</v>
      </c>
      <c r="L942" s="8">
        <f t="shared" si="7"/>
        <v>489.99999999999994</v>
      </c>
      <c r="M942" s="9">
        <v>0.35</v>
      </c>
    </row>
    <row r="943" spans="1:13" ht="15.75" customHeight="1" x14ac:dyDescent="0.2">
      <c r="A943" s="1"/>
      <c r="B943" s="4" t="s">
        <v>23</v>
      </c>
      <c r="C943" s="4">
        <v>1197831</v>
      </c>
      <c r="D943" s="5">
        <v>44200</v>
      </c>
      <c r="E943" s="4" t="s">
        <v>24</v>
      </c>
      <c r="F943" s="4" t="s">
        <v>53</v>
      </c>
      <c r="G943" s="4" t="s">
        <v>54</v>
      </c>
      <c r="H943" s="4" t="s">
        <v>18</v>
      </c>
      <c r="I943" s="6">
        <v>0.3</v>
      </c>
      <c r="J943" s="7">
        <v>7000</v>
      </c>
      <c r="K943" s="8">
        <f t="shared" si="6"/>
        <v>2100</v>
      </c>
      <c r="L943" s="8">
        <f t="shared" si="7"/>
        <v>735</v>
      </c>
      <c r="M943" s="9">
        <v>0.35</v>
      </c>
    </row>
    <row r="944" spans="1:13" ht="15.75" customHeight="1" x14ac:dyDescent="0.2">
      <c r="A944" s="1"/>
      <c r="B944" s="4" t="s">
        <v>23</v>
      </c>
      <c r="C944" s="4">
        <v>1197831</v>
      </c>
      <c r="D944" s="5">
        <v>44200</v>
      </c>
      <c r="E944" s="4" t="s">
        <v>24</v>
      </c>
      <c r="F944" s="4" t="s">
        <v>53</v>
      </c>
      <c r="G944" s="4" t="s">
        <v>54</v>
      </c>
      <c r="H944" s="4" t="s">
        <v>19</v>
      </c>
      <c r="I944" s="6">
        <v>0.3</v>
      </c>
      <c r="J944" s="7">
        <v>5000</v>
      </c>
      <c r="K944" s="8">
        <f t="shared" si="6"/>
        <v>1500</v>
      </c>
      <c r="L944" s="8">
        <f t="shared" si="7"/>
        <v>525</v>
      </c>
      <c r="M944" s="9">
        <v>0.35</v>
      </c>
    </row>
    <row r="945" spans="1:13" ht="15.75" customHeight="1" x14ac:dyDescent="0.2">
      <c r="A945" s="1"/>
      <c r="B945" s="4" t="s">
        <v>23</v>
      </c>
      <c r="C945" s="4">
        <v>1197831</v>
      </c>
      <c r="D945" s="5">
        <v>44200</v>
      </c>
      <c r="E945" s="4" t="s">
        <v>24</v>
      </c>
      <c r="F945" s="4" t="s">
        <v>53</v>
      </c>
      <c r="G945" s="4" t="s">
        <v>54</v>
      </c>
      <c r="H945" s="4" t="s">
        <v>20</v>
      </c>
      <c r="I945" s="6">
        <v>0.35</v>
      </c>
      <c r="J945" s="7">
        <v>5000</v>
      </c>
      <c r="K945" s="8">
        <f t="shared" si="6"/>
        <v>1750</v>
      </c>
      <c r="L945" s="8">
        <f t="shared" si="7"/>
        <v>787.5</v>
      </c>
      <c r="M945" s="9">
        <v>0.45</v>
      </c>
    </row>
    <row r="946" spans="1:13" ht="15.75" customHeight="1" x14ac:dyDescent="0.2">
      <c r="A946" s="1"/>
      <c r="B946" s="4" t="s">
        <v>23</v>
      </c>
      <c r="C946" s="4">
        <v>1197831</v>
      </c>
      <c r="D946" s="5">
        <v>44200</v>
      </c>
      <c r="E946" s="4" t="s">
        <v>24</v>
      </c>
      <c r="F946" s="4" t="s">
        <v>53</v>
      </c>
      <c r="G946" s="4" t="s">
        <v>54</v>
      </c>
      <c r="H946" s="4" t="s">
        <v>21</v>
      </c>
      <c r="I946" s="6">
        <v>0.4</v>
      </c>
      <c r="J946" s="7">
        <v>3500</v>
      </c>
      <c r="K946" s="8">
        <f t="shared" si="6"/>
        <v>1400</v>
      </c>
      <c r="L946" s="8">
        <f t="shared" si="7"/>
        <v>420</v>
      </c>
      <c r="M946" s="9">
        <v>0.3</v>
      </c>
    </row>
    <row r="947" spans="1:13" ht="15.75" customHeight="1" x14ac:dyDescent="0.2">
      <c r="A947" s="1"/>
      <c r="B947" s="4" t="s">
        <v>23</v>
      </c>
      <c r="C947" s="4">
        <v>1197831</v>
      </c>
      <c r="D947" s="5">
        <v>44200</v>
      </c>
      <c r="E947" s="4" t="s">
        <v>24</v>
      </c>
      <c r="F947" s="4" t="s">
        <v>53</v>
      </c>
      <c r="G947" s="4" t="s">
        <v>54</v>
      </c>
      <c r="H947" s="4" t="s">
        <v>22</v>
      </c>
      <c r="I947" s="6">
        <v>0.35</v>
      </c>
      <c r="J947" s="7">
        <v>5000</v>
      </c>
      <c r="K947" s="8">
        <f t="shared" si="6"/>
        <v>1750</v>
      </c>
      <c r="L947" s="8">
        <f t="shared" si="7"/>
        <v>875</v>
      </c>
      <c r="M947" s="9">
        <v>0.5</v>
      </c>
    </row>
    <row r="948" spans="1:13" ht="15.75" customHeight="1" x14ac:dyDescent="0.2">
      <c r="A948" s="1"/>
      <c r="B948" s="4" t="s">
        <v>23</v>
      </c>
      <c r="C948" s="4">
        <v>1197831</v>
      </c>
      <c r="D948" s="5">
        <v>44230</v>
      </c>
      <c r="E948" s="4" t="s">
        <v>24</v>
      </c>
      <c r="F948" s="4" t="s">
        <v>53</v>
      </c>
      <c r="G948" s="4" t="s">
        <v>54</v>
      </c>
      <c r="H948" s="4" t="s">
        <v>17</v>
      </c>
      <c r="I948" s="6">
        <v>0.25</v>
      </c>
      <c r="J948" s="7">
        <v>6500</v>
      </c>
      <c r="K948" s="8">
        <f t="shared" si="6"/>
        <v>1625</v>
      </c>
      <c r="L948" s="8">
        <f t="shared" si="7"/>
        <v>568.75</v>
      </c>
      <c r="M948" s="9">
        <v>0.35</v>
      </c>
    </row>
    <row r="949" spans="1:13" ht="15.75" customHeight="1" x14ac:dyDescent="0.2">
      <c r="A949" s="1"/>
      <c r="B949" s="4" t="s">
        <v>23</v>
      </c>
      <c r="C949" s="4">
        <v>1197831</v>
      </c>
      <c r="D949" s="5">
        <v>44230</v>
      </c>
      <c r="E949" s="4" t="s">
        <v>24</v>
      </c>
      <c r="F949" s="4" t="s">
        <v>53</v>
      </c>
      <c r="G949" s="4" t="s">
        <v>54</v>
      </c>
      <c r="H949" s="4" t="s">
        <v>18</v>
      </c>
      <c r="I949" s="6">
        <v>0.35</v>
      </c>
      <c r="J949" s="7">
        <v>6250</v>
      </c>
      <c r="K949" s="8">
        <f t="shared" si="6"/>
        <v>2187.5</v>
      </c>
      <c r="L949" s="8">
        <f t="shared" si="7"/>
        <v>765.625</v>
      </c>
      <c r="M949" s="9">
        <v>0.35</v>
      </c>
    </row>
    <row r="950" spans="1:13" ht="15.75" customHeight="1" x14ac:dyDescent="0.2">
      <c r="A950" s="1"/>
      <c r="B950" s="4" t="s">
        <v>23</v>
      </c>
      <c r="C950" s="4">
        <v>1197831</v>
      </c>
      <c r="D950" s="5">
        <v>44230</v>
      </c>
      <c r="E950" s="4" t="s">
        <v>24</v>
      </c>
      <c r="F950" s="4" t="s">
        <v>53</v>
      </c>
      <c r="G950" s="4" t="s">
        <v>54</v>
      </c>
      <c r="H950" s="4" t="s">
        <v>19</v>
      </c>
      <c r="I950" s="6">
        <v>0.35</v>
      </c>
      <c r="J950" s="7">
        <v>4500</v>
      </c>
      <c r="K950" s="8">
        <f t="shared" si="6"/>
        <v>1575</v>
      </c>
      <c r="L950" s="8">
        <f t="shared" si="7"/>
        <v>551.25</v>
      </c>
      <c r="M950" s="9">
        <v>0.35</v>
      </c>
    </row>
    <row r="951" spans="1:13" ht="15.75" customHeight="1" x14ac:dyDescent="0.2">
      <c r="A951" s="1"/>
      <c r="B951" s="4" t="s">
        <v>23</v>
      </c>
      <c r="C951" s="4">
        <v>1197831</v>
      </c>
      <c r="D951" s="5">
        <v>44230</v>
      </c>
      <c r="E951" s="4" t="s">
        <v>24</v>
      </c>
      <c r="F951" s="4" t="s">
        <v>53</v>
      </c>
      <c r="G951" s="4" t="s">
        <v>54</v>
      </c>
      <c r="H951" s="4" t="s">
        <v>20</v>
      </c>
      <c r="I951" s="6">
        <v>0.35</v>
      </c>
      <c r="J951" s="7">
        <v>4000</v>
      </c>
      <c r="K951" s="8">
        <f t="shared" si="6"/>
        <v>1400</v>
      </c>
      <c r="L951" s="8">
        <f t="shared" si="7"/>
        <v>630</v>
      </c>
      <c r="M951" s="9">
        <v>0.45</v>
      </c>
    </row>
    <row r="952" spans="1:13" ht="15.75" customHeight="1" x14ac:dyDescent="0.2">
      <c r="A952" s="1"/>
      <c r="B952" s="4" t="s">
        <v>23</v>
      </c>
      <c r="C952" s="4">
        <v>1197831</v>
      </c>
      <c r="D952" s="5">
        <v>44230</v>
      </c>
      <c r="E952" s="4" t="s">
        <v>24</v>
      </c>
      <c r="F952" s="4" t="s">
        <v>53</v>
      </c>
      <c r="G952" s="4" t="s">
        <v>54</v>
      </c>
      <c r="H952" s="4" t="s">
        <v>21</v>
      </c>
      <c r="I952" s="6">
        <v>0.4</v>
      </c>
      <c r="J952" s="7">
        <v>2750</v>
      </c>
      <c r="K952" s="8">
        <f t="shared" si="6"/>
        <v>1100</v>
      </c>
      <c r="L952" s="8">
        <f t="shared" si="7"/>
        <v>330</v>
      </c>
      <c r="M952" s="9">
        <v>0.3</v>
      </c>
    </row>
    <row r="953" spans="1:13" ht="15.75" customHeight="1" x14ac:dyDescent="0.2">
      <c r="A953" s="1"/>
      <c r="B953" s="4" t="s">
        <v>23</v>
      </c>
      <c r="C953" s="4">
        <v>1197831</v>
      </c>
      <c r="D953" s="5">
        <v>44230</v>
      </c>
      <c r="E953" s="4" t="s">
        <v>24</v>
      </c>
      <c r="F953" s="4" t="s">
        <v>53</v>
      </c>
      <c r="G953" s="4" t="s">
        <v>54</v>
      </c>
      <c r="H953" s="4" t="s">
        <v>22</v>
      </c>
      <c r="I953" s="6">
        <v>0.35</v>
      </c>
      <c r="J953" s="7">
        <v>4750</v>
      </c>
      <c r="K953" s="8">
        <f t="shared" si="6"/>
        <v>1662.5</v>
      </c>
      <c r="L953" s="8">
        <f t="shared" si="7"/>
        <v>831.25</v>
      </c>
      <c r="M953" s="9">
        <v>0.5</v>
      </c>
    </row>
    <row r="954" spans="1:13" ht="15.75" customHeight="1" x14ac:dyDescent="0.2">
      <c r="A954" s="1"/>
      <c r="B954" s="4" t="s">
        <v>23</v>
      </c>
      <c r="C954" s="4">
        <v>1197831</v>
      </c>
      <c r="D954" s="5">
        <v>44260</v>
      </c>
      <c r="E954" s="4" t="s">
        <v>24</v>
      </c>
      <c r="F954" s="4" t="s">
        <v>53</v>
      </c>
      <c r="G954" s="4" t="s">
        <v>54</v>
      </c>
      <c r="H954" s="4" t="s">
        <v>17</v>
      </c>
      <c r="I954" s="6">
        <v>0.3</v>
      </c>
      <c r="J954" s="7">
        <v>6500</v>
      </c>
      <c r="K954" s="8">
        <f t="shared" si="6"/>
        <v>1950</v>
      </c>
      <c r="L954" s="8">
        <f t="shared" si="7"/>
        <v>779.99999999999989</v>
      </c>
      <c r="M954" s="9">
        <v>0.39999999999999997</v>
      </c>
    </row>
    <row r="955" spans="1:13" ht="15.75" customHeight="1" x14ac:dyDescent="0.2">
      <c r="A955" s="1"/>
      <c r="B955" s="4" t="s">
        <v>23</v>
      </c>
      <c r="C955" s="4">
        <v>1197831</v>
      </c>
      <c r="D955" s="5">
        <v>44260</v>
      </c>
      <c r="E955" s="4" t="s">
        <v>24</v>
      </c>
      <c r="F955" s="4" t="s">
        <v>53</v>
      </c>
      <c r="G955" s="4" t="s">
        <v>54</v>
      </c>
      <c r="H955" s="4" t="s">
        <v>18</v>
      </c>
      <c r="I955" s="6">
        <v>0.4</v>
      </c>
      <c r="J955" s="7">
        <v>6500</v>
      </c>
      <c r="K955" s="8">
        <f t="shared" si="6"/>
        <v>2600</v>
      </c>
      <c r="L955" s="8">
        <f t="shared" si="7"/>
        <v>1040</v>
      </c>
      <c r="M955" s="9">
        <v>0.39999999999999997</v>
      </c>
    </row>
    <row r="956" spans="1:13" ht="15.75" customHeight="1" x14ac:dyDescent="0.2">
      <c r="A956" s="1"/>
      <c r="B956" s="4" t="s">
        <v>23</v>
      </c>
      <c r="C956" s="4">
        <v>1197831</v>
      </c>
      <c r="D956" s="5">
        <v>44260</v>
      </c>
      <c r="E956" s="4" t="s">
        <v>24</v>
      </c>
      <c r="F956" s="4" t="s">
        <v>53</v>
      </c>
      <c r="G956" s="4" t="s">
        <v>54</v>
      </c>
      <c r="H956" s="4" t="s">
        <v>19</v>
      </c>
      <c r="I956" s="6">
        <v>0.3</v>
      </c>
      <c r="J956" s="7">
        <v>4750</v>
      </c>
      <c r="K956" s="8">
        <f t="shared" si="6"/>
        <v>1425</v>
      </c>
      <c r="L956" s="8">
        <f t="shared" si="7"/>
        <v>570</v>
      </c>
      <c r="M956" s="9">
        <v>0.39999999999999997</v>
      </c>
    </row>
    <row r="957" spans="1:13" ht="15.75" customHeight="1" x14ac:dyDescent="0.2">
      <c r="A957" s="1"/>
      <c r="B957" s="4" t="s">
        <v>23</v>
      </c>
      <c r="C957" s="4">
        <v>1197831</v>
      </c>
      <c r="D957" s="5">
        <v>44260</v>
      </c>
      <c r="E957" s="4" t="s">
        <v>24</v>
      </c>
      <c r="F957" s="4" t="s">
        <v>53</v>
      </c>
      <c r="G957" s="4" t="s">
        <v>54</v>
      </c>
      <c r="H957" s="4" t="s">
        <v>20</v>
      </c>
      <c r="I957" s="6">
        <v>0.35000000000000003</v>
      </c>
      <c r="J957" s="7">
        <v>3750</v>
      </c>
      <c r="K957" s="8">
        <f t="shared" si="6"/>
        <v>1312.5000000000002</v>
      </c>
      <c r="L957" s="8">
        <f t="shared" si="7"/>
        <v>656.25000000000011</v>
      </c>
      <c r="M957" s="9">
        <v>0.5</v>
      </c>
    </row>
    <row r="958" spans="1:13" ht="15.75" customHeight="1" x14ac:dyDescent="0.2">
      <c r="A958" s="1"/>
      <c r="B958" s="4" t="s">
        <v>23</v>
      </c>
      <c r="C958" s="4">
        <v>1197831</v>
      </c>
      <c r="D958" s="5">
        <v>44260</v>
      </c>
      <c r="E958" s="4" t="s">
        <v>24</v>
      </c>
      <c r="F958" s="4" t="s">
        <v>53</v>
      </c>
      <c r="G958" s="4" t="s">
        <v>54</v>
      </c>
      <c r="H958" s="4" t="s">
        <v>21</v>
      </c>
      <c r="I958" s="6">
        <v>0.4</v>
      </c>
      <c r="J958" s="7">
        <v>2750</v>
      </c>
      <c r="K958" s="8">
        <f t="shared" si="6"/>
        <v>1100</v>
      </c>
      <c r="L958" s="8">
        <f t="shared" si="7"/>
        <v>385</v>
      </c>
      <c r="M958" s="9">
        <v>0.35</v>
      </c>
    </row>
    <row r="959" spans="1:13" ht="15.75" customHeight="1" x14ac:dyDescent="0.2">
      <c r="A959" s="1"/>
      <c r="B959" s="4" t="s">
        <v>23</v>
      </c>
      <c r="C959" s="4">
        <v>1197831</v>
      </c>
      <c r="D959" s="5">
        <v>44260</v>
      </c>
      <c r="E959" s="4" t="s">
        <v>24</v>
      </c>
      <c r="F959" s="4" t="s">
        <v>53</v>
      </c>
      <c r="G959" s="4" t="s">
        <v>54</v>
      </c>
      <c r="H959" s="4" t="s">
        <v>22</v>
      </c>
      <c r="I959" s="6">
        <v>0.35000000000000003</v>
      </c>
      <c r="J959" s="7">
        <v>4250</v>
      </c>
      <c r="K959" s="8">
        <f t="shared" si="6"/>
        <v>1487.5000000000002</v>
      </c>
      <c r="L959" s="8">
        <f t="shared" si="7"/>
        <v>818.12500000000023</v>
      </c>
      <c r="M959" s="9">
        <v>0.55000000000000004</v>
      </c>
    </row>
    <row r="960" spans="1:13" ht="15.75" customHeight="1" x14ac:dyDescent="0.2">
      <c r="A960" s="1"/>
      <c r="B960" s="4" t="s">
        <v>23</v>
      </c>
      <c r="C960" s="4">
        <v>1197831</v>
      </c>
      <c r="D960" s="5">
        <v>44290</v>
      </c>
      <c r="E960" s="4" t="s">
        <v>24</v>
      </c>
      <c r="F960" s="4" t="s">
        <v>53</v>
      </c>
      <c r="G960" s="4" t="s">
        <v>54</v>
      </c>
      <c r="H960" s="4" t="s">
        <v>17</v>
      </c>
      <c r="I960" s="6">
        <v>0.19999999999999998</v>
      </c>
      <c r="J960" s="7">
        <v>6750</v>
      </c>
      <c r="K960" s="8">
        <f t="shared" si="6"/>
        <v>1350</v>
      </c>
      <c r="L960" s="8">
        <f t="shared" si="7"/>
        <v>540</v>
      </c>
      <c r="M960" s="9">
        <v>0.39999999999999997</v>
      </c>
    </row>
    <row r="961" spans="1:13" ht="15.75" customHeight="1" x14ac:dyDescent="0.2">
      <c r="A961" s="1"/>
      <c r="B961" s="4" t="s">
        <v>23</v>
      </c>
      <c r="C961" s="4">
        <v>1197831</v>
      </c>
      <c r="D961" s="5">
        <v>44290</v>
      </c>
      <c r="E961" s="4" t="s">
        <v>24</v>
      </c>
      <c r="F961" s="4" t="s">
        <v>53</v>
      </c>
      <c r="G961" s="4" t="s">
        <v>54</v>
      </c>
      <c r="H961" s="4" t="s">
        <v>18</v>
      </c>
      <c r="I961" s="6">
        <v>0.25000000000000006</v>
      </c>
      <c r="J961" s="7">
        <v>6750</v>
      </c>
      <c r="K961" s="8">
        <f t="shared" si="6"/>
        <v>1687.5000000000005</v>
      </c>
      <c r="L961" s="8">
        <f t="shared" si="7"/>
        <v>675.00000000000011</v>
      </c>
      <c r="M961" s="9">
        <v>0.39999999999999997</v>
      </c>
    </row>
    <row r="962" spans="1:13" ht="15.75" customHeight="1" x14ac:dyDescent="0.2">
      <c r="A962" s="1"/>
      <c r="B962" s="4" t="s">
        <v>23</v>
      </c>
      <c r="C962" s="4">
        <v>1197831</v>
      </c>
      <c r="D962" s="5">
        <v>44290</v>
      </c>
      <c r="E962" s="4" t="s">
        <v>24</v>
      </c>
      <c r="F962" s="4" t="s">
        <v>53</v>
      </c>
      <c r="G962" s="4" t="s">
        <v>54</v>
      </c>
      <c r="H962" s="4" t="s">
        <v>19</v>
      </c>
      <c r="I962" s="6">
        <v>0.19999999999999996</v>
      </c>
      <c r="J962" s="7">
        <v>5000</v>
      </c>
      <c r="K962" s="8">
        <f t="shared" si="6"/>
        <v>999.99999999999977</v>
      </c>
      <c r="L962" s="8">
        <f t="shared" si="7"/>
        <v>399.99999999999989</v>
      </c>
      <c r="M962" s="9">
        <v>0.39999999999999997</v>
      </c>
    </row>
    <row r="963" spans="1:13" ht="15.75" customHeight="1" x14ac:dyDescent="0.2">
      <c r="A963" s="1"/>
      <c r="B963" s="4" t="s">
        <v>23</v>
      </c>
      <c r="C963" s="4">
        <v>1197831</v>
      </c>
      <c r="D963" s="5">
        <v>44290</v>
      </c>
      <c r="E963" s="4" t="s">
        <v>24</v>
      </c>
      <c r="F963" s="4" t="s">
        <v>53</v>
      </c>
      <c r="G963" s="4" t="s">
        <v>54</v>
      </c>
      <c r="H963" s="4" t="s">
        <v>20</v>
      </c>
      <c r="I963" s="6">
        <v>0.25000000000000006</v>
      </c>
      <c r="J963" s="7">
        <v>4000</v>
      </c>
      <c r="K963" s="8">
        <f t="shared" si="6"/>
        <v>1000.0000000000002</v>
      </c>
      <c r="L963" s="8">
        <f t="shared" si="7"/>
        <v>500.00000000000011</v>
      </c>
      <c r="M963" s="9">
        <v>0.5</v>
      </c>
    </row>
    <row r="964" spans="1:13" ht="15.75" customHeight="1" x14ac:dyDescent="0.2">
      <c r="A964" s="1"/>
      <c r="B964" s="4" t="s">
        <v>23</v>
      </c>
      <c r="C964" s="4">
        <v>1197831</v>
      </c>
      <c r="D964" s="5">
        <v>44290</v>
      </c>
      <c r="E964" s="4" t="s">
        <v>24</v>
      </c>
      <c r="F964" s="4" t="s">
        <v>53</v>
      </c>
      <c r="G964" s="4" t="s">
        <v>54</v>
      </c>
      <c r="H964" s="4" t="s">
        <v>21</v>
      </c>
      <c r="I964" s="6">
        <v>0.3</v>
      </c>
      <c r="J964" s="7">
        <v>3000</v>
      </c>
      <c r="K964" s="8">
        <f t="shared" si="6"/>
        <v>900</v>
      </c>
      <c r="L964" s="8">
        <f t="shared" si="7"/>
        <v>315</v>
      </c>
      <c r="M964" s="9">
        <v>0.35</v>
      </c>
    </row>
    <row r="965" spans="1:13" ht="15.75" customHeight="1" x14ac:dyDescent="0.2">
      <c r="A965" s="1"/>
      <c r="B965" s="4" t="s">
        <v>23</v>
      </c>
      <c r="C965" s="4">
        <v>1197831</v>
      </c>
      <c r="D965" s="5">
        <v>44290</v>
      </c>
      <c r="E965" s="4" t="s">
        <v>24</v>
      </c>
      <c r="F965" s="4" t="s">
        <v>53</v>
      </c>
      <c r="G965" s="4" t="s">
        <v>54</v>
      </c>
      <c r="H965" s="4" t="s">
        <v>22</v>
      </c>
      <c r="I965" s="6">
        <v>0.25000000000000006</v>
      </c>
      <c r="J965" s="7">
        <v>5750</v>
      </c>
      <c r="K965" s="8">
        <f t="shared" si="6"/>
        <v>1437.5000000000002</v>
      </c>
      <c r="L965" s="8">
        <f t="shared" si="7"/>
        <v>790.62500000000023</v>
      </c>
      <c r="M965" s="9">
        <v>0.55000000000000004</v>
      </c>
    </row>
    <row r="966" spans="1:13" ht="15.75" customHeight="1" x14ac:dyDescent="0.2">
      <c r="A966" s="1"/>
      <c r="B966" s="4" t="s">
        <v>23</v>
      </c>
      <c r="C966" s="4">
        <v>1197831</v>
      </c>
      <c r="D966" s="5">
        <v>44320</v>
      </c>
      <c r="E966" s="4" t="s">
        <v>24</v>
      </c>
      <c r="F966" s="4" t="s">
        <v>53</v>
      </c>
      <c r="G966" s="4" t="s">
        <v>54</v>
      </c>
      <c r="H966" s="4" t="s">
        <v>17</v>
      </c>
      <c r="I966" s="6">
        <v>0.14999999999999997</v>
      </c>
      <c r="J966" s="7">
        <v>7250</v>
      </c>
      <c r="K966" s="8">
        <f t="shared" si="6"/>
        <v>1087.4999999999998</v>
      </c>
      <c r="L966" s="8">
        <f t="shared" si="7"/>
        <v>434.99999999999989</v>
      </c>
      <c r="M966" s="9">
        <v>0.39999999999999997</v>
      </c>
    </row>
    <row r="967" spans="1:13" ht="15.75" customHeight="1" x14ac:dyDescent="0.2">
      <c r="A967" s="1"/>
      <c r="B967" s="4" t="s">
        <v>23</v>
      </c>
      <c r="C967" s="4">
        <v>1197831</v>
      </c>
      <c r="D967" s="5">
        <v>44320</v>
      </c>
      <c r="E967" s="4" t="s">
        <v>24</v>
      </c>
      <c r="F967" s="4" t="s">
        <v>53</v>
      </c>
      <c r="G967" s="4" t="s">
        <v>54</v>
      </c>
      <c r="H967" s="4" t="s">
        <v>18</v>
      </c>
      <c r="I967" s="6">
        <v>0.25000000000000006</v>
      </c>
      <c r="J967" s="7">
        <v>7500</v>
      </c>
      <c r="K967" s="8">
        <f t="shared" si="6"/>
        <v>1875.0000000000005</v>
      </c>
      <c r="L967" s="8">
        <f t="shared" si="7"/>
        <v>750.00000000000011</v>
      </c>
      <c r="M967" s="9">
        <v>0.39999999999999997</v>
      </c>
    </row>
    <row r="968" spans="1:13" ht="15.75" customHeight="1" x14ac:dyDescent="0.2">
      <c r="A968" s="1"/>
      <c r="B968" s="4" t="s">
        <v>23</v>
      </c>
      <c r="C968" s="4">
        <v>1197831</v>
      </c>
      <c r="D968" s="5">
        <v>44320</v>
      </c>
      <c r="E968" s="4" t="s">
        <v>24</v>
      </c>
      <c r="F968" s="4" t="s">
        <v>53</v>
      </c>
      <c r="G968" s="4" t="s">
        <v>54</v>
      </c>
      <c r="H968" s="4" t="s">
        <v>19</v>
      </c>
      <c r="I968" s="6">
        <v>0.19999999999999996</v>
      </c>
      <c r="J968" s="7">
        <v>6000</v>
      </c>
      <c r="K968" s="8">
        <f t="shared" si="6"/>
        <v>1199.9999999999998</v>
      </c>
      <c r="L968" s="8">
        <f t="shared" si="7"/>
        <v>479.99999999999989</v>
      </c>
      <c r="M968" s="9">
        <v>0.39999999999999997</v>
      </c>
    </row>
    <row r="969" spans="1:13" ht="15.75" customHeight="1" x14ac:dyDescent="0.2">
      <c r="A969" s="1"/>
      <c r="B969" s="4" t="s">
        <v>23</v>
      </c>
      <c r="C969" s="4">
        <v>1197831</v>
      </c>
      <c r="D969" s="5">
        <v>44320</v>
      </c>
      <c r="E969" s="4" t="s">
        <v>24</v>
      </c>
      <c r="F969" s="4" t="s">
        <v>53</v>
      </c>
      <c r="G969" s="4" t="s">
        <v>54</v>
      </c>
      <c r="H969" s="4" t="s">
        <v>20</v>
      </c>
      <c r="I969" s="6">
        <v>0.30000000000000004</v>
      </c>
      <c r="J969" s="7">
        <v>5250</v>
      </c>
      <c r="K969" s="8">
        <f t="shared" si="6"/>
        <v>1575.0000000000002</v>
      </c>
      <c r="L969" s="8">
        <f t="shared" si="7"/>
        <v>787.50000000000011</v>
      </c>
      <c r="M969" s="9">
        <v>0.5</v>
      </c>
    </row>
    <row r="970" spans="1:13" ht="15.75" customHeight="1" x14ac:dyDescent="0.2">
      <c r="A970" s="1"/>
      <c r="B970" s="4" t="s">
        <v>23</v>
      </c>
      <c r="C970" s="4">
        <v>1197831</v>
      </c>
      <c r="D970" s="5">
        <v>44320</v>
      </c>
      <c r="E970" s="4" t="s">
        <v>24</v>
      </c>
      <c r="F970" s="4" t="s">
        <v>53</v>
      </c>
      <c r="G970" s="4" t="s">
        <v>54</v>
      </c>
      <c r="H970" s="4" t="s">
        <v>21</v>
      </c>
      <c r="I970" s="6">
        <v>0.45</v>
      </c>
      <c r="J970" s="7">
        <v>4250</v>
      </c>
      <c r="K970" s="8">
        <f t="shared" si="6"/>
        <v>1912.5</v>
      </c>
      <c r="L970" s="8">
        <f t="shared" si="7"/>
        <v>669.375</v>
      </c>
      <c r="M970" s="9">
        <v>0.35</v>
      </c>
    </row>
    <row r="971" spans="1:13" ht="15.75" customHeight="1" x14ac:dyDescent="0.2">
      <c r="A971" s="1"/>
      <c r="B971" s="4" t="s">
        <v>23</v>
      </c>
      <c r="C971" s="4">
        <v>1197831</v>
      </c>
      <c r="D971" s="5">
        <v>44320</v>
      </c>
      <c r="E971" s="4" t="s">
        <v>24</v>
      </c>
      <c r="F971" s="4" t="s">
        <v>53</v>
      </c>
      <c r="G971" s="4" t="s">
        <v>54</v>
      </c>
      <c r="H971" s="4" t="s">
        <v>22</v>
      </c>
      <c r="I971" s="6">
        <v>0.4</v>
      </c>
      <c r="J971" s="7">
        <v>7750</v>
      </c>
      <c r="K971" s="8">
        <f t="shared" si="6"/>
        <v>3100</v>
      </c>
      <c r="L971" s="8">
        <f t="shared" si="7"/>
        <v>1705.0000000000002</v>
      </c>
      <c r="M971" s="9">
        <v>0.55000000000000004</v>
      </c>
    </row>
    <row r="972" spans="1:13" ht="15.75" customHeight="1" x14ac:dyDescent="0.2">
      <c r="A972" s="1"/>
      <c r="B972" s="4" t="s">
        <v>23</v>
      </c>
      <c r="C972" s="4">
        <v>1197831</v>
      </c>
      <c r="D972" s="5">
        <v>44350</v>
      </c>
      <c r="E972" s="4" t="s">
        <v>24</v>
      </c>
      <c r="F972" s="4" t="s">
        <v>53</v>
      </c>
      <c r="G972" s="4" t="s">
        <v>54</v>
      </c>
      <c r="H972" s="4" t="s">
        <v>17</v>
      </c>
      <c r="I972" s="6">
        <v>0.4</v>
      </c>
      <c r="J972" s="7">
        <v>7750</v>
      </c>
      <c r="K972" s="8">
        <f t="shared" si="6"/>
        <v>3100</v>
      </c>
      <c r="L972" s="8">
        <f t="shared" si="7"/>
        <v>1240</v>
      </c>
      <c r="M972" s="9">
        <v>0.39999999999999997</v>
      </c>
    </row>
    <row r="973" spans="1:13" ht="15.75" customHeight="1" x14ac:dyDescent="0.2">
      <c r="A973" s="1"/>
      <c r="B973" s="4" t="s">
        <v>23</v>
      </c>
      <c r="C973" s="4">
        <v>1197831</v>
      </c>
      <c r="D973" s="5">
        <v>44350</v>
      </c>
      <c r="E973" s="4" t="s">
        <v>24</v>
      </c>
      <c r="F973" s="4" t="s">
        <v>53</v>
      </c>
      <c r="G973" s="4" t="s">
        <v>54</v>
      </c>
      <c r="H973" s="4" t="s">
        <v>18</v>
      </c>
      <c r="I973" s="6">
        <v>0.45</v>
      </c>
      <c r="J973" s="7">
        <v>7750</v>
      </c>
      <c r="K973" s="8">
        <f t="shared" si="6"/>
        <v>3487.5</v>
      </c>
      <c r="L973" s="8">
        <f t="shared" si="7"/>
        <v>1394.9999999999998</v>
      </c>
      <c r="M973" s="9">
        <v>0.39999999999999997</v>
      </c>
    </row>
    <row r="974" spans="1:13" ht="15.75" customHeight="1" x14ac:dyDescent="0.2">
      <c r="A974" s="1"/>
      <c r="B974" s="4" t="s">
        <v>23</v>
      </c>
      <c r="C974" s="4">
        <v>1197831</v>
      </c>
      <c r="D974" s="5">
        <v>44350</v>
      </c>
      <c r="E974" s="4" t="s">
        <v>24</v>
      </c>
      <c r="F974" s="4" t="s">
        <v>53</v>
      </c>
      <c r="G974" s="4" t="s">
        <v>54</v>
      </c>
      <c r="H974" s="4" t="s">
        <v>19</v>
      </c>
      <c r="I974" s="6">
        <v>0.4</v>
      </c>
      <c r="J974" s="7">
        <v>6500</v>
      </c>
      <c r="K974" s="8">
        <f t="shared" si="6"/>
        <v>2600</v>
      </c>
      <c r="L974" s="8">
        <f t="shared" si="7"/>
        <v>1040</v>
      </c>
      <c r="M974" s="9">
        <v>0.39999999999999997</v>
      </c>
    </row>
    <row r="975" spans="1:13" ht="15.75" customHeight="1" x14ac:dyDescent="0.2">
      <c r="A975" s="1"/>
      <c r="B975" s="4" t="s">
        <v>23</v>
      </c>
      <c r="C975" s="4">
        <v>1197831</v>
      </c>
      <c r="D975" s="5">
        <v>44350</v>
      </c>
      <c r="E975" s="4" t="s">
        <v>24</v>
      </c>
      <c r="F975" s="4" t="s">
        <v>53</v>
      </c>
      <c r="G975" s="4" t="s">
        <v>54</v>
      </c>
      <c r="H975" s="4" t="s">
        <v>20</v>
      </c>
      <c r="I975" s="6">
        <v>0.4</v>
      </c>
      <c r="J975" s="7">
        <v>6000</v>
      </c>
      <c r="K975" s="8">
        <f t="shared" si="6"/>
        <v>2400</v>
      </c>
      <c r="L975" s="8">
        <f t="shared" si="7"/>
        <v>1200</v>
      </c>
      <c r="M975" s="9">
        <v>0.5</v>
      </c>
    </row>
    <row r="976" spans="1:13" ht="15.75" customHeight="1" x14ac:dyDescent="0.2">
      <c r="A976" s="1"/>
      <c r="B976" s="4" t="s">
        <v>23</v>
      </c>
      <c r="C976" s="4">
        <v>1197831</v>
      </c>
      <c r="D976" s="5">
        <v>44350</v>
      </c>
      <c r="E976" s="4" t="s">
        <v>24</v>
      </c>
      <c r="F976" s="4" t="s">
        <v>53</v>
      </c>
      <c r="G976" s="4" t="s">
        <v>54</v>
      </c>
      <c r="H976" s="4" t="s">
        <v>21</v>
      </c>
      <c r="I976" s="6">
        <v>0.45</v>
      </c>
      <c r="J976" s="7">
        <v>5000</v>
      </c>
      <c r="K976" s="8">
        <f t="shared" si="6"/>
        <v>2250</v>
      </c>
      <c r="L976" s="8">
        <f t="shared" si="7"/>
        <v>787.5</v>
      </c>
      <c r="M976" s="9">
        <v>0.35</v>
      </c>
    </row>
    <row r="977" spans="1:13" ht="15.75" customHeight="1" x14ac:dyDescent="0.2">
      <c r="A977" s="1"/>
      <c r="B977" s="4" t="s">
        <v>23</v>
      </c>
      <c r="C977" s="4">
        <v>1197831</v>
      </c>
      <c r="D977" s="5">
        <v>44350</v>
      </c>
      <c r="E977" s="4" t="s">
        <v>24</v>
      </c>
      <c r="F977" s="4" t="s">
        <v>53</v>
      </c>
      <c r="G977" s="4" t="s">
        <v>54</v>
      </c>
      <c r="H977" s="4" t="s">
        <v>22</v>
      </c>
      <c r="I977" s="6">
        <v>0.5</v>
      </c>
      <c r="J977" s="7">
        <v>8750</v>
      </c>
      <c r="K977" s="8">
        <f t="shared" si="6"/>
        <v>4375</v>
      </c>
      <c r="L977" s="8">
        <f t="shared" si="7"/>
        <v>2406.25</v>
      </c>
      <c r="M977" s="9">
        <v>0.55000000000000004</v>
      </c>
    </row>
    <row r="978" spans="1:13" ht="15.75" customHeight="1" x14ac:dyDescent="0.2">
      <c r="A978" s="1"/>
      <c r="B978" s="4" t="s">
        <v>23</v>
      </c>
      <c r="C978" s="4">
        <v>1197831</v>
      </c>
      <c r="D978" s="5">
        <v>44382</v>
      </c>
      <c r="E978" s="4" t="s">
        <v>24</v>
      </c>
      <c r="F978" s="4" t="s">
        <v>53</v>
      </c>
      <c r="G978" s="4" t="s">
        <v>54</v>
      </c>
      <c r="H978" s="4" t="s">
        <v>17</v>
      </c>
      <c r="I978" s="6">
        <v>0.4</v>
      </c>
      <c r="J978" s="7">
        <v>8250</v>
      </c>
      <c r="K978" s="8">
        <f t="shared" si="6"/>
        <v>3300</v>
      </c>
      <c r="L978" s="8">
        <f t="shared" si="7"/>
        <v>1484.9999999999998</v>
      </c>
      <c r="M978" s="9">
        <v>0.44999999999999996</v>
      </c>
    </row>
    <row r="979" spans="1:13" ht="15.75" customHeight="1" x14ac:dyDescent="0.2">
      <c r="A979" s="1"/>
      <c r="B979" s="4" t="s">
        <v>23</v>
      </c>
      <c r="C979" s="4">
        <v>1197831</v>
      </c>
      <c r="D979" s="5">
        <v>44382</v>
      </c>
      <c r="E979" s="4" t="s">
        <v>24</v>
      </c>
      <c r="F979" s="4" t="s">
        <v>53</v>
      </c>
      <c r="G979" s="4" t="s">
        <v>54</v>
      </c>
      <c r="H979" s="4" t="s">
        <v>18</v>
      </c>
      <c r="I979" s="6">
        <v>0.45</v>
      </c>
      <c r="J979" s="7">
        <v>8250</v>
      </c>
      <c r="K979" s="8">
        <f t="shared" si="6"/>
        <v>3712.5</v>
      </c>
      <c r="L979" s="8">
        <f t="shared" si="7"/>
        <v>1670.6249999999998</v>
      </c>
      <c r="M979" s="9">
        <v>0.44999999999999996</v>
      </c>
    </row>
    <row r="980" spans="1:13" ht="15.75" customHeight="1" x14ac:dyDescent="0.2">
      <c r="A980" s="1"/>
      <c r="B980" s="4" t="s">
        <v>23</v>
      </c>
      <c r="C980" s="4">
        <v>1197831</v>
      </c>
      <c r="D980" s="5">
        <v>44382</v>
      </c>
      <c r="E980" s="4" t="s">
        <v>24</v>
      </c>
      <c r="F980" s="4" t="s">
        <v>53</v>
      </c>
      <c r="G980" s="4" t="s">
        <v>54</v>
      </c>
      <c r="H980" s="4" t="s">
        <v>19</v>
      </c>
      <c r="I980" s="6">
        <v>0.4</v>
      </c>
      <c r="J980" s="7">
        <v>9750</v>
      </c>
      <c r="K980" s="8">
        <f t="shared" si="6"/>
        <v>3900</v>
      </c>
      <c r="L980" s="8">
        <f t="shared" si="7"/>
        <v>1754.9999999999998</v>
      </c>
      <c r="M980" s="9">
        <v>0.44999999999999996</v>
      </c>
    </row>
    <row r="981" spans="1:13" ht="15.75" customHeight="1" x14ac:dyDescent="0.2">
      <c r="A981" s="1"/>
      <c r="B981" s="4" t="s">
        <v>23</v>
      </c>
      <c r="C981" s="4">
        <v>1197831</v>
      </c>
      <c r="D981" s="5">
        <v>44382</v>
      </c>
      <c r="E981" s="4" t="s">
        <v>24</v>
      </c>
      <c r="F981" s="4" t="s">
        <v>53</v>
      </c>
      <c r="G981" s="4" t="s">
        <v>54</v>
      </c>
      <c r="H981" s="4" t="s">
        <v>20</v>
      </c>
      <c r="I981" s="6">
        <v>0.4</v>
      </c>
      <c r="J981" s="7">
        <v>5750</v>
      </c>
      <c r="K981" s="8">
        <f t="shared" si="6"/>
        <v>2300</v>
      </c>
      <c r="L981" s="8">
        <f t="shared" si="7"/>
        <v>1265</v>
      </c>
      <c r="M981" s="9">
        <v>0.55000000000000004</v>
      </c>
    </row>
    <row r="982" spans="1:13" ht="15.75" customHeight="1" x14ac:dyDescent="0.2">
      <c r="A982" s="1"/>
      <c r="B982" s="4" t="s">
        <v>23</v>
      </c>
      <c r="C982" s="4">
        <v>1197831</v>
      </c>
      <c r="D982" s="5">
        <v>44382</v>
      </c>
      <c r="E982" s="4" t="s">
        <v>24</v>
      </c>
      <c r="F982" s="4" t="s">
        <v>53</v>
      </c>
      <c r="G982" s="4" t="s">
        <v>54</v>
      </c>
      <c r="H982" s="4" t="s">
        <v>21</v>
      </c>
      <c r="I982" s="6">
        <v>0.45</v>
      </c>
      <c r="J982" s="7">
        <v>5500</v>
      </c>
      <c r="K982" s="8">
        <f t="shared" si="6"/>
        <v>2475</v>
      </c>
      <c r="L982" s="8">
        <f t="shared" si="7"/>
        <v>989.99999999999989</v>
      </c>
      <c r="M982" s="9">
        <v>0.39999999999999997</v>
      </c>
    </row>
    <row r="983" spans="1:13" ht="15.75" customHeight="1" x14ac:dyDescent="0.2">
      <c r="A983" s="1"/>
      <c r="B983" s="4" t="s">
        <v>23</v>
      </c>
      <c r="C983" s="4">
        <v>1197831</v>
      </c>
      <c r="D983" s="5">
        <v>44382</v>
      </c>
      <c r="E983" s="4" t="s">
        <v>24</v>
      </c>
      <c r="F983" s="4" t="s">
        <v>53</v>
      </c>
      <c r="G983" s="4" t="s">
        <v>54</v>
      </c>
      <c r="H983" s="4" t="s">
        <v>22</v>
      </c>
      <c r="I983" s="6">
        <v>0.54999999999999993</v>
      </c>
      <c r="J983" s="7">
        <v>8250</v>
      </c>
      <c r="K983" s="8">
        <f t="shared" si="6"/>
        <v>4537.4999999999991</v>
      </c>
      <c r="L983" s="8">
        <f t="shared" si="7"/>
        <v>2722.5</v>
      </c>
      <c r="M983" s="9">
        <v>0.60000000000000009</v>
      </c>
    </row>
    <row r="984" spans="1:13" ht="15.75" customHeight="1" x14ac:dyDescent="0.2">
      <c r="A984" s="1"/>
      <c r="B984" s="4" t="s">
        <v>23</v>
      </c>
      <c r="C984" s="4">
        <v>1197831</v>
      </c>
      <c r="D984" s="5">
        <v>44415</v>
      </c>
      <c r="E984" s="4" t="s">
        <v>24</v>
      </c>
      <c r="F984" s="4" t="s">
        <v>53</v>
      </c>
      <c r="G984" s="4" t="s">
        <v>54</v>
      </c>
      <c r="H984" s="4" t="s">
        <v>17</v>
      </c>
      <c r="I984" s="6">
        <v>0.45</v>
      </c>
      <c r="J984" s="7">
        <v>7750</v>
      </c>
      <c r="K984" s="8">
        <f t="shared" si="6"/>
        <v>3487.5</v>
      </c>
      <c r="L984" s="8">
        <f t="shared" si="7"/>
        <v>1569.3749999999998</v>
      </c>
      <c r="M984" s="9">
        <v>0.44999999999999996</v>
      </c>
    </row>
    <row r="985" spans="1:13" ht="15.75" customHeight="1" x14ac:dyDescent="0.2">
      <c r="A985" s="1"/>
      <c r="B985" s="4" t="s">
        <v>23</v>
      </c>
      <c r="C985" s="4">
        <v>1197831</v>
      </c>
      <c r="D985" s="5">
        <v>44415</v>
      </c>
      <c r="E985" s="4" t="s">
        <v>24</v>
      </c>
      <c r="F985" s="4" t="s">
        <v>53</v>
      </c>
      <c r="G985" s="4" t="s">
        <v>54</v>
      </c>
      <c r="H985" s="4" t="s">
        <v>18</v>
      </c>
      <c r="I985" s="6">
        <v>0.55000000000000004</v>
      </c>
      <c r="J985" s="7">
        <v>7750</v>
      </c>
      <c r="K985" s="8">
        <f t="shared" si="6"/>
        <v>4262.5</v>
      </c>
      <c r="L985" s="8">
        <f t="shared" si="7"/>
        <v>1918.1249999999998</v>
      </c>
      <c r="M985" s="9">
        <v>0.44999999999999996</v>
      </c>
    </row>
    <row r="986" spans="1:13" ht="15.75" customHeight="1" x14ac:dyDescent="0.2">
      <c r="A986" s="1"/>
      <c r="B986" s="4" t="s">
        <v>23</v>
      </c>
      <c r="C986" s="4">
        <v>1197831</v>
      </c>
      <c r="D986" s="5">
        <v>44415</v>
      </c>
      <c r="E986" s="4" t="s">
        <v>24</v>
      </c>
      <c r="F986" s="4" t="s">
        <v>53</v>
      </c>
      <c r="G986" s="4" t="s">
        <v>54</v>
      </c>
      <c r="H986" s="4" t="s">
        <v>19</v>
      </c>
      <c r="I986" s="6">
        <v>0.5</v>
      </c>
      <c r="J986" s="7">
        <v>9500</v>
      </c>
      <c r="K986" s="8">
        <f t="shared" si="6"/>
        <v>4750</v>
      </c>
      <c r="L986" s="8">
        <f t="shared" si="7"/>
        <v>2137.5</v>
      </c>
      <c r="M986" s="9">
        <v>0.44999999999999996</v>
      </c>
    </row>
    <row r="987" spans="1:13" ht="15.75" customHeight="1" x14ac:dyDescent="0.2">
      <c r="A987" s="1"/>
      <c r="B987" s="4" t="s">
        <v>23</v>
      </c>
      <c r="C987" s="4">
        <v>1197831</v>
      </c>
      <c r="D987" s="5">
        <v>44415</v>
      </c>
      <c r="E987" s="4" t="s">
        <v>24</v>
      </c>
      <c r="F987" s="4" t="s">
        <v>53</v>
      </c>
      <c r="G987" s="4" t="s">
        <v>54</v>
      </c>
      <c r="H987" s="4" t="s">
        <v>20</v>
      </c>
      <c r="I987" s="6">
        <v>0.45</v>
      </c>
      <c r="J987" s="7">
        <v>4750</v>
      </c>
      <c r="K987" s="8">
        <f t="shared" si="6"/>
        <v>2137.5</v>
      </c>
      <c r="L987" s="8">
        <f t="shared" si="7"/>
        <v>1175.625</v>
      </c>
      <c r="M987" s="9">
        <v>0.55000000000000004</v>
      </c>
    </row>
    <row r="988" spans="1:13" ht="15.75" customHeight="1" x14ac:dyDescent="0.2">
      <c r="A988" s="1"/>
      <c r="B988" s="4" t="s">
        <v>23</v>
      </c>
      <c r="C988" s="4">
        <v>1197831</v>
      </c>
      <c r="D988" s="5">
        <v>44415</v>
      </c>
      <c r="E988" s="4" t="s">
        <v>24</v>
      </c>
      <c r="F988" s="4" t="s">
        <v>53</v>
      </c>
      <c r="G988" s="4" t="s">
        <v>54</v>
      </c>
      <c r="H988" s="4" t="s">
        <v>21</v>
      </c>
      <c r="I988" s="6">
        <v>0.5</v>
      </c>
      <c r="J988" s="7">
        <v>4750</v>
      </c>
      <c r="K988" s="8">
        <f t="shared" si="6"/>
        <v>2375</v>
      </c>
      <c r="L988" s="8">
        <f t="shared" si="7"/>
        <v>949.99999999999989</v>
      </c>
      <c r="M988" s="9">
        <v>0.39999999999999997</v>
      </c>
    </row>
    <row r="989" spans="1:13" ht="15.75" customHeight="1" x14ac:dyDescent="0.2">
      <c r="A989" s="1"/>
      <c r="B989" s="4" t="s">
        <v>23</v>
      </c>
      <c r="C989" s="4">
        <v>1197831</v>
      </c>
      <c r="D989" s="5">
        <v>44415</v>
      </c>
      <c r="E989" s="4" t="s">
        <v>24</v>
      </c>
      <c r="F989" s="4" t="s">
        <v>53</v>
      </c>
      <c r="G989" s="4" t="s">
        <v>54</v>
      </c>
      <c r="H989" s="4" t="s">
        <v>22</v>
      </c>
      <c r="I989" s="6">
        <v>0.54999999999999993</v>
      </c>
      <c r="J989" s="7">
        <v>7250</v>
      </c>
      <c r="K989" s="8">
        <f t="shared" si="6"/>
        <v>3987.4999999999995</v>
      </c>
      <c r="L989" s="8">
        <f t="shared" si="7"/>
        <v>2392.5</v>
      </c>
      <c r="M989" s="9">
        <v>0.60000000000000009</v>
      </c>
    </row>
    <row r="990" spans="1:13" ht="15.75" customHeight="1" x14ac:dyDescent="0.2">
      <c r="A990" s="1"/>
      <c r="B990" s="4" t="s">
        <v>23</v>
      </c>
      <c r="C990" s="4">
        <v>1197831</v>
      </c>
      <c r="D990" s="5">
        <v>44443</v>
      </c>
      <c r="E990" s="4" t="s">
        <v>24</v>
      </c>
      <c r="F990" s="4" t="s">
        <v>53</v>
      </c>
      <c r="G990" s="4" t="s">
        <v>54</v>
      </c>
      <c r="H990" s="4" t="s">
        <v>17</v>
      </c>
      <c r="I990" s="6">
        <v>0.5</v>
      </c>
      <c r="J990" s="7">
        <v>6750</v>
      </c>
      <c r="K990" s="8">
        <f t="shared" si="6"/>
        <v>3375</v>
      </c>
      <c r="L990" s="8">
        <f t="shared" si="7"/>
        <v>1518.7499999999998</v>
      </c>
      <c r="M990" s="9">
        <v>0.44999999999999996</v>
      </c>
    </row>
    <row r="991" spans="1:13" ht="15.75" customHeight="1" x14ac:dyDescent="0.2">
      <c r="A991" s="1"/>
      <c r="B991" s="4" t="s">
        <v>23</v>
      </c>
      <c r="C991" s="4">
        <v>1197831</v>
      </c>
      <c r="D991" s="5">
        <v>44443</v>
      </c>
      <c r="E991" s="4" t="s">
        <v>24</v>
      </c>
      <c r="F991" s="4" t="s">
        <v>53</v>
      </c>
      <c r="G991" s="4" t="s">
        <v>54</v>
      </c>
      <c r="H991" s="4" t="s">
        <v>18</v>
      </c>
      <c r="I991" s="6">
        <v>0.5</v>
      </c>
      <c r="J991" s="7">
        <v>6250</v>
      </c>
      <c r="K991" s="8">
        <f t="shared" si="6"/>
        <v>3125</v>
      </c>
      <c r="L991" s="8">
        <f t="shared" si="7"/>
        <v>1406.2499999999998</v>
      </c>
      <c r="M991" s="9">
        <v>0.44999999999999996</v>
      </c>
    </row>
    <row r="992" spans="1:13" ht="15.75" customHeight="1" x14ac:dyDescent="0.2">
      <c r="A992" s="1"/>
      <c r="B992" s="4" t="s">
        <v>23</v>
      </c>
      <c r="C992" s="4">
        <v>1197831</v>
      </c>
      <c r="D992" s="5">
        <v>44443</v>
      </c>
      <c r="E992" s="4" t="s">
        <v>24</v>
      </c>
      <c r="F992" s="4" t="s">
        <v>53</v>
      </c>
      <c r="G992" s="4" t="s">
        <v>54</v>
      </c>
      <c r="H992" s="4" t="s">
        <v>19</v>
      </c>
      <c r="I992" s="6">
        <v>0.54999999999999993</v>
      </c>
      <c r="J992" s="7">
        <v>6750</v>
      </c>
      <c r="K992" s="8">
        <f t="shared" si="6"/>
        <v>3712.4999999999995</v>
      </c>
      <c r="L992" s="8">
        <f t="shared" si="7"/>
        <v>1670.6249999999995</v>
      </c>
      <c r="M992" s="9">
        <v>0.44999999999999996</v>
      </c>
    </row>
    <row r="993" spans="1:13" ht="15.75" customHeight="1" x14ac:dyDescent="0.2">
      <c r="A993" s="1"/>
      <c r="B993" s="4" t="s">
        <v>23</v>
      </c>
      <c r="C993" s="4">
        <v>1197831</v>
      </c>
      <c r="D993" s="5">
        <v>44443</v>
      </c>
      <c r="E993" s="4" t="s">
        <v>24</v>
      </c>
      <c r="F993" s="4" t="s">
        <v>53</v>
      </c>
      <c r="G993" s="4" t="s">
        <v>54</v>
      </c>
      <c r="H993" s="4" t="s">
        <v>20</v>
      </c>
      <c r="I993" s="6">
        <v>0.54999999999999993</v>
      </c>
      <c r="J993" s="7">
        <v>4000</v>
      </c>
      <c r="K993" s="8">
        <f t="shared" si="6"/>
        <v>2199.9999999999995</v>
      </c>
      <c r="L993" s="8">
        <f t="shared" si="7"/>
        <v>1209.9999999999998</v>
      </c>
      <c r="M993" s="9">
        <v>0.55000000000000004</v>
      </c>
    </row>
    <row r="994" spans="1:13" ht="15.75" customHeight="1" x14ac:dyDescent="0.2">
      <c r="A994" s="1"/>
      <c r="B994" s="4" t="s">
        <v>23</v>
      </c>
      <c r="C994" s="4">
        <v>1197831</v>
      </c>
      <c r="D994" s="5">
        <v>44443</v>
      </c>
      <c r="E994" s="4" t="s">
        <v>24</v>
      </c>
      <c r="F994" s="4" t="s">
        <v>53</v>
      </c>
      <c r="G994" s="4" t="s">
        <v>54</v>
      </c>
      <c r="H994" s="4" t="s">
        <v>21</v>
      </c>
      <c r="I994" s="6">
        <v>0.5</v>
      </c>
      <c r="J994" s="7">
        <v>4000</v>
      </c>
      <c r="K994" s="8">
        <f t="shared" si="6"/>
        <v>2000</v>
      </c>
      <c r="L994" s="8">
        <f t="shared" si="7"/>
        <v>799.99999999999989</v>
      </c>
      <c r="M994" s="9">
        <v>0.39999999999999997</v>
      </c>
    </row>
    <row r="995" spans="1:13" ht="15.75" customHeight="1" x14ac:dyDescent="0.2">
      <c r="A995" s="1"/>
      <c r="B995" s="4" t="s">
        <v>23</v>
      </c>
      <c r="C995" s="4">
        <v>1197831</v>
      </c>
      <c r="D995" s="5">
        <v>44443</v>
      </c>
      <c r="E995" s="4" t="s">
        <v>24</v>
      </c>
      <c r="F995" s="4" t="s">
        <v>53</v>
      </c>
      <c r="G995" s="4" t="s">
        <v>54</v>
      </c>
      <c r="H995" s="4" t="s">
        <v>22</v>
      </c>
      <c r="I995" s="6">
        <v>0.45</v>
      </c>
      <c r="J995" s="7">
        <v>6250</v>
      </c>
      <c r="K995" s="8">
        <f t="shared" si="6"/>
        <v>2812.5</v>
      </c>
      <c r="L995" s="8">
        <f t="shared" si="7"/>
        <v>1687.5000000000002</v>
      </c>
      <c r="M995" s="9">
        <v>0.60000000000000009</v>
      </c>
    </row>
    <row r="996" spans="1:13" ht="15.75" customHeight="1" x14ac:dyDescent="0.2">
      <c r="A996" s="1"/>
      <c r="B996" s="4" t="s">
        <v>23</v>
      </c>
      <c r="C996" s="4">
        <v>1197831</v>
      </c>
      <c r="D996" s="5">
        <v>44472</v>
      </c>
      <c r="E996" s="4" t="s">
        <v>24</v>
      </c>
      <c r="F996" s="4" t="s">
        <v>53</v>
      </c>
      <c r="G996" s="4" t="s">
        <v>54</v>
      </c>
      <c r="H996" s="4" t="s">
        <v>17</v>
      </c>
      <c r="I996" s="6">
        <v>0.35000000000000003</v>
      </c>
      <c r="J996" s="7">
        <v>5750</v>
      </c>
      <c r="K996" s="8">
        <f t="shared" si="6"/>
        <v>2012.5000000000002</v>
      </c>
      <c r="L996" s="8">
        <f t="shared" si="7"/>
        <v>905.625</v>
      </c>
      <c r="M996" s="9">
        <v>0.44999999999999996</v>
      </c>
    </row>
    <row r="997" spans="1:13" ht="15.75" customHeight="1" x14ac:dyDescent="0.2">
      <c r="A997" s="1"/>
      <c r="B997" s="4" t="s">
        <v>23</v>
      </c>
      <c r="C997" s="4">
        <v>1197831</v>
      </c>
      <c r="D997" s="5">
        <v>44472</v>
      </c>
      <c r="E997" s="4" t="s">
        <v>24</v>
      </c>
      <c r="F997" s="4" t="s">
        <v>53</v>
      </c>
      <c r="G997" s="4" t="s">
        <v>54</v>
      </c>
      <c r="H997" s="4" t="s">
        <v>18</v>
      </c>
      <c r="I997" s="6">
        <v>0.35000000000000003</v>
      </c>
      <c r="J997" s="7">
        <v>5750</v>
      </c>
      <c r="K997" s="8">
        <f t="shared" si="6"/>
        <v>2012.5000000000002</v>
      </c>
      <c r="L997" s="8">
        <f t="shared" si="7"/>
        <v>905.625</v>
      </c>
      <c r="M997" s="9">
        <v>0.44999999999999996</v>
      </c>
    </row>
    <row r="998" spans="1:13" ht="15.75" customHeight="1" x14ac:dyDescent="0.2">
      <c r="A998" s="1"/>
      <c r="B998" s="4" t="s">
        <v>23</v>
      </c>
      <c r="C998" s="4">
        <v>1197831</v>
      </c>
      <c r="D998" s="5">
        <v>44472</v>
      </c>
      <c r="E998" s="4" t="s">
        <v>24</v>
      </c>
      <c r="F998" s="4" t="s">
        <v>53</v>
      </c>
      <c r="G998" s="4" t="s">
        <v>54</v>
      </c>
      <c r="H998" s="4" t="s">
        <v>19</v>
      </c>
      <c r="I998" s="6">
        <v>0.4</v>
      </c>
      <c r="J998" s="7">
        <v>5250</v>
      </c>
      <c r="K998" s="8">
        <f t="shared" si="6"/>
        <v>2100</v>
      </c>
      <c r="L998" s="8">
        <f t="shared" si="7"/>
        <v>944.99999999999989</v>
      </c>
      <c r="M998" s="9">
        <v>0.44999999999999996</v>
      </c>
    </row>
    <row r="999" spans="1:13" ht="15.75" customHeight="1" x14ac:dyDescent="0.2">
      <c r="A999" s="1"/>
      <c r="B999" s="4" t="s">
        <v>23</v>
      </c>
      <c r="C999" s="4">
        <v>1197831</v>
      </c>
      <c r="D999" s="5">
        <v>44472</v>
      </c>
      <c r="E999" s="4" t="s">
        <v>24</v>
      </c>
      <c r="F999" s="4" t="s">
        <v>53</v>
      </c>
      <c r="G999" s="4" t="s">
        <v>54</v>
      </c>
      <c r="H999" s="4" t="s">
        <v>20</v>
      </c>
      <c r="I999" s="6">
        <v>0.4</v>
      </c>
      <c r="J999" s="7">
        <v>3750</v>
      </c>
      <c r="K999" s="8">
        <f t="shared" si="6"/>
        <v>1500</v>
      </c>
      <c r="L999" s="8">
        <f t="shared" si="7"/>
        <v>825.00000000000011</v>
      </c>
      <c r="M999" s="9">
        <v>0.55000000000000004</v>
      </c>
    </row>
    <row r="1000" spans="1:13" ht="15.75" customHeight="1" x14ac:dyDescent="0.2">
      <c r="A1000" s="1"/>
      <c r="B1000" s="4" t="s">
        <v>23</v>
      </c>
      <c r="C1000" s="4">
        <v>1197831</v>
      </c>
      <c r="D1000" s="5">
        <v>44472</v>
      </c>
      <c r="E1000" s="4" t="s">
        <v>24</v>
      </c>
      <c r="F1000" s="4" t="s">
        <v>53</v>
      </c>
      <c r="G1000" s="4" t="s">
        <v>54</v>
      </c>
      <c r="H1000" s="4" t="s">
        <v>21</v>
      </c>
      <c r="I1000" s="6">
        <v>0.35000000000000003</v>
      </c>
      <c r="J1000" s="7">
        <v>3500</v>
      </c>
      <c r="K1000" s="8">
        <f t="shared" si="6"/>
        <v>1225.0000000000002</v>
      </c>
      <c r="L1000" s="8">
        <f t="shared" si="7"/>
        <v>490.00000000000006</v>
      </c>
      <c r="M1000" s="9">
        <v>0.39999999999999997</v>
      </c>
    </row>
    <row r="1001" spans="1:13" ht="15.75" customHeight="1" x14ac:dyDescent="0.2">
      <c r="A1001" s="1"/>
      <c r="B1001" s="4" t="s">
        <v>23</v>
      </c>
      <c r="C1001" s="4">
        <v>1197831</v>
      </c>
      <c r="D1001" s="5">
        <v>44472</v>
      </c>
      <c r="E1001" s="4" t="s">
        <v>24</v>
      </c>
      <c r="F1001" s="4" t="s">
        <v>53</v>
      </c>
      <c r="G1001" s="4" t="s">
        <v>54</v>
      </c>
      <c r="H1001" s="4" t="s">
        <v>22</v>
      </c>
      <c r="I1001" s="6">
        <v>0.45</v>
      </c>
      <c r="J1001" s="7">
        <v>5250</v>
      </c>
      <c r="K1001" s="8">
        <f t="shared" si="6"/>
        <v>2362.5</v>
      </c>
      <c r="L1001" s="8">
        <f t="shared" si="7"/>
        <v>1417.5000000000002</v>
      </c>
      <c r="M1001" s="9">
        <v>0.60000000000000009</v>
      </c>
    </row>
    <row r="1002" spans="1:13" ht="15.75" customHeight="1" x14ac:dyDescent="0.2">
      <c r="A1002" s="1"/>
      <c r="B1002" s="4" t="s">
        <v>23</v>
      </c>
      <c r="C1002" s="4">
        <v>1197831</v>
      </c>
      <c r="D1002" s="5">
        <v>44504</v>
      </c>
      <c r="E1002" s="4" t="s">
        <v>24</v>
      </c>
      <c r="F1002" s="4" t="s">
        <v>53</v>
      </c>
      <c r="G1002" s="4" t="s">
        <v>54</v>
      </c>
      <c r="H1002" s="4" t="s">
        <v>17</v>
      </c>
      <c r="I1002" s="6">
        <v>0.30000000000000004</v>
      </c>
      <c r="J1002" s="7">
        <v>6750</v>
      </c>
      <c r="K1002" s="8">
        <f t="shared" si="6"/>
        <v>2025.0000000000002</v>
      </c>
      <c r="L1002" s="8">
        <f t="shared" si="7"/>
        <v>911.25</v>
      </c>
      <c r="M1002" s="9">
        <v>0.44999999999999996</v>
      </c>
    </row>
    <row r="1003" spans="1:13" ht="15.75" customHeight="1" x14ac:dyDescent="0.2">
      <c r="A1003" s="1"/>
      <c r="B1003" s="4" t="s">
        <v>23</v>
      </c>
      <c r="C1003" s="4">
        <v>1197831</v>
      </c>
      <c r="D1003" s="5">
        <v>44504</v>
      </c>
      <c r="E1003" s="4" t="s">
        <v>24</v>
      </c>
      <c r="F1003" s="4" t="s">
        <v>53</v>
      </c>
      <c r="G1003" s="4" t="s">
        <v>54</v>
      </c>
      <c r="H1003" s="4" t="s">
        <v>18</v>
      </c>
      <c r="I1003" s="6">
        <v>0.30000000000000004</v>
      </c>
      <c r="J1003" s="7">
        <v>6750</v>
      </c>
      <c r="K1003" s="8">
        <f t="shared" si="6"/>
        <v>2025.0000000000002</v>
      </c>
      <c r="L1003" s="8">
        <f t="shared" si="7"/>
        <v>911.25</v>
      </c>
      <c r="M1003" s="9">
        <v>0.44999999999999996</v>
      </c>
    </row>
    <row r="1004" spans="1:13" ht="15.75" customHeight="1" x14ac:dyDescent="0.2">
      <c r="A1004" s="1"/>
      <c r="B1004" s="4" t="s">
        <v>23</v>
      </c>
      <c r="C1004" s="4">
        <v>1197831</v>
      </c>
      <c r="D1004" s="5">
        <v>44504</v>
      </c>
      <c r="E1004" s="4" t="s">
        <v>24</v>
      </c>
      <c r="F1004" s="4" t="s">
        <v>53</v>
      </c>
      <c r="G1004" s="4" t="s">
        <v>54</v>
      </c>
      <c r="H1004" s="4" t="s">
        <v>19</v>
      </c>
      <c r="I1004" s="6">
        <v>0.55000000000000004</v>
      </c>
      <c r="J1004" s="7">
        <v>6000</v>
      </c>
      <c r="K1004" s="8">
        <f t="shared" si="6"/>
        <v>3300.0000000000005</v>
      </c>
      <c r="L1004" s="8">
        <f t="shared" si="7"/>
        <v>1485</v>
      </c>
      <c r="M1004" s="9">
        <v>0.44999999999999996</v>
      </c>
    </row>
    <row r="1005" spans="1:13" ht="15.75" customHeight="1" x14ac:dyDescent="0.2">
      <c r="A1005" s="1"/>
      <c r="B1005" s="4" t="s">
        <v>23</v>
      </c>
      <c r="C1005" s="4">
        <v>1197831</v>
      </c>
      <c r="D1005" s="5">
        <v>44504</v>
      </c>
      <c r="E1005" s="4" t="s">
        <v>24</v>
      </c>
      <c r="F1005" s="4" t="s">
        <v>53</v>
      </c>
      <c r="G1005" s="4" t="s">
        <v>54</v>
      </c>
      <c r="H1005" s="4" t="s">
        <v>20</v>
      </c>
      <c r="I1005" s="6">
        <v>0.55000000000000004</v>
      </c>
      <c r="J1005" s="7">
        <v>4750</v>
      </c>
      <c r="K1005" s="8">
        <f t="shared" si="6"/>
        <v>2612.5</v>
      </c>
      <c r="L1005" s="8">
        <f t="shared" si="7"/>
        <v>1436.8750000000002</v>
      </c>
      <c r="M1005" s="9">
        <v>0.55000000000000004</v>
      </c>
    </row>
    <row r="1006" spans="1:13" ht="15.75" customHeight="1" x14ac:dyDescent="0.2">
      <c r="A1006" s="1"/>
      <c r="B1006" s="4" t="s">
        <v>23</v>
      </c>
      <c r="C1006" s="4">
        <v>1197831</v>
      </c>
      <c r="D1006" s="5">
        <v>44504</v>
      </c>
      <c r="E1006" s="4" t="s">
        <v>24</v>
      </c>
      <c r="F1006" s="4" t="s">
        <v>53</v>
      </c>
      <c r="G1006" s="4" t="s">
        <v>54</v>
      </c>
      <c r="H1006" s="4" t="s">
        <v>21</v>
      </c>
      <c r="I1006" s="6">
        <v>0.54999999999999993</v>
      </c>
      <c r="J1006" s="7">
        <v>4500</v>
      </c>
      <c r="K1006" s="8">
        <f t="shared" si="6"/>
        <v>2474.9999999999995</v>
      </c>
      <c r="L1006" s="8">
        <f t="shared" si="7"/>
        <v>989.99999999999977</v>
      </c>
      <c r="M1006" s="9">
        <v>0.39999999999999997</v>
      </c>
    </row>
    <row r="1007" spans="1:13" ht="15.75" customHeight="1" x14ac:dyDescent="0.2">
      <c r="A1007" s="1"/>
      <c r="B1007" s="4" t="s">
        <v>23</v>
      </c>
      <c r="C1007" s="4">
        <v>1197831</v>
      </c>
      <c r="D1007" s="5">
        <v>44504</v>
      </c>
      <c r="E1007" s="4" t="s">
        <v>24</v>
      </c>
      <c r="F1007" s="4" t="s">
        <v>53</v>
      </c>
      <c r="G1007" s="4" t="s">
        <v>54</v>
      </c>
      <c r="H1007" s="4" t="s">
        <v>22</v>
      </c>
      <c r="I1007" s="6">
        <v>0.65</v>
      </c>
      <c r="J1007" s="7">
        <v>6500</v>
      </c>
      <c r="K1007" s="8">
        <f t="shared" si="6"/>
        <v>4225</v>
      </c>
      <c r="L1007" s="8">
        <f t="shared" si="7"/>
        <v>2535.0000000000005</v>
      </c>
      <c r="M1007" s="9">
        <v>0.60000000000000009</v>
      </c>
    </row>
    <row r="1008" spans="1:13" ht="15.75" customHeight="1" x14ac:dyDescent="0.2">
      <c r="A1008" s="1"/>
      <c r="B1008" s="4" t="s">
        <v>23</v>
      </c>
      <c r="C1008" s="4">
        <v>1197831</v>
      </c>
      <c r="D1008" s="5">
        <v>44533</v>
      </c>
      <c r="E1008" s="4" t="s">
        <v>24</v>
      </c>
      <c r="F1008" s="4" t="s">
        <v>53</v>
      </c>
      <c r="G1008" s="4" t="s">
        <v>54</v>
      </c>
      <c r="H1008" s="4" t="s">
        <v>17</v>
      </c>
      <c r="I1008" s="6">
        <v>0.54999999999999993</v>
      </c>
      <c r="J1008" s="7">
        <v>8000</v>
      </c>
      <c r="K1008" s="8">
        <f t="shared" si="6"/>
        <v>4399.9999999999991</v>
      </c>
      <c r="L1008" s="8">
        <f t="shared" si="7"/>
        <v>1979.9999999999993</v>
      </c>
      <c r="M1008" s="9">
        <v>0.44999999999999996</v>
      </c>
    </row>
    <row r="1009" spans="1:13" ht="15.75" customHeight="1" x14ac:dyDescent="0.2">
      <c r="A1009" s="1"/>
      <c r="B1009" s="4" t="s">
        <v>23</v>
      </c>
      <c r="C1009" s="4">
        <v>1197831</v>
      </c>
      <c r="D1009" s="5">
        <v>44533</v>
      </c>
      <c r="E1009" s="4" t="s">
        <v>24</v>
      </c>
      <c r="F1009" s="4" t="s">
        <v>53</v>
      </c>
      <c r="G1009" s="4" t="s">
        <v>54</v>
      </c>
      <c r="H1009" s="4" t="s">
        <v>18</v>
      </c>
      <c r="I1009" s="6">
        <v>0.54999999999999993</v>
      </c>
      <c r="J1009" s="7">
        <v>8000</v>
      </c>
      <c r="K1009" s="8">
        <f t="shared" si="6"/>
        <v>4399.9999999999991</v>
      </c>
      <c r="L1009" s="8">
        <f t="shared" si="7"/>
        <v>1979.9999999999993</v>
      </c>
      <c r="M1009" s="9">
        <v>0.44999999999999996</v>
      </c>
    </row>
    <row r="1010" spans="1:13" ht="15.75" customHeight="1" x14ac:dyDescent="0.2">
      <c r="A1010" s="1"/>
      <c r="B1010" s="4" t="s">
        <v>23</v>
      </c>
      <c r="C1010" s="4">
        <v>1197831</v>
      </c>
      <c r="D1010" s="5">
        <v>44533</v>
      </c>
      <c r="E1010" s="4" t="s">
        <v>24</v>
      </c>
      <c r="F1010" s="4" t="s">
        <v>53</v>
      </c>
      <c r="G1010" s="4" t="s">
        <v>54</v>
      </c>
      <c r="H1010" s="4" t="s">
        <v>19</v>
      </c>
      <c r="I1010" s="6">
        <v>0.6</v>
      </c>
      <c r="J1010" s="7">
        <v>7000</v>
      </c>
      <c r="K1010" s="8">
        <f t="shared" si="6"/>
        <v>4200</v>
      </c>
      <c r="L1010" s="8">
        <f t="shared" si="7"/>
        <v>1889.9999999999998</v>
      </c>
      <c r="M1010" s="9">
        <v>0.44999999999999996</v>
      </c>
    </row>
    <row r="1011" spans="1:13" ht="15.75" customHeight="1" x14ac:dyDescent="0.2">
      <c r="A1011" s="1"/>
      <c r="B1011" s="4" t="s">
        <v>23</v>
      </c>
      <c r="C1011" s="4">
        <v>1197831</v>
      </c>
      <c r="D1011" s="5">
        <v>44533</v>
      </c>
      <c r="E1011" s="4" t="s">
        <v>24</v>
      </c>
      <c r="F1011" s="4" t="s">
        <v>53</v>
      </c>
      <c r="G1011" s="4" t="s">
        <v>54</v>
      </c>
      <c r="H1011" s="4" t="s">
        <v>20</v>
      </c>
      <c r="I1011" s="6">
        <v>0.6</v>
      </c>
      <c r="J1011" s="7">
        <v>5500</v>
      </c>
      <c r="K1011" s="8">
        <f t="shared" si="6"/>
        <v>3300</v>
      </c>
      <c r="L1011" s="8">
        <f t="shared" si="7"/>
        <v>1815.0000000000002</v>
      </c>
      <c r="M1011" s="9">
        <v>0.55000000000000004</v>
      </c>
    </row>
    <row r="1012" spans="1:13" ht="15.75" customHeight="1" x14ac:dyDescent="0.2">
      <c r="A1012" s="1"/>
      <c r="B1012" s="4" t="s">
        <v>23</v>
      </c>
      <c r="C1012" s="4">
        <v>1197831</v>
      </c>
      <c r="D1012" s="5">
        <v>44533</v>
      </c>
      <c r="E1012" s="4" t="s">
        <v>24</v>
      </c>
      <c r="F1012" s="4" t="s">
        <v>53</v>
      </c>
      <c r="G1012" s="4" t="s">
        <v>54</v>
      </c>
      <c r="H1012" s="4" t="s">
        <v>21</v>
      </c>
      <c r="I1012" s="6">
        <v>0.54999999999999993</v>
      </c>
      <c r="J1012" s="7">
        <v>5000</v>
      </c>
      <c r="K1012" s="8">
        <f t="shared" si="6"/>
        <v>2749.9999999999995</v>
      </c>
      <c r="L1012" s="8">
        <f t="shared" si="7"/>
        <v>1099.9999999999998</v>
      </c>
      <c r="M1012" s="9">
        <v>0.39999999999999997</v>
      </c>
    </row>
    <row r="1013" spans="1:13" ht="15.75" customHeight="1" x14ac:dyDescent="0.2">
      <c r="A1013" s="1"/>
      <c r="B1013" s="4" t="s">
        <v>23</v>
      </c>
      <c r="C1013" s="4">
        <v>1197831</v>
      </c>
      <c r="D1013" s="5">
        <v>44533</v>
      </c>
      <c r="E1013" s="4" t="s">
        <v>24</v>
      </c>
      <c r="F1013" s="4" t="s">
        <v>53</v>
      </c>
      <c r="G1013" s="4" t="s">
        <v>54</v>
      </c>
      <c r="H1013" s="4" t="s">
        <v>22</v>
      </c>
      <c r="I1013" s="6">
        <v>0.65</v>
      </c>
      <c r="J1013" s="7">
        <v>7500</v>
      </c>
      <c r="K1013" s="8">
        <f t="shared" si="6"/>
        <v>4875</v>
      </c>
      <c r="L1013" s="8">
        <f t="shared" si="7"/>
        <v>2925.0000000000005</v>
      </c>
      <c r="M1013" s="9">
        <v>0.60000000000000009</v>
      </c>
    </row>
    <row r="1014" spans="1:13" ht="15.75" customHeight="1" x14ac:dyDescent="0.2">
      <c r="A1014" s="1" t="s">
        <v>39</v>
      </c>
      <c r="B1014" s="4" t="s">
        <v>14</v>
      </c>
      <c r="C1014" s="4">
        <v>1185732</v>
      </c>
      <c r="D1014" s="5">
        <v>44207</v>
      </c>
      <c r="E1014" s="4" t="s">
        <v>33</v>
      </c>
      <c r="F1014" s="4" t="s">
        <v>55</v>
      </c>
      <c r="G1014" s="4" t="s">
        <v>56</v>
      </c>
      <c r="H1014" s="4" t="s">
        <v>17</v>
      </c>
      <c r="I1014" s="6">
        <v>0.35</v>
      </c>
      <c r="J1014" s="7">
        <v>4250</v>
      </c>
      <c r="K1014" s="8">
        <f t="shared" si="6"/>
        <v>1487.5</v>
      </c>
      <c r="L1014" s="8">
        <f t="shared" si="7"/>
        <v>595</v>
      </c>
      <c r="M1014" s="9">
        <v>0.4</v>
      </c>
    </row>
    <row r="1015" spans="1:13" ht="15.75" customHeight="1" x14ac:dyDescent="0.2">
      <c r="A1015" s="1"/>
      <c r="B1015" s="4" t="s">
        <v>14</v>
      </c>
      <c r="C1015" s="4">
        <v>1185732</v>
      </c>
      <c r="D1015" s="5">
        <v>44207</v>
      </c>
      <c r="E1015" s="4" t="s">
        <v>33</v>
      </c>
      <c r="F1015" s="4" t="s">
        <v>55</v>
      </c>
      <c r="G1015" s="4" t="s">
        <v>56</v>
      </c>
      <c r="H1015" s="4" t="s">
        <v>18</v>
      </c>
      <c r="I1015" s="6">
        <v>0.35</v>
      </c>
      <c r="J1015" s="7">
        <v>2250</v>
      </c>
      <c r="K1015" s="8">
        <f t="shared" si="6"/>
        <v>787.5</v>
      </c>
      <c r="L1015" s="8">
        <f t="shared" si="7"/>
        <v>275.625</v>
      </c>
      <c r="M1015" s="9">
        <v>0.35</v>
      </c>
    </row>
    <row r="1016" spans="1:13" ht="15.75" customHeight="1" x14ac:dyDescent="0.2">
      <c r="A1016" s="1"/>
      <c r="B1016" s="4" t="s">
        <v>14</v>
      </c>
      <c r="C1016" s="4">
        <v>1185732</v>
      </c>
      <c r="D1016" s="5">
        <v>44207</v>
      </c>
      <c r="E1016" s="4" t="s">
        <v>33</v>
      </c>
      <c r="F1016" s="4" t="s">
        <v>55</v>
      </c>
      <c r="G1016" s="4" t="s">
        <v>56</v>
      </c>
      <c r="H1016" s="4" t="s">
        <v>19</v>
      </c>
      <c r="I1016" s="6">
        <v>0.25</v>
      </c>
      <c r="J1016" s="7">
        <v>2250</v>
      </c>
      <c r="K1016" s="8">
        <f t="shared" si="6"/>
        <v>562.5</v>
      </c>
      <c r="L1016" s="8">
        <f t="shared" si="7"/>
        <v>196.875</v>
      </c>
      <c r="M1016" s="9">
        <v>0.35</v>
      </c>
    </row>
    <row r="1017" spans="1:13" ht="15.75" customHeight="1" x14ac:dyDescent="0.2">
      <c r="A1017" s="1"/>
      <c r="B1017" s="4" t="s">
        <v>14</v>
      </c>
      <c r="C1017" s="4">
        <v>1185732</v>
      </c>
      <c r="D1017" s="5">
        <v>44207</v>
      </c>
      <c r="E1017" s="4" t="s">
        <v>33</v>
      </c>
      <c r="F1017" s="4" t="s">
        <v>55</v>
      </c>
      <c r="G1017" s="4" t="s">
        <v>56</v>
      </c>
      <c r="H1017" s="4" t="s">
        <v>20</v>
      </c>
      <c r="I1017" s="6">
        <v>0.30000000000000004</v>
      </c>
      <c r="J1017" s="7">
        <v>750</v>
      </c>
      <c r="K1017" s="8">
        <f t="shared" si="6"/>
        <v>225.00000000000003</v>
      </c>
      <c r="L1017" s="8">
        <f t="shared" si="7"/>
        <v>90.000000000000014</v>
      </c>
      <c r="M1017" s="9">
        <v>0.4</v>
      </c>
    </row>
    <row r="1018" spans="1:13" ht="15.75" customHeight="1" x14ac:dyDescent="0.2">
      <c r="A1018" s="1"/>
      <c r="B1018" s="4" t="s">
        <v>14</v>
      </c>
      <c r="C1018" s="4">
        <v>1185732</v>
      </c>
      <c r="D1018" s="5">
        <v>44207</v>
      </c>
      <c r="E1018" s="4" t="s">
        <v>33</v>
      </c>
      <c r="F1018" s="4" t="s">
        <v>55</v>
      </c>
      <c r="G1018" s="4" t="s">
        <v>56</v>
      </c>
      <c r="H1018" s="4" t="s">
        <v>21</v>
      </c>
      <c r="I1018" s="6">
        <v>0.44999999999999996</v>
      </c>
      <c r="J1018" s="7">
        <v>1250</v>
      </c>
      <c r="K1018" s="8">
        <f t="shared" si="6"/>
        <v>562.5</v>
      </c>
      <c r="L1018" s="8">
        <f t="shared" si="7"/>
        <v>196.875</v>
      </c>
      <c r="M1018" s="9">
        <v>0.35</v>
      </c>
    </row>
    <row r="1019" spans="1:13" ht="15.75" customHeight="1" x14ac:dyDescent="0.2">
      <c r="A1019" s="1"/>
      <c r="B1019" s="4" t="s">
        <v>14</v>
      </c>
      <c r="C1019" s="4">
        <v>1185732</v>
      </c>
      <c r="D1019" s="5">
        <v>44207</v>
      </c>
      <c r="E1019" s="4" t="s">
        <v>33</v>
      </c>
      <c r="F1019" s="4" t="s">
        <v>55</v>
      </c>
      <c r="G1019" s="4" t="s">
        <v>56</v>
      </c>
      <c r="H1019" s="4" t="s">
        <v>22</v>
      </c>
      <c r="I1019" s="6">
        <v>0.35</v>
      </c>
      <c r="J1019" s="7">
        <v>2250</v>
      </c>
      <c r="K1019" s="8">
        <f t="shared" si="6"/>
        <v>787.5</v>
      </c>
      <c r="L1019" s="8">
        <f t="shared" si="7"/>
        <v>393.75</v>
      </c>
      <c r="M1019" s="9">
        <v>0.5</v>
      </c>
    </row>
    <row r="1020" spans="1:13" ht="15.75" customHeight="1" x14ac:dyDescent="0.2">
      <c r="A1020" s="1"/>
      <c r="B1020" s="4" t="s">
        <v>14</v>
      </c>
      <c r="C1020" s="4">
        <v>1185732</v>
      </c>
      <c r="D1020" s="5">
        <v>44238</v>
      </c>
      <c r="E1020" s="4" t="s">
        <v>33</v>
      </c>
      <c r="F1020" s="4" t="s">
        <v>55</v>
      </c>
      <c r="G1020" s="4" t="s">
        <v>56</v>
      </c>
      <c r="H1020" s="4" t="s">
        <v>17</v>
      </c>
      <c r="I1020" s="6">
        <v>0.35</v>
      </c>
      <c r="J1020" s="7">
        <v>4750</v>
      </c>
      <c r="K1020" s="8">
        <f t="shared" si="6"/>
        <v>1662.5</v>
      </c>
      <c r="L1020" s="8">
        <f t="shared" si="7"/>
        <v>665</v>
      </c>
      <c r="M1020" s="9">
        <v>0.4</v>
      </c>
    </row>
    <row r="1021" spans="1:13" ht="15.75" customHeight="1" x14ac:dyDescent="0.2">
      <c r="A1021" s="1"/>
      <c r="B1021" s="4" t="s">
        <v>14</v>
      </c>
      <c r="C1021" s="4">
        <v>1185732</v>
      </c>
      <c r="D1021" s="5">
        <v>44238</v>
      </c>
      <c r="E1021" s="4" t="s">
        <v>33</v>
      </c>
      <c r="F1021" s="4" t="s">
        <v>55</v>
      </c>
      <c r="G1021" s="4" t="s">
        <v>56</v>
      </c>
      <c r="H1021" s="4" t="s">
        <v>18</v>
      </c>
      <c r="I1021" s="6">
        <v>0.35</v>
      </c>
      <c r="J1021" s="7">
        <v>1250</v>
      </c>
      <c r="K1021" s="8">
        <f t="shared" si="6"/>
        <v>437.5</v>
      </c>
      <c r="L1021" s="8">
        <f t="shared" si="7"/>
        <v>153.125</v>
      </c>
      <c r="M1021" s="9">
        <v>0.35</v>
      </c>
    </row>
    <row r="1022" spans="1:13" ht="15.75" customHeight="1" x14ac:dyDescent="0.2">
      <c r="A1022" s="1"/>
      <c r="B1022" s="4" t="s">
        <v>14</v>
      </c>
      <c r="C1022" s="4">
        <v>1185732</v>
      </c>
      <c r="D1022" s="5">
        <v>44238</v>
      </c>
      <c r="E1022" s="4" t="s">
        <v>33</v>
      </c>
      <c r="F1022" s="4" t="s">
        <v>55</v>
      </c>
      <c r="G1022" s="4" t="s">
        <v>56</v>
      </c>
      <c r="H1022" s="4" t="s">
        <v>19</v>
      </c>
      <c r="I1022" s="6">
        <v>0.25</v>
      </c>
      <c r="J1022" s="7">
        <v>1750</v>
      </c>
      <c r="K1022" s="8">
        <f t="shared" si="6"/>
        <v>437.5</v>
      </c>
      <c r="L1022" s="8">
        <f t="shared" si="7"/>
        <v>153.125</v>
      </c>
      <c r="M1022" s="9">
        <v>0.35</v>
      </c>
    </row>
    <row r="1023" spans="1:13" ht="15.75" customHeight="1" x14ac:dyDescent="0.2">
      <c r="A1023" s="1"/>
      <c r="B1023" s="4" t="s">
        <v>14</v>
      </c>
      <c r="C1023" s="4">
        <v>1185732</v>
      </c>
      <c r="D1023" s="5">
        <v>44238</v>
      </c>
      <c r="E1023" s="4" t="s">
        <v>33</v>
      </c>
      <c r="F1023" s="4" t="s">
        <v>55</v>
      </c>
      <c r="G1023" s="4" t="s">
        <v>56</v>
      </c>
      <c r="H1023" s="4" t="s">
        <v>20</v>
      </c>
      <c r="I1023" s="6">
        <v>0.30000000000000004</v>
      </c>
      <c r="J1023" s="7">
        <v>500</v>
      </c>
      <c r="K1023" s="8">
        <f t="shared" si="6"/>
        <v>150.00000000000003</v>
      </c>
      <c r="L1023" s="8">
        <f t="shared" si="7"/>
        <v>60.000000000000014</v>
      </c>
      <c r="M1023" s="9">
        <v>0.4</v>
      </c>
    </row>
    <row r="1024" spans="1:13" ht="15.75" customHeight="1" x14ac:dyDescent="0.2">
      <c r="A1024" s="1"/>
      <c r="B1024" s="4" t="s">
        <v>14</v>
      </c>
      <c r="C1024" s="4">
        <v>1185732</v>
      </c>
      <c r="D1024" s="5">
        <v>44238</v>
      </c>
      <c r="E1024" s="4" t="s">
        <v>33</v>
      </c>
      <c r="F1024" s="4" t="s">
        <v>55</v>
      </c>
      <c r="G1024" s="4" t="s">
        <v>56</v>
      </c>
      <c r="H1024" s="4" t="s">
        <v>21</v>
      </c>
      <c r="I1024" s="6">
        <v>0.44999999999999996</v>
      </c>
      <c r="J1024" s="7">
        <v>1250</v>
      </c>
      <c r="K1024" s="8">
        <f t="shared" si="6"/>
        <v>562.5</v>
      </c>
      <c r="L1024" s="8">
        <f t="shared" si="7"/>
        <v>196.875</v>
      </c>
      <c r="M1024" s="9">
        <v>0.35</v>
      </c>
    </row>
    <row r="1025" spans="1:13" ht="15.75" customHeight="1" x14ac:dyDescent="0.2">
      <c r="A1025" s="1"/>
      <c r="B1025" s="4" t="s">
        <v>14</v>
      </c>
      <c r="C1025" s="4">
        <v>1185732</v>
      </c>
      <c r="D1025" s="5">
        <v>44238</v>
      </c>
      <c r="E1025" s="4" t="s">
        <v>33</v>
      </c>
      <c r="F1025" s="4" t="s">
        <v>55</v>
      </c>
      <c r="G1025" s="4" t="s">
        <v>56</v>
      </c>
      <c r="H1025" s="4" t="s">
        <v>22</v>
      </c>
      <c r="I1025" s="6">
        <v>0.35</v>
      </c>
      <c r="J1025" s="7">
        <v>2000</v>
      </c>
      <c r="K1025" s="8">
        <f t="shared" si="6"/>
        <v>700</v>
      </c>
      <c r="L1025" s="8">
        <f t="shared" si="7"/>
        <v>350</v>
      </c>
      <c r="M1025" s="9">
        <v>0.5</v>
      </c>
    </row>
    <row r="1026" spans="1:13" ht="15.75" customHeight="1" x14ac:dyDescent="0.2">
      <c r="A1026" s="1"/>
      <c r="B1026" s="4" t="s">
        <v>14</v>
      </c>
      <c r="C1026" s="4">
        <v>1185732</v>
      </c>
      <c r="D1026" s="5">
        <v>44265</v>
      </c>
      <c r="E1026" s="4" t="s">
        <v>33</v>
      </c>
      <c r="F1026" s="4" t="s">
        <v>55</v>
      </c>
      <c r="G1026" s="4" t="s">
        <v>56</v>
      </c>
      <c r="H1026" s="4" t="s">
        <v>17</v>
      </c>
      <c r="I1026" s="6">
        <v>0.4</v>
      </c>
      <c r="J1026" s="7">
        <v>4200</v>
      </c>
      <c r="K1026" s="8">
        <f t="shared" ref="K1026:K1280" si="8">I1026*J1026</f>
        <v>1680</v>
      </c>
      <c r="L1026" s="8">
        <f t="shared" ref="L1026:L1280" si="9">K1026*M1026</f>
        <v>672</v>
      </c>
      <c r="M1026" s="9">
        <v>0.4</v>
      </c>
    </row>
    <row r="1027" spans="1:13" ht="15.75" customHeight="1" x14ac:dyDescent="0.2">
      <c r="A1027" s="1"/>
      <c r="B1027" s="4" t="s">
        <v>14</v>
      </c>
      <c r="C1027" s="4">
        <v>1185732</v>
      </c>
      <c r="D1027" s="5">
        <v>44265</v>
      </c>
      <c r="E1027" s="4" t="s">
        <v>33</v>
      </c>
      <c r="F1027" s="4" t="s">
        <v>55</v>
      </c>
      <c r="G1027" s="4" t="s">
        <v>56</v>
      </c>
      <c r="H1027" s="4" t="s">
        <v>18</v>
      </c>
      <c r="I1027" s="6">
        <v>0.4</v>
      </c>
      <c r="J1027" s="7">
        <v>1000</v>
      </c>
      <c r="K1027" s="8">
        <f t="shared" si="8"/>
        <v>400</v>
      </c>
      <c r="L1027" s="8">
        <f t="shared" si="9"/>
        <v>140</v>
      </c>
      <c r="M1027" s="9">
        <v>0.35</v>
      </c>
    </row>
    <row r="1028" spans="1:13" ht="15.75" customHeight="1" x14ac:dyDescent="0.2">
      <c r="A1028" s="1"/>
      <c r="B1028" s="4" t="s">
        <v>14</v>
      </c>
      <c r="C1028" s="4">
        <v>1185732</v>
      </c>
      <c r="D1028" s="5">
        <v>44265</v>
      </c>
      <c r="E1028" s="4" t="s">
        <v>33</v>
      </c>
      <c r="F1028" s="4" t="s">
        <v>55</v>
      </c>
      <c r="G1028" s="4" t="s">
        <v>56</v>
      </c>
      <c r="H1028" s="4" t="s">
        <v>19</v>
      </c>
      <c r="I1028" s="6">
        <v>0.30000000000000004</v>
      </c>
      <c r="J1028" s="7">
        <v>1500</v>
      </c>
      <c r="K1028" s="8">
        <f t="shared" si="8"/>
        <v>450.00000000000006</v>
      </c>
      <c r="L1028" s="8">
        <f t="shared" si="9"/>
        <v>157.5</v>
      </c>
      <c r="M1028" s="9">
        <v>0.35</v>
      </c>
    </row>
    <row r="1029" spans="1:13" ht="15.75" customHeight="1" x14ac:dyDescent="0.2">
      <c r="A1029" s="1"/>
      <c r="B1029" s="4" t="s">
        <v>14</v>
      </c>
      <c r="C1029" s="4">
        <v>1185732</v>
      </c>
      <c r="D1029" s="5">
        <v>44265</v>
      </c>
      <c r="E1029" s="4" t="s">
        <v>33</v>
      </c>
      <c r="F1029" s="4" t="s">
        <v>55</v>
      </c>
      <c r="G1029" s="4" t="s">
        <v>56</v>
      </c>
      <c r="H1029" s="4" t="s">
        <v>20</v>
      </c>
      <c r="I1029" s="6">
        <v>0.35</v>
      </c>
      <c r="J1029" s="7">
        <v>0</v>
      </c>
      <c r="K1029" s="8">
        <f t="shared" si="8"/>
        <v>0</v>
      </c>
      <c r="L1029" s="8">
        <f t="shared" si="9"/>
        <v>0</v>
      </c>
      <c r="M1029" s="9">
        <v>0.4</v>
      </c>
    </row>
    <row r="1030" spans="1:13" ht="15.75" customHeight="1" x14ac:dyDescent="0.2">
      <c r="A1030" s="1"/>
      <c r="B1030" s="4" t="s">
        <v>14</v>
      </c>
      <c r="C1030" s="4">
        <v>1185732</v>
      </c>
      <c r="D1030" s="5">
        <v>44265</v>
      </c>
      <c r="E1030" s="4" t="s">
        <v>33</v>
      </c>
      <c r="F1030" s="4" t="s">
        <v>55</v>
      </c>
      <c r="G1030" s="4" t="s">
        <v>56</v>
      </c>
      <c r="H1030" s="4" t="s">
        <v>21</v>
      </c>
      <c r="I1030" s="6">
        <v>0.5</v>
      </c>
      <c r="J1030" s="7">
        <v>500</v>
      </c>
      <c r="K1030" s="8">
        <f t="shared" si="8"/>
        <v>250</v>
      </c>
      <c r="L1030" s="8">
        <f t="shared" si="9"/>
        <v>87.5</v>
      </c>
      <c r="M1030" s="9">
        <v>0.35</v>
      </c>
    </row>
    <row r="1031" spans="1:13" ht="15.75" customHeight="1" x14ac:dyDescent="0.2">
      <c r="A1031" s="1"/>
      <c r="B1031" s="4" t="s">
        <v>14</v>
      </c>
      <c r="C1031" s="4">
        <v>1185732</v>
      </c>
      <c r="D1031" s="5">
        <v>44265</v>
      </c>
      <c r="E1031" s="4" t="s">
        <v>33</v>
      </c>
      <c r="F1031" s="4" t="s">
        <v>55</v>
      </c>
      <c r="G1031" s="4" t="s">
        <v>56</v>
      </c>
      <c r="H1031" s="4" t="s">
        <v>22</v>
      </c>
      <c r="I1031" s="6">
        <v>0.4</v>
      </c>
      <c r="J1031" s="7">
        <v>1500</v>
      </c>
      <c r="K1031" s="8">
        <f t="shared" si="8"/>
        <v>600</v>
      </c>
      <c r="L1031" s="8">
        <f t="shared" si="9"/>
        <v>300</v>
      </c>
      <c r="M1031" s="9">
        <v>0.5</v>
      </c>
    </row>
    <row r="1032" spans="1:13" ht="15.75" customHeight="1" x14ac:dyDescent="0.2">
      <c r="A1032" s="1"/>
      <c r="B1032" s="4" t="s">
        <v>14</v>
      </c>
      <c r="C1032" s="4">
        <v>1185732</v>
      </c>
      <c r="D1032" s="5">
        <v>44297</v>
      </c>
      <c r="E1032" s="4" t="s">
        <v>33</v>
      </c>
      <c r="F1032" s="4" t="s">
        <v>55</v>
      </c>
      <c r="G1032" s="4" t="s">
        <v>56</v>
      </c>
      <c r="H1032" s="4" t="s">
        <v>17</v>
      </c>
      <c r="I1032" s="6">
        <v>0.4</v>
      </c>
      <c r="J1032" s="7">
        <v>3750</v>
      </c>
      <c r="K1032" s="8">
        <f t="shared" si="8"/>
        <v>1500</v>
      </c>
      <c r="L1032" s="8">
        <f t="shared" si="9"/>
        <v>600</v>
      </c>
      <c r="M1032" s="9">
        <v>0.4</v>
      </c>
    </row>
    <row r="1033" spans="1:13" ht="15.75" customHeight="1" x14ac:dyDescent="0.2">
      <c r="A1033" s="1"/>
      <c r="B1033" s="4" t="s">
        <v>14</v>
      </c>
      <c r="C1033" s="4">
        <v>1185732</v>
      </c>
      <c r="D1033" s="5">
        <v>44297</v>
      </c>
      <c r="E1033" s="4" t="s">
        <v>33</v>
      </c>
      <c r="F1033" s="4" t="s">
        <v>55</v>
      </c>
      <c r="G1033" s="4" t="s">
        <v>56</v>
      </c>
      <c r="H1033" s="4" t="s">
        <v>18</v>
      </c>
      <c r="I1033" s="6">
        <v>0.35000000000000003</v>
      </c>
      <c r="J1033" s="7">
        <v>750</v>
      </c>
      <c r="K1033" s="8">
        <f t="shared" si="8"/>
        <v>262.5</v>
      </c>
      <c r="L1033" s="8">
        <f t="shared" si="9"/>
        <v>91.875</v>
      </c>
      <c r="M1033" s="9">
        <v>0.35</v>
      </c>
    </row>
    <row r="1034" spans="1:13" ht="15.75" customHeight="1" x14ac:dyDescent="0.2">
      <c r="A1034" s="1"/>
      <c r="B1034" s="4" t="s">
        <v>14</v>
      </c>
      <c r="C1034" s="4">
        <v>1185732</v>
      </c>
      <c r="D1034" s="5">
        <v>44297</v>
      </c>
      <c r="E1034" s="4" t="s">
        <v>33</v>
      </c>
      <c r="F1034" s="4" t="s">
        <v>55</v>
      </c>
      <c r="G1034" s="4" t="s">
        <v>56</v>
      </c>
      <c r="H1034" s="4" t="s">
        <v>19</v>
      </c>
      <c r="I1034" s="6">
        <v>0.25000000000000006</v>
      </c>
      <c r="J1034" s="7">
        <v>750</v>
      </c>
      <c r="K1034" s="8">
        <f t="shared" si="8"/>
        <v>187.50000000000003</v>
      </c>
      <c r="L1034" s="8">
        <f t="shared" si="9"/>
        <v>65.625</v>
      </c>
      <c r="M1034" s="9">
        <v>0.35</v>
      </c>
    </row>
    <row r="1035" spans="1:13" ht="15.75" customHeight="1" x14ac:dyDescent="0.2">
      <c r="A1035" s="1"/>
      <c r="B1035" s="4" t="s">
        <v>14</v>
      </c>
      <c r="C1035" s="4">
        <v>1185732</v>
      </c>
      <c r="D1035" s="5">
        <v>44297</v>
      </c>
      <c r="E1035" s="4" t="s">
        <v>33</v>
      </c>
      <c r="F1035" s="4" t="s">
        <v>55</v>
      </c>
      <c r="G1035" s="4" t="s">
        <v>56</v>
      </c>
      <c r="H1035" s="4" t="s">
        <v>20</v>
      </c>
      <c r="I1035" s="6">
        <v>0.3</v>
      </c>
      <c r="J1035" s="7">
        <v>0</v>
      </c>
      <c r="K1035" s="8">
        <f t="shared" si="8"/>
        <v>0</v>
      </c>
      <c r="L1035" s="8">
        <f t="shared" si="9"/>
        <v>0</v>
      </c>
      <c r="M1035" s="9">
        <v>0.4</v>
      </c>
    </row>
    <row r="1036" spans="1:13" ht="15.75" customHeight="1" x14ac:dyDescent="0.2">
      <c r="A1036" s="1"/>
      <c r="B1036" s="4" t="s">
        <v>14</v>
      </c>
      <c r="C1036" s="4">
        <v>1185732</v>
      </c>
      <c r="D1036" s="5">
        <v>44297</v>
      </c>
      <c r="E1036" s="4" t="s">
        <v>33</v>
      </c>
      <c r="F1036" s="4" t="s">
        <v>55</v>
      </c>
      <c r="G1036" s="4" t="s">
        <v>56</v>
      </c>
      <c r="H1036" s="4" t="s">
        <v>21</v>
      </c>
      <c r="I1036" s="6">
        <v>0.45</v>
      </c>
      <c r="J1036" s="7">
        <v>250</v>
      </c>
      <c r="K1036" s="8">
        <f t="shared" si="8"/>
        <v>112.5</v>
      </c>
      <c r="L1036" s="8">
        <f t="shared" si="9"/>
        <v>39.375</v>
      </c>
      <c r="M1036" s="9">
        <v>0.35</v>
      </c>
    </row>
    <row r="1037" spans="1:13" ht="15.75" customHeight="1" x14ac:dyDescent="0.2">
      <c r="A1037" s="1"/>
      <c r="B1037" s="4" t="s">
        <v>14</v>
      </c>
      <c r="C1037" s="4">
        <v>1185732</v>
      </c>
      <c r="D1037" s="5">
        <v>44297</v>
      </c>
      <c r="E1037" s="4" t="s">
        <v>33</v>
      </c>
      <c r="F1037" s="4" t="s">
        <v>55</v>
      </c>
      <c r="G1037" s="4" t="s">
        <v>56</v>
      </c>
      <c r="H1037" s="4" t="s">
        <v>22</v>
      </c>
      <c r="I1037" s="6">
        <v>0.35000000000000003</v>
      </c>
      <c r="J1037" s="7">
        <v>1500</v>
      </c>
      <c r="K1037" s="8">
        <f t="shared" si="8"/>
        <v>525</v>
      </c>
      <c r="L1037" s="8">
        <f t="shared" si="9"/>
        <v>262.5</v>
      </c>
      <c r="M1037" s="9">
        <v>0.5</v>
      </c>
    </row>
    <row r="1038" spans="1:13" ht="15.75" customHeight="1" x14ac:dyDescent="0.2">
      <c r="A1038" s="1"/>
      <c r="B1038" s="4" t="s">
        <v>14</v>
      </c>
      <c r="C1038" s="4">
        <v>1185732</v>
      </c>
      <c r="D1038" s="5">
        <v>44328</v>
      </c>
      <c r="E1038" s="4" t="s">
        <v>33</v>
      </c>
      <c r="F1038" s="4" t="s">
        <v>55</v>
      </c>
      <c r="G1038" s="4" t="s">
        <v>56</v>
      </c>
      <c r="H1038" s="4" t="s">
        <v>17</v>
      </c>
      <c r="I1038" s="6">
        <v>0.45</v>
      </c>
      <c r="J1038" s="7">
        <v>4200</v>
      </c>
      <c r="K1038" s="8">
        <f t="shared" si="8"/>
        <v>1890</v>
      </c>
      <c r="L1038" s="8">
        <f t="shared" si="9"/>
        <v>756</v>
      </c>
      <c r="M1038" s="9">
        <v>0.4</v>
      </c>
    </row>
    <row r="1039" spans="1:13" ht="15.75" customHeight="1" x14ac:dyDescent="0.2">
      <c r="A1039" s="1"/>
      <c r="B1039" s="4" t="s">
        <v>14</v>
      </c>
      <c r="C1039" s="4">
        <v>1185732</v>
      </c>
      <c r="D1039" s="5">
        <v>44328</v>
      </c>
      <c r="E1039" s="4" t="s">
        <v>33</v>
      </c>
      <c r="F1039" s="4" t="s">
        <v>55</v>
      </c>
      <c r="G1039" s="4" t="s">
        <v>56</v>
      </c>
      <c r="H1039" s="4" t="s">
        <v>18</v>
      </c>
      <c r="I1039" s="6">
        <v>0.40000000000000008</v>
      </c>
      <c r="J1039" s="7">
        <v>1250</v>
      </c>
      <c r="K1039" s="8">
        <f t="shared" si="8"/>
        <v>500.00000000000011</v>
      </c>
      <c r="L1039" s="8">
        <f t="shared" si="9"/>
        <v>175.00000000000003</v>
      </c>
      <c r="M1039" s="9">
        <v>0.35</v>
      </c>
    </row>
    <row r="1040" spans="1:13" ht="15.75" customHeight="1" x14ac:dyDescent="0.2">
      <c r="A1040" s="1"/>
      <c r="B1040" s="4" t="s">
        <v>14</v>
      </c>
      <c r="C1040" s="4">
        <v>1185732</v>
      </c>
      <c r="D1040" s="5">
        <v>44328</v>
      </c>
      <c r="E1040" s="4" t="s">
        <v>33</v>
      </c>
      <c r="F1040" s="4" t="s">
        <v>55</v>
      </c>
      <c r="G1040" s="4" t="s">
        <v>56</v>
      </c>
      <c r="H1040" s="4" t="s">
        <v>19</v>
      </c>
      <c r="I1040" s="6">
        <v>0.35000000000000003</v>
      </c>
      <c r="J1040" s="7">
        <v>1000</v>
      </c>
      <c r="K1040" s="8">
        <f t="shared" si="8"/>
        <v>350.00000000000006</v>
      </c>
      <c r="L1040" s="8">
        <f t="shared" si="9"/>
        <v>122.50000000000001</v>
      </c>
      <c r="M1040" s="9">
        <v>0.35</v>
      </c>
    </row>
    <row r="1041" spans="1:13" ht="15.75" customHeight="1" x14ac:dyDescent="0.2">
      <c r="A1041" s="1"/>
      <c r="B1041" s="4" t="s">
        <v>14</v>
      </c>
      <c r="C1041" s="4">
        <v>1185732</v>
      </c>
      <c r="D1041" s="5">
        <v>44328</v>
      </c>
      <c r="E1041" s="4" t="s">
        <v>33</v>
      </c>
      <c r="F1041" s="4" t="s">
        <v>55</v>
      </c>
      <c r="G1041" s="4" t="s">
        <v>56</v>
      </c>
      <c r="H1041" s="4" t="s">
        <v>20</v>
      </c>
      <c r="I1041" s="6">
        <v>0.35000000000000003</v>
      </c>
      <c r="J1041" s="7">
        <v>250</v>
      </c>
      <c r="K1041" s="8">
        <f t="shared" si="8"/>
        <v>87.500000000000014</v>
      </c>
      <c r="L1041" s="8">
        <f t="shared" si="9"/>
        <v>35.000000000000007</v>
      </c>
      <c r="M1041" s="9">
        <v>0.4</v>
      </c>
    </row>
    <row r="1042" spans="1:13" ht="15.75" customHeight="1" x14ac:dyDescent="0.2">
      <c r="A1042" s="1"/>
      <c r="B1042" s="4" t="s">
        <v>14</v>
      </c>
      <c r="C1042" s="4">
        <v>1185732</v>
      </c>
      <c r="D1042" s="5">
        <v>44328</v>
      </c>
      <c r="E1042" s="4" t="s">
        <v>33</v>
      </c>
      <c r="F1042" s="4" t="s">
        <v>55</v>
      </c>
      <c r="G1042" s="4" t="s">
        <v>56</v>
      </c>
      <c r="H1042" s="4" t="s">
        <v>21</v>
      </c>
      <c r="I1042" s="6">
        <v>0.49999999999999994</v>
      </c>
      <c r="J1042" s="7">
        <v>500</v>
      </c>
      <c r="K1042" s="8">
        <f t="shared" si="8"/>
        <v>249.99999999999997</v>
      </c>
      <c r="L1042" s="8">
        <f t="shared" si="9"/>
        <v>87.499999999999986</v>
      </c>
      <c r="M1042" s="9">
        <v>0.35</v>
      </c>
    </row>
    <row r="1043" spans="1:13" ht="15.75" customHeight="1" x14ac:dyDescent="0.2">
      <c r="A1043" s="1"/>
      <c r="B1043" s="4" t="s">
        <v>14</v>
      </c>
      <c r="C1043" s="4">
        <v>1185732</v>
      </c>
      <c r="D1043" s="5">
        <v>44328</v>
      </c>
      <c r="E1043" s="4" t="s">
        <v>33</v>
      </c>
      <c r="F1043" s="4" t="s">
        <v>55</v>
      </c>
      <c r="G1043" s="4" t="s">
        <v>56</v>
      </c>
      <c r="H1043" s="4" t="s">
        <v>22</v>
      </c>
      <c r="I1043" s="6">
        <v>0.54999999999999993</v>
      </c>
      <c r="J1043" s="7">
        <v>1500</v>
      </c>
      <c r="K1043" s="8">
        <f t="shared" si="8"/>
        <v>824.99999999999989</v>
      </c>
      <c r="L1043" s="8">
        <f t="shared" si="9"/>
        <v>412.49999999999994</v>
      </c>
      <c r="M1043" s="9">
        <v>0.5</v>
      </c>
    </row>
    <row r="1044" spans="1:13" ht="15.75" customHeight="1" x14ac:dyDescent="0.2">
      <c r="A1044" s="1"/>
      <c r="B1044" s="4" t="s">
        <v>14</v>
      </c>
      <c r="C1044" s="4">
        <v>1185732</v>
      </c>
      <c r="D1044" s="5">
        <v>44358</v>
      </c>
      <c r="E1044" s="4" t="s">
        <v>33</v>
      </c>
      <c r="F1044" s="4" t="s">
        <v>55</v>
      </c>
      <c r="G1044" s="4" t="s">
        <v>56</v>
      </c>
      <c r="H1044" s="4" t="s">
        <v>17</v>
      </c>
      <c r="I1044" s="6">
        <v>0.4</v>
      </c>
      <c r="J1044" s="7">
        <v>4000</v>
      </c>
      <c r="K1044" s="8">
        <f t="shared" si="8"/>
        <v>1600</v>
      </c>
      <c r="L1044" s="8">
        <f t="shared" si="9"/>
        <v>640</v>
      </c>
      <c r="M1044" s="9">
        <v>0.4</v>
      </c>
    </row>
    <row r="1045" spans="1:13" ht="15.75" customHeight="1" x14ac:dyDescent="0.2">
      <c r="A1045" s="1"/>
      <c r="B1045" s="4" t="s">
        <v>14</v>
      </c>
      <c r="C1045" s="4">
        <v>1185732</v>
      </c>
      <c r="D1045" s="5">
        <v>44358</v>
      </c>
      <c r="E1045" s="4" t="s">
        <v>33</v>
      </c>
      <c r="F1045" s="4" t="s">
        <v>55</v>
      </c>
      <c r="G1045" s="4" t="s">
        <v>56</v>
      </c>
      <c r="H1045" s="4" t="s">
        <v>18</v>
      </c>
      <c r="I1045" s="6">
        <v>0.35000000000000009</v>
      </c>
      <c r="J1045" s="7">
        <v>1500</v>
      </c>
      <c r="K1045" s="8">
        <f t="shared" si="8"/>
        <v>525.00000000000011</v>
      </c>
      <c r="L1045" s="8">
        <f t="shared" si="9"/>
        <v>183.75000000000003</v>
      </c>
      <c r="M1045" s="9">
        <v>0.35</v>
      </c>
    </row>
    <row r="1046" spans="1:13" ht="15.75" customHeight="1" x14ac:dyDescent="0.2">
      <c r="A1046" s="1"/>
      <c r="B1046" s="4" t="s">
        <v>14</v>
      </c>
      <c r="C1046" s="4">
        <v>1185732</v>
      </c>
      <c r="D1046" s="5">
        <v>44358</v>
      </c>
      <c r="E1046" s="4" t="s">
        <v>33</v>
      </c>
      <c r="F1046" s="4" t="s">
        <v>55</v>
      </c>
      <c r="G1046" s="4" t="s">
        <v>56</v>
      </c>
      <c r="H1046" s="4" t="s">
        <v>19</v>
      </c>
      <c r="I1046" s="6">
        <v>0.30000000000000004</v>
      </c>
      <c r="J1046" s="7">
        <v>1750</v>
      </c>
      <c r="K1046" s="8">
        <f t="shared" si="8"/>
        <v>525.00000000000011</v>
      </c>
      <c r="L1046" s="8">
        <f t="shared" si="9"/>
        <v>183.75000000000003</v>
      </c>
      <c r="M1046" s="9">
        <v>0.35</v>
      </c>
    </row>
    <row r="1047" spans="1:13" ht="15.75" customHeight="1" x14ac:dyDescent="0.2">
      <c r="A1047" s="1"/>
      <c r="B1047" s="4" t="s">
        <v>14</v>
      </c>
      <c r="C1047" s="4">
        <v>1185732</v>
      </c>
      <c r="D1047" s="5">
        <v>44358</v>
      </c>
      <c r="E1047" s="4" t="s">
        <v>33</v>
      </c>
      <c r="F1047" s="4" t="s">
        <v>55</v>
      </c>
      <c r="G1047" s="4" t="s">
        <v>56</v>
      </c>
      <c r="H1047" s="4" t="s">
        <v>20</v>
      </c>
      <c r="I1047" s="6">
        <v>0.30000000000000004</v>
      </c>
      <c r="J1047" s="7">
        <v>1500</v>
      </c>
      <c r="K1047" s="8">
        <f t="shared" si="8"/>
        <v>450.00000000000006</v>
      </c>
      <c r="L1047" s="8">
        <f t="shared" si="9"/>
        <v>180.00000000000003</v>
      </c>
      <c r="M1047" s="9">
        <v>0.4</v>
      </c>
    </row>
    <row r="1048" spans="1:13" ht="15.75" customHeight="1" x14ac:dyDescent="0.2">
      <c r="A1048" s="1"/>
      <c r="B1048" s="4" t="s">
        <v>14</v>
      </c>
      <c r="C1048" s="4">
        <v>1185732</v>
      </c>
      <c r="D1048" s="5">
        <v>44358</v>
      </c>
      <c r="E1048" s="4" t="s">
        <v>33</v>
      </c>
      <c r="F1048" s="4" t="s">
        <v>55</v>
      </c>
      <c r="G1048" s="4" t="s">
        <v>56</v>
      </c>
      <c r="H1048" s="4" t="s">
        <v>21</v>
      </c>
      <c r="I1048" s="6">
        <v>0.45</v>
      </c>
      <c r="J1048" s="7">
        <v>1500</v>
      </c>
      <c r="K1048" s="8">
        <f t="shared" si="8"/>
        <v>675</v>
      </c>
      <c r="L1048" s="8">
        <f t="shared" si="9"/>
        <v>236.24999999999997</v>
      </c>
      <c r="M1048" s="9">
        <v>0.35</v>
      </c>
    </row>
    <row r="1049" spans="1:13" ht="15.75" customHeight="1" x14ac:dyDescent="0.2">
      <c r="A1049" s="1"/>
      <c r="B1049" s="4" t="s">
        <v>14</v>
      </c>
      <c r="C1049" s="4">
        <v>1185732</v>
      </c>
      <c r="D1049" s="5">
        <v>44358</v>
      </c>
      <c r="E1049" s="4" t="s">
        <v>33</v>
      </c>
      <c r="F1049" s="4" t="s">
        <v>55</v>
      </c>
      <c r="G1049" s="4" t="s">
        <v>56</v>
      </c>
      <c r="H1049" s="4" t="s">
        <v>22</v>
      </c>
      <c r="I1049" s="6">
        <v>0.5</v>
      </c>
      <c r="J1049" s="7">
        <v>3250</v>
      </c>
      <c r="K1049" s="8">
        <f t="shared" si="8"/>
        <v>1625</v>
      </c>
      <c r="L1049" s="8">
        <f t="shared" si="9"/>
        <v>812.5</v>
      </c>
      <c r="M1049" s="9">
        <v>0.5</v>
      </c>
    </row>
    <row r="1050" spans="1:13" ht="15.75" customHeight="1" x14ac:dyDescent="0.2">
      <c r="A1050" s="1"/>
      <c r="B1050" s="4" t="s">
        <v>14</v>
      </c>
      <c r="C1050" s="4">
        <v>1185732</v>
      </c>
      <c r="D1050" s="5">
        <v>44387</v>
      </c>
      <c r="E1050" s="4" t="s">
        <v>33</v>
      </c>
      <c r="F1050" s="4" t="s">
        <v>55</v>
      </c>
      <c r="G1050" s="4" t="s">
        <v>56</v>
      </c>
      <c r="H1050" s="4" t="s">
        <v>17</v>
      </c>
      <c r="I1050" s="6">
        <v>0.45</v>
      </c>
      <c r="J1050" s="7">
        <v>5500</v>
      </c>
      <c r="K1050" s="8">
        <f t="shared" si="8"/>
        <v>2475</v>
      </c>
      <c r="L1050" s="8">
        <f t="shared" si="9"/>
        <v>990</v>
      </c>
      <c r="M1050" s="9">
        <v>0.4</v>
      </c>
    </row>
    <row r="1051" spans="1:13" ht="15.75" customHeight="1" x14ac:dyDescent="0.2">
      <c r="A1051" s="1"/>
      <c r="B1051" s="4" t="s">
        <v>14</v>
      </c>
      <c r="C1051" s="4">
        <v>1185732</v>
      </c>
      <c r="D1051" s="5">
        <v>44387</v>
      </c>
      <c r="E1051" s="4" t="s">
        <v>33</v>
      </c>
      <c r="F1051" s="4" t="s">
        <v>55</v>
      </c>
      <c r="G1051" s="4" t="s">
        <v>56</v>
      </c>
      <c r="H1051" s="4" t="s">
        <v>18</v>
      </c>
      <c r="I1051" s="6">
        <v>0.40000000000000008</v>
      </c>
      <c r="J1051" s="7">
        <v>3000</v>
      </c>
      <c r="K1051" s="8">
        <f t="shared" si="8"/>
        <v>1200.0000000000002</v>
      </c>
      <c r="L1051" s="8">
        <f t="shared" si="9"/>
        <v>420.00000000000006</v>
      </c>
      <c r="M1051" s="9">
        <v>0.35</v>
      </c>
    </row>
    <row r="1052" spans="1:13" ht="15.75" customHeight="1" x14ac:dyDescent="0.2">
      <c r="A1052" s="1"/>
      <c r="B1052" s="4" t="s">
        <v>14</v>
      </c>
      <c r="C1052" s="4">
        <v>1185732</v>
      </c>
      <c r="D1052" s="5">
        <v>44387</v>
      </c>
      <c r="E1052" s="4" t="s">
        <v>33</v>
      </c>
      <c r="F1052" s="4" t="s">
        <v>55</v>
      </c>
      <c r="G1052" s="4" t="s">
        <v>56</v>
      </c>
      <c r="H1052" s="4" t="s">
        <v>19</v>
      </c>
      <c r="I1052" s="6">
        <v>0.35000000000000003</v>
      </c>
      <c r="J1052" s="7">
        <v>2250</v>
      </c>
      <c r="K1052" s="8">
        <f t="shared" si="8"/>
        <v>787.50000000000011</v>
      </c>
      <c r="L1052" s="8">
        <f t="shared" si="9"/>
        <v>275.625</v>
      </c>
      <c r="M1052" s="9">
        <v>0.35</v>
      </c>
    </row>
    <row r="1053" spans="1:13" ht="15.75" customHeight="1" x14ac:dyDescent="0.2">
      <c r="A1053" s="1"/>
      <c r="B1053" s="4" t="s">
        <v>14</v>
      </c>
      <c r="C1053" s="4">
        <v>1185732</v>
      </c>
      <c r="D1053" s="5">
        <v>44387</v>
      </c>
      <c r="E1053" s="4" t="s">
        <v>33</v>
      </c>
      <c r="F1053" s="4" t="s">
        <v>55</v>
      </c>
      <c r="G1053" s="4" t="s">
        <v>56</v>
      </c>
      <c r="H1053" s="4" t="s">
        <v>20</v>
      </c>
      <c r="I1053" s="6">
        <v>0.35000000000000003</v>
      </c>
      <c r="J1053" s="7">
        <v>1750</v>
      </c>
      <c r="K1053" s="8">
        <f t="shared" si="8"/>
        <v>612.50000000000011</v>
      </c>
      <c r="L1053" s="8">
        <f t="shared" si="9"/>
        <v>245.00000000000006</v>
      </c>
      <c r="M1053" s="9">
        <v>0.4</v>
      </c>
    </row>
    <row r="1054" spans="1:13" ht="15.75" customHeight="1" x14ac:dyDescent="0.2">
      <c r="A1054" s="1"/>
      <c r="B1054" s="4" t="s">
        <v>14</v>
      </c>
      <c r="C1054" s="4">
        <v>1185732</v>
      </c>
      <c r="D1054" s="5">
        <v>44387</v>
      </c>
      <c r="E1054" s="4" t="s">
        <v>33</v>
      </c>
      <c r="F1054" s="4" t="s">
        <v>55</v>
      </c>
      <c r="G1054" s="4" t="s">
        <v>56</v>
      </c>
      <c r="H1054" s="4" t="s">
        <v>21</v>
      </c>
      <c r="I1054" s="6">
        <v>0.45</v>
      </c>
      <c r="J1054" s="7">
        <v>1750</v>
      </c>
      <c r="K1054" s="8">
        <f t="shared" si="8"/>
        <v>787.5</v>
      </c>
      <c r="L1054" s="8">
        <f t="shared" si="9"/>
        <v>275.625</v>
      </c>
      <c r="M1054" s="9">
        <v>0.35</v>
      </c>
    </row>
    <row r="1055" spans="1:13" ht="15.75" customHeight="1" x14ac:dyDescent="0.2">
      <c r="A1055" s="1"/>
      <c r="B1055" s="4" t="s">
        <v>14</v>
      </c>
      <c r="C1055" s="4">
        <v>1185732</v>
      </c>
      <c r="D1055" s="5">
        <v>44387</v>
      </c>
      <c r="E1055" s="4" t="s">
        <v>33</v>
      </c>
      <c r="F1055" s="4" t="s">
        <v>55</v>
      </c>
      <c r="G1055" s="4" t="s">
        <v>56</v>
      </c>
      <c r="H1055" s="4" t="s">
        <v>22</v>
      </c>
      <c r="I1055" s="6">
        <v>0.5</v>
      </c>
      <c r="J1055" s="7">
        <v>3500</v>
      </c>
      <c r="K1055" s="8">
        <f t="shared" si="8"/>
        <v>1750</v>
      </c>
      <c r="L1055" s="8">
        <f t="shared" si="9"/>
        <v>875</v>
      </c>
      <c r="M1055" s="9">
        <v>0.5</v>
      </c>
    </row>
    <row r="1056" spans="1:13" ht="15.75" customHeight="1" x14ac:dyDescent="0.2">
      <c r="A1056" s="1"/>
      <c r="B1056" s="4" t="s">
        <v>14</v>
      </c>
      <c r="C1056" s="4">
        <v>1185732</v>
      </c>
      <c r="D1056" s="5">
        <v>44419</v>
      </c>
      <c r="E1056" s="4" t="s">
        <v>33</v>
      </c>
      <c r="F1056" s="4" t="s">
        <v>55</v>
      </c>
      <c r="G1056" s="4" t="s">
        <v>56</v>
      </c>
      <c r="H1056" s="4" t="s">
        <v>17</v>
      </c>
      <c r="I1056" s="6">
        <v>0.45</v>
      </c>
      <c r="J1056" s="7">
        <v>5000</v>
      </c>
      <c r="K1056" s="8">
        <f t="shared" si="8"/>
        <v>2250</v>
      </c>
      <c r="L1056" s="8">
        <f t="shared" si="9"/>
        <v>900</v>
      </c>
      <c r="M1056" s="9">
        <v>0.4</v>
      </c>
    </row>
    <row r="1057" spans="1:13" ht="15.75" customHeight="1" x14ac:dyDescent="0.2">
      <c r="A1057" s="1"/>
      <c r="B1057" s="4" t="s">
        <v>14</v>
      </c>
      <c r="C1057" s="4">
        <v>1185732</v>
      </c>
      <c r="D1057" s="5">
        <v>44419</v>
      </c>
      <c r="E1057" s="4" t="s">
        <v>33</v>
      </c>
      <c r="F1057" s="4" t="s">
        <v>55</v>
      </c>
      <c r="G1057" s="4" t="s">
        <v>56</v>
      </c>
      <c r="H1057" s="4" t="s">
        <v>18</v>
      </c>
      <c r="I1057" s="6">
        <v>0.45000000000000007</v>
      </c>
      <c r="J1057" s="7">
        <v>2750</v>
      </c>
      <c r="K1057" s="8">
        <f t="shared" si="8"/>
        <v>1237.5000000000002</v>
      </c>
      <c r="L1057" s="8">
        <f t="shared" si="9"/>
        <v>433.12500000000006</v>
      </c>
      <c r="M1057" s="9">
        <v>0.35</v>
      </c>
    </row>
    <row r="1058" spans="1:13" ht="15.75" customHeight="1" x14ac:dyDescent="0.2">
      <c r="A1058" s="1"/>
      <c r="B1058" s="4" t="s">
        <v>14</v>
      </c>
      <c r="C1058" s="4">
        <v>1185732</v>
      </c>
      <c r="D1058" s="5">
        <v>44419</v>
      </c>
      <c r="E1058" s="4" t="s">
        <v>33</v>
      </c>
      <c r="F1058" s="4" t="s">
        <v>55</v>
      </c>
      <c r="G1058" s="4" t="s">
        <v>56</v>
      </c>
      <c r="H1058" s="4" t="s">
        <v>19</v>
      </c>
      <c r="I1058" s="6">
        <v>0.4</v>
      </c>
      <c r="J1058" s="7">
        <v>2000</v>
      </c>
      <c r="K1058" s="8">
        <f t="shared" si="8"/>
        <v>800</v>
      </c>
      <c r="L1058" s="8">
        <f t="shared" si="9"/>
        <v>280</v>
      </c>
      <c r="M1058" s="9">
        <v>0.35</v>
      </c>
    </row>
    <row r="1059" spans="1:13" ht="15.75" customHeight="1" x14ac:dyDescent="0.2">
      <c r="A1059" s="1"/>
      <c r="B1059" s="4" t="s">
        <v>14</v>
      </c>
      <c r="C1059" s="4">
        <v>1185732</v>
      </c>
      <c r="D1059" s="5">
        <v>44419</v>
      </c>
      <c r="E1059" s="4" t="s">
        <v>33</v>
      </c>
      <c r="F1059" s="4" t="s">
        <v>55</v>
      </c>
      <c r="G1059" s="4" t="s">
        <v>56</v>
      </c>
      <c r="H1059" s="4" t="s">
        <v>20</v>
      </c>
      <c r="I1059" s="6">
        <v>0.30000000000000004</v>
      </c>
      <c r="J1059" s="7">
        <v>1250</v>
      </c>
      <c r="K1059" s="8">
        <f t="shared" si="8"/>
        <v>375.00000000000006</v>
      </c>
      <c r="L1059" s="8">
        <f t="shared" si="9"/>
        <v>150.00000000000003</v>
      </c>
      <c r="M1059" s="9">
        <v>0.4</v>
      </c>
    </row>
    <row r="1060" spans="1:13" ht="15.75" customHeight="1" x14ac:dyDescent="0.2">
      <c r="A1060" s="1"/>
      <c r="B1060" s="4" t="s">
        <v>14</v>
      </c>
      <c r="C1060" s="4">
        <v>1185732</v>
      </c>
      <c r="D1060" s="5">
        <v>44419</v>
      </c>
      <c r="E1060" s="4" t="s">
        <v>33</v>
      </c>
      <c r="F1060" s="4" t="s">
        <v>55</v>
      </c>
      <c r="G1060" s="4" t="s">
        <v>56</v>
      </c>
      <c r="H1060" s="4" t="s">
        <v>21</v>
      </c>
      <c r="I1060" s="6">
        <v>0.4</v>
      </c>
      <c r="J1060" s="7">
        <v>1000</v>
      </c>
      <c r="K1060" s="8">
        <f t="shared" si="8"/>
        <v>400</v>
      </c>
      <c r="L1060" s="8">
        <f t="shared" si="9"/>
        <v>140</v>
      </c>
      <c r="M1060" s="9">
        <v>0.35</v>
      </c>
    </row>
    <row r="1061" spans="1:13" ht="15.75" customHeight="1" x14ac:dyDescent="0.2">
      <c r="A1061" s="1"/>
      <c r="B1061" s="4" t="s">
        <v>14</v>
      </c>
      <c r="C1061" s="4">
        <v>1185732</v>
      </c>
      <c r="D1061" s="5">
        <v>44419</v>
      </c>
      <c r="E1061" s="4" t="s">
        <v>33</v>
      </c>
      <c r="F1061" s="4" t="s">
        <v>55</v>
      </c>
      <c r="G1061" s="4" t="s">
        <v>56</v>
      </c>
      <c r="H1061" s="4" t="s">
        <v>22</v>
      </c>
      <c r="I1061" s="6">
        <v>0.45</v>
      </c>
      <c r="J1061" s="7">
        <v>2750</v>
      </c>
      <c r="K1061" s="8">
        <f t="shared" si="8"/>
        <v>1237.5</v>
      </c>
      <c r="L1061" s="8">
        <f t="shared" si="9"/>
        <v>618.75</v>
      </c>
      <c r="M1061" s="9">
        <v>0.5</v>
      </c>
    </row>
    <row r="1062" spans="1:13" ht="15.75" customHeight="1" x14ac:dyDescent="0.2">
      <c r="A1062" s="1"/>
      <c r="B1062" s="4" t="s">
        <v>14</v>
      </c>
      <c r="C1062" s="4">
        <v>1185732</v>
      </c>
      <c r="D1062" s="5">
        <v>44451</v>
      </c>
      <c r="E1062" s="4" t="s">
        <v>33</v>
      </c>
      <c r="F1062" s="4" t="s">
        <v>55</v>
      </c>
      <c r="G1062" s="4" t="s">
        <v>56</v>
      </c>
      <c r="H1062" s="4" t="s">
        <v>17</v>
      </c>
      <c r="I1062" s="6">
        <v>0.4</v>
      </c>
      <c r="J1062" s="7">
        <v>4000</v>
      </c>
      <c r="K1062" s="8">
        <f t="shared" si="8"/>
        <v>1600</v>
      </c>
      <c r="L1062" s="8">
        <f t="shared" si="9"/>
        <v>640</v>
      </c>
      <c r="M1062" s="9">
        <v>0.4</v>
      </c>
    </row>
    <row r="1063" spans="1:13" ht="15.75" customHeight="1" x14ac:dyDescent="0.2">
      <c r="A1063" s="1"/>
      <c r="B1063" s="4" t="s">
        <v>14</v>
      </c>
      <c r="C1063" s="4">
        <v>1185732</v>
      </c>
      <c r="D1063" s="5">
        <v>44451</v>
      </c>
      <c r="E1063" s="4" t="s">
        <v>33</v>
      </c>
      <c r="F1063" s="4" t="s">
        <v>55</v>
      </c>
      <c r="G1063" s="4" t="s">
        <v>56</v>
      </c>
      <c r="H1063" s="4" t="s">
        <v>18</v>
      </c>
      <c r="I1063" s="6">
        <v>0.35000000000000009</v>
      </c>
      <c r="J1063" s="7">
        <v>2000</v>
      </c>
      <c r="K1063" s="8">
        <f t="shared" si="8"/>
        <v>700.00000000000023</v>
      </c>
      <c r="L1063" s="8">
        <f t="shared" si="9"/>
        <v>245.00000000000006</v>
      </c>
      <c r="M1063" s="9">
        <v>0.35</v>
      </c>
    </row>
    <row r="1064" spans="1:13" ht="15.75" customHeight="1" x14ac:dyDescent="0.2">
      <c r="A1064" s="1"/>
      <c r="B1064" s="4" t="s">
        <v>14</v>
      </c>
      <c r="C1064" s="4">
        <v>1185732</v>
      </c>
      <c r="D1064" s="5">
        <v>44451</v>
      </c>
      <c r="E1064" s="4" t="s">
        <v>33</v>
      </c>
      <c r="F1064" s="4" t="s">
        <v>55</v>
      </c>
      <c r="G1064" s="4" t="s">
        <v>56</v>
      </c>
      <c r="H1064" s="4" t="s">
        <v>19</v>
      </c>
      <c r="I1064" s="6">
        <v>0.2</v>
      </c>
      <c r="J1064" s="7">
        <v>1000</v>
      </c>
      <c r="K1064" s="8">
        <f t="shared" si="8"/>
        <v>200</v>
      </c>
      <c r="L1064" s="8">
        <f t="shared" si="9"/>
        <v>70</v>
      </c>
      <c r="M1064" s="9">
        <v>0.35</v>
      </c>
    </row>
    <row r="1065" spans="1:13" ht="15.75" customHeight="1" x14ac:dyDescent="0.2">
      <c r="A1065" s="1"/>
      <c r="B1065" s="4" t="s">
        <v>14</v>
      </c>
      <c r="C1065" s="4">
        <v>1185732</v>
      </c>
      <c r="D1065" s="5">
        <v>44451</v>
      </c>
      <c r="E1065" s="4" t="s">
        <v>33</v>
      </c>
      <c r="F1065" s="4" t="s">
        <v>55</v>
      </c>
      <c r="G1065" s="4" t="s">
        <v>56</v>
      </c>
      <c r="H1065" s="4" t="s">
        <v>20</v>
      </c>
      <c r="I1065" s="6">
        <v>0.2</v>
      </c>
      <c r="J1065" s="7">
        <v>750</v>
      </c>
      <c r="K1065" s="8">
        <f t="shared" si="8"/>
        <v>150</v>
      </c>
      <c r="L1065" s="8">
        <f t="shared" si="9"/>
        <v>60</v>
      </c>
      <c r="M1065" s="9">
        <v>0.4</v>
      </c>
    </row>
    <row r="1066" spans="1:13" ht="15.75" customHeight="1" x14ac:dyDescent="0.2">
      <c r="A1066" s="1"/>
      <c r="B1066" s="4" t="s">
        <v>14</v>
      </c>
      <c r="C1066" s="4">
        <v>1185732</v>
      </c>
      <c r="D1066" s="5">
        <v>44451</v>
      </c>
      <c r="E1066" s="4" t="s">
        <v>33</v>
      </c>
      <c r="F1066" s="4" t="s">
        <v>55</v>
      </c>
      <c r="G1066" s="4" t="s">
        <v>56</v>
      </c>
      <c r="H1066" s="4" t="s">
        <v>21</v>
      </c>
      <c r="I1066" s="6">
        <v>0.3</v>
      </c>
      <c r="J1066" s="7">
        <v>750</v>
      </c>
      <c r="K1066" s="8">
        <f t="shared" si="8"/>
        <v>225</v>
      </c>
      <c r="L1066" s="8">
        <f t="shared" si="9"/>
        <v>78.75</v>
      </c>
      <c r="M1066" s="9">
        <v>0.35</v>
      </c>
    </row>
    <row r="1067" spans="1:13" ht="15.75" customHeight="1" x14ac:dyDescent="0.2">
      <c r="A1067" s="1"/>
      <c r="B1067" s="4" t="s">
        <v>14</v>
      </c>
      <c r="C1067" s="4">
        <v>1185732</v>
      </c>
      <c r="D1067" s="5">
        <v>44451</v>
      </c>
      <c r="E1067" s="4" t="s">
        <v>33</v>
      </c>
      <c r="F1067" s="4" t="s">
        <v>55</v>
      </c>
      <c r="G1067" s="4" t="s">
        <v>56</v>
      </c>
      <c r="H1067" s="4" t="s">
        <v>22</v>
      </c>
      <c r="I1067" s="6">
        <v>0.35000000000000003</v>
      </c>
      <c r="J1067" s="7">
        <v>1500</v>
      </c>
      <c r="K1067" s="8">
        <f t="shared" si="8"/>
        <v>525</v>
      </c>
      <c r="L1067" s="8">
        <f t="shared" si="9"/>
        <v>262.5</v>
      </c>
      <c r="M1067" s="9">
        <v>0.5</v>
      </c>
    </row>
    <row r="1068" spans="1:13" ht="15.75" customHeight="1" x14ac:dyDescent="0.2">
      <c r="A1068" s="1"/>
      <c r="B1068" s="4" t="s">
        <v>14</v>
      </c>
      <c r="C1068" s="4">
        <v>1185732</v>
      </c>
      <c r="D1068" s="5">
        <v>44480</v>
      </c>
      <c r="E1068" s="4" t="s">
        <v>33</v>
      </c>
      <c r="F1068" s="4" t="s">
        <v>55</v>
      </c>
      <c r="G1068" s="4" t="s">
        <v>56</v>
      </c>
      <c r="H1068" s="4" t="s">
        <v>17</v>
      </c>
      <c r="I1068" s="6">
        <v>0.39999999999999997</v>
      </c>
      <c r="J1068" s="7">
        <v>3250</v>
      </c>
      <c r="K1068" s="8">
        <f t="shared" si="8"/>
        <v>1300</v>
      </c>
      <c r="L1068" s="8">
        <f t="shared" si="9"/>
        <v>520</v>
      </c>
      <c r="M1068" s="9">
        <v>0.4</v>
      </c>
    </row>
    <row r="1069" spans="1:13" ht="15.75" customHeight="1" x14ac:dyDescent="0.2">
      <c r="A1069" s="1"/>
      <c r="B1069" s="4" t="s">
        <v>14</v>
      </c>
      <c r="C1069" s="4">
        <v>1185732</v>
      </c>
      <c r="D1069" s="5">
        <v>44480</v>
      </c>
      <c r="E1069" s="4" t="s">
        <v>33</v>
      </c>
      <c r="F1069" s="4" t="s">
        <v>55</v>
      </c>
      <c r="G1069" s="4" t="s">
        <v>56</v>
      </c>
      <c r="H1069" s="4" t="s">
        <v>18</v>
      </c>
      <c r="I1069" s="6">
        <v>0.3</v>
      </c>
      <c r="J1069" s="7">
        <v>1500</v>
      </c>
      <c r="K1069" s="8">
        <f t="shared" si="8"/>
        <v>450</v>
      </c>
      <c r="L1069" s="8">
        <f t="shared" si="9"/>
        <v>157.5</v>
      </c>
      <c r="M1069" s="9">
        <v>0.35</v>
      </c>
    </row>
    <row r="1070" spans="1:13" ht="15.75" customHeight="1" x14ac:dyDescent="0.2">
      <c r="A1070" s="1"/>
      <c r="B1070" s="4" t="s">
        <v>14</v>
      </c>
      <c r="C1070" s="4">
        <v>1185732</v>
      </c>
      <c r="D1070" s="5">
        <v>44480</v>
      </c>
      <c r="E1070" s="4" t="s">
        <v>33</v>
      </c>
      <c r="F1070" s="4" t="s">
        <v>55</v>
      </c>
      <c r="G1070" s="4" t="s">
        <v>56</v>
      </c>
      <c r="H1070" s="4" t="s">
        <v>19</v>
      </c>
      <c r="I1070" s="6">
        <v>0.3</v>
      </c>
      <c r="J1070" s="7">
        <v>500</v>
      </c>
      <c r="K1070" s="8">
        <f t="shared" si="8"/>
        <v>150</v>
      </c>
      <c r="L1070" s="8">
        <f t="shared" si="9"/>
        <v>52.5</v>
      </c>
      <c r="M1070" s="9">
        <v>0.35</v>
      </c>
    </row>
    <row r="1071" spans="1:13" ht="15.75" customHeight="1" x14ac:dyDescent="0.2">
      <c r="A1071" s="1"/>
      <c r="B1071" s="4" t="s">
        <v>14</v>
      </c>
      <c r="C1071" s="4">
        <v>1185732</v>
      </c>
      <c r="D1071" s="5">
        <v>44480</v>
      </c>
      <c r="E1071" s="4" t="s">
        <v>33</v>
      </c>
      <c r="F1071" s="4" t="s">
        <v>55</v>
      </c>
      <c r="G1071" s="4" t="s">
        <v>56</v>
      </c>
      <c r="H1071" s="4" t="s">
        <v>20</v>
      </c>
      <c r="I1071" s="6">
        <v>0.3</v>
      </c>
      <c r="J1071" s="7">
        <v>250</v>
      </c>
      <c r="K1071" s="8">
        <f t="shared" si="8"/>
        <v>75</v>
      </c>
      <c r="L1071" s="8">
        <f t="shared" si="9"/>
        <v>30</v>
      </c>
      <c r="M1071" s="9">
        <v>0.4</v>
      </c>
    </row>
    <row r="1072" spans="1:13" ht="15.75" customHeight="1" x14ac:dyDescent="0.2">
      <c r="A1072" s="1"/>
      <c r="B1072" s="4" t="s">
        <v>14</v>
      </c>
      <c r="C1072" s="4">
        <v>1185732</v>
      </c>
      <c r="D1072" s="5">
        <v>44480</v>
      </c>
      <c r="E1072" s="4" t="s">
        <v>33</v>
      </c>
      <c r="F1072" s="4" t="s">
        <v>55</v>
      </c>
      <c r="G1072" s="4" t="s">
        <v>56</v>
      </c>
      <c r="H1072" s="4" t="s">
        <v>21</v>
      </c>
      <c r="I1072" s="6">
        <v>0.39999999999999997</v>
      </c>
      <c r="J1072" s="7">
        <v>250</v>
      </c>
      <c r="K1072" s="8">
        <f t="shared" si="8"/>
        <v>99.999999999999986</v>
      </c>
      <c r="L1072" s="8">
        <f t="shared" si="9"/>
        <v>34.999999999999993</v>
      </c>
      <c r="M1072" s="9">
        <v>0.35</v>
      </c>
    </row>
    <row r="1073" spans="1:13" ht="15.75" customHeight="1" x14ac:dyDescent="0.2">
      <c r="A1073" s="1"/>
      <c r="B1073" s="4" t="s">
        <v>14</v>
      </c>
      <c r="C1073" s="4">
        <v>1185732</v>
      </c>
      <c r="D1073" s="5">
        <v>44480</v>
      </c>
      <c r="E1073" s="4" t="s">
        <v>33</v>
      </c>
      <c r="F1073" s="4" t="s">
        <v>55</v>
      </c>
      <c r="G1073" s="4" t="s">
        <v>56</v>
      </c>
      <c r="H1073" s="4" t="s">
        <v>22</v>
      </c>
      <c r="I1073" s="6">
        <v>0.4499999999999999</v>
      </c>
      <c r="J1073" s="7">
        <v>1500</v>
      </c>
      <c r="K1073" s="8">
        <f t="shared" si="8"/>
        <v>674.99999999999989</v>
      </c>
      <c r="L1073" s="8">
        <f t="shared" si="9"/>
        <v>337.49999999999994</v>
      </c>
      <c r="M1073" s="9">
        <v>0.5</v>
      </c>
    </row>
    <row r="1074" spans="1:13" ht="15.75" customHeight="1" x14ac:dyDescent="0.2">
      <c r="A1074" s="1"/>
      <c r="B1074" s="4" t="s">
        <v>14</v>
      </c>
      <c r="C1074" s="4">
        <v>1185732</v>
      </c>
      <c r="D1074" s="5">
        <v>44511</v>
      </c>
      <c r="E1074" s="4" t="s">
        <v>33</v>
      </c>
      <c r="F1074" s="4" t="s">
        <v>55</v>
      </c>
      <c r="G1074" s="4" t="s">
        <v>56</v>
      </c>
      <c r="H1074" s="4" t="s">
        <v>17</v>
      </c>
      <c r="I1074" s="6">
        <v>0.4</v>
      </c>
      <c r="J1074" s="7">
        <v>3000</v>
      </c>
      <c r="K1074" s="8">
        <f t="shared" si="8"/>
        <v>1200</v>
      </c>
      <c r="L1074" s="8">
        <f t="shared" si="9"/>
        <v>480</v>
      </c>
      <c r="M1074" s="9">
        <v>0.4</v>
      </c>
    </row>
    <row r="1075" spans="1:13" ht="15.75" customHeight="1" x14ac:dyDescent="0.2">
      <c r="A1075" s="1"/>
      <c r="B1075" s="4" t="s">
        <v>14</v>
      </c>
      <c r="C1075" s="4">
        <v>1185732</v>
      </c>
      <c r="D1075" s="5">
        <v>44511</v>
      </c>
      <c r="E1075" s="4" t="s">
        <v>33</v>
      </c>
      <c r="F1075" s="4" t="s">
        <v>55</v>
      </c>
      <c r="G1075" s="4" t="s">
        <v>56</v>
      </c>
      <c r="H1075" s="4" t="s">
        <v>18</v>
      </c>
      <c r="I1075" s="6">
        <v>0.30000000000000004</v>
      </c>
      <c r="J1075" s="7">
        <v>1500</v>
      </c>
      <c r="K1075" s="8">
        <f t="shared" si="8"/>
        <v>450.00000000000006</v>
      </c>
      <c r="L1075" s="8">
        <f t="shared" si="9"/>
        <v>157.5</v>
      </c>
      <c r="M1075" s="9">
        <v>0.35</v>
      </c>
    </row>
    <row r="1076" spans="1:13" ht="15.75" customHeight="1" x14ac:dyDescent="0.2">
      <c r="A1076" s="1"/>
      <c r="B1076" s="4" t="s">
        <v>14</v>
      </c>
      <c r="C1076" s="4">
        <v>1185732</v>
      </c>
      <c r="D1076" s="5">
        <v>44511</v>
      </c>
      <c r="E1076" s="4" t="s">
        <v>33</v>
      </c>
      <c r="F1076" s="4" t="s">
        <v>55</v>
      </c>
      <c r="G1076" s="4" t="s">
        <v>56</v>
      </c>
      <c r="H1076" s="4" t="s">
        <v>19</v>
      </c>
      <c r="I1076" s="6">
        <v>0.30000000000000004</v>
      </c>
      <c r="J1076" s="7">
        <v>950</v>
      </c>
      <c r="K1076" s="8">
        <f t="shared" si="8"/>
        <v>285.00000000000006</v>
      </c>
      <c r="L1076" s="8">
        <f t="shared" si="9"/>
        <v>99.750000000000014</v>
      </c>
      <c r="M1076" s="9">
        <v>0.35</v>
      </c>
    </row>
    <row r="1077" spans="1:13" ht="15.75" customHeight="1" x14ac:dyDescent="0.2">
      <c r="A1077" s="1"/>
      <c r="B1077" s="4" t="s">
        <v>14</v>
      </c>
      <c r="C1077" s="4">
        <v>1185732</v>
      </c>
      <c r="D1077" s="5">
        <v>44511</v>
      </c>
      <c r="E1077" s="4" t="s">
        <v>33</v>
      </c>
      <c r="F1077" s="4" t="s">
        <v>55</v>
      </c>
      <c r="G1077" s="4" t="s">
        <v>56</v>
      </c>
      <c r="H1077" s="4" t="s">
        <v>20</v>
      </c>
      <c r="I1077" s="6">
        <v>0.30000000000000004</v>
      </c>
      <c r="J1077" s="7">
        <v>1250</v>
      </c>
      <c r="K1077" s="8">
        <f t="shared" si="8"/>
        <v>375.00000000000006</v>
      </c>
      <c r="L1077" s="8">
        <f t="shared" si="9"/>
        <v>150.00000000000003</v>
      </c>
      <c r="M1077" s="9">
        <v>0.4</v>
      </c>
    </row>
    <row r="1078" spans="1:13" ht="15.75" customHeight="1" x14ac:dyDescent="0.2">
      <c r="A1078" s="1"/>
      <c r="B1078" s="4" t="s">
        <v>14</v>
      </c>
      <c r="C1078" s="4">
        <v>1185732</v>
      </c>
      <c r="D1078" s="5">
        <v>44511</v>
      </c>
      <c r="E1078" s="4" t="s">
        <v>33</v>
      </c>
      <c r="F1078" s="4" t="s">
        <v>55</v>
      </c>
      <c r="G1078" s="4" t="s">
        <v>56</v>
      </c>
      <c r="H1078" s="4" t="s">
        <v>21</v>
      </c>
      <c r="I1078" s="6">
        <v>0.49999999999999994</v>
      </c>
      <c r="J1078" s="7">
        <v>1000</v>
      </c>
      <c r="K1078" s="8">
        <f t="shared" si="8"/>
        <v>499.99999999999994</v>
      </c>
      <c r="L1078" s="8">
        <f t="shared" si="9"/>
        <v>174.99999999999997</v>
      </c>
      <c r="M1078" s="9">
        <v>0.35</v>
      </c>
    </row>
    <row r="1079" spans="1:13" ht="15.75" customHeight="1" x14ac:dyDescent="0.2">
      <c r="A1079" s="1"/>
      <c r="B1079" s="4" t="s">
        <v>14</v>
      </c>
      <c r="C1079" s="4">
        <v>1185732</v>
      </c>
      <c r="D1079" s="5">
        <v>44511</v>
      </c>
      <c r="E1079" s="4" t="s">
        <v>33</v>
      </c>
      <c r="F1079" s="4" t="s">
        <v>55</v>
      </c>
      <c r="G1079" s="4" t="s">
        <v>56</v>
      </c>
      <c r="H1079" s="4" t="s">
        <v>22</v>
      </c>
      <c r="I1079" s="6">
        <v>0.54999999999999982</v>
      </c>
      <c r="J1079" s="7">
        <v>2000</v>
      </c>
      <c r="K1079" s="8">
        <f t="shared" si="8"/>
        <v>1099.9999999999995</v>
      </c>
      <c r="L1079" s="8">
        <f t="shared" si="9"/>
        <v>549.99999999999977</v>
      </c>
      <c r="M1079" s="9">
        <v>0.5</v>
      </c>
    </row>
    <row r="1080" spans="1:13" ht="15.75" customHeight="1" x14ac:dyDescent="0.2">
      <c r="A1080" s="1"/>
      <c r="B1080" s="4" t="s">
        <v>14</v>
      </c>
      <c r="C1080" s="4">
        <v>1185732</v>
      </c>
      <c r="D1080" s="5">
        <v>44540</v>
      </c>
      <c r="E1080" s="4" t="s">
        <v>33</v>
      </c>
      <c r="F1080" s="4" t="s">
        <v>55</v>
      </c>
      <c r="G1080" s="4" t="s">
        <v>56</v>
      </c>
      <c r="H1080" s="4" t="s">
        <v>17</v>
      </c>
      <c r="I1080" s="6">
        <v>0.49999999999999994</v>
      </c>
      <c r="J1080" s="7">
        <v>4500</v>
      </c>
      <c r="K1080" s="8">
        <f t="shared" si="8"/>
        <v>2249.9999999999995</v>
      </c>
      <c r="L1080" s="8">
        <f t="shared" si="9"/>
        <v>899.99999999999989</v>
      </c>
      <c r="M1080" s="9">
        <v>0.4</v>
      </c>
    </row>
    <row r="1081" spans="1:13" ht="15.75" customHeight="1" x14ac:dyDescent="0.2">
      <c r="A1081" s="1"/>
      <c r="B1081" s="4" t="s">
        <v>14</v>
      </c>
      <c r="C1081" s="4">
        <v>1185732</v>
      </c>
      <c r="D1081" s="5">
        <v>44540</v>
      </c>
      <c r="E1081" s="4" t="s">
        <v>33</v>
      </c>
      <c r="F1081" s="4" t="s">
        <v>55</v>
      </c>
      <c r="G1081" s="4" t="s">
        <v>56</v>
      </c>
      <c r="H1081" s="4" t="s">
        <v>18</v>
      </c>
      <c r="I1081" s="6">
        <v>0.4</v>
      </c>
      <c r="J1081" s="7">
        <v>2500</v>
      </c>
      <c r="K1081" s="8">
        <f t="shared" si="8"/>
        <v>1000</v>
      </c>
      <c r="L1081" s="8">
        <f t="shared" si="9"/>
        <v>350</v>
      </c>
      <c r="M1081" s="9">
        <v>0.35</v>
      </c>
    </row>
    <row r="1082" spans="1:13" ht="15.75" customHeight="1" x14ac:dyDescent="0.2">
      <c r="A1082" s="1"/>
      <c r="B1082" s="4" t="s">
        <v>14</v>
      </c>
      <c r="C1082" s="4">
        <v>1185732</v>
      </c>
      <c r="D1082" s="5">
        <v>44540</v>
      </c>
      <c r="E1082" s="4" t="s">
        <v>33</v>
      </c>
      <c r="F1082" s="4" t="s">
        <v>55</v>
      </c>
      <c r="G1082" s="4" t="s">
        <v>56</v>
      </c>
      <c r="H1082" s="4" t="s">
        <v>19</v>
      </c>
      <c r="I1082" s="6">
        <v>0.4</v>
      </c>
      <c r="J1082" s="7">
        <v>2000</v>
      </c>
      <c r="K1082" s="8">
        <f t="shared" si="8"/>
        <v>800</v>
      </c>
      <c r="L1082" s="8">
        <f t="shared" si="9"/>
        <v>280</v>
      </c>
      <c r="M1082" s="9">
        <v>0.35</v>
      </c>
    </row>
    <row r="1083" spans="1:13" ht="15.75" customHeight="1" x14ac:dyDescent="0.2">
      <c r="A1083" s="1"/>
      <c r="B1083" s="4" t="s">
        <v>14</v>
      </c>
      <c r="C1083" s="4">
        <v>1185732</v>
      </c>
      <c r="D1083" s="5">
        <v>44540</v>
      </c>
      <c r="E1083" s="4" t="s">
        <v>33</v>
      </c>
      <c r="F1083" s="4" t="s">
        <v>55</v>
      </c>
      <c r="G1083" s="4" t="s">
        <v>56</v>
      </c>
      <c r="H1083" s="4" t="s">
        <v>20</v>
      </c>
      <c r="I1083" s="6">
        <v>0.4</v>
      </c>
      <c r="J1083" s="7">
        <v>1500</v>
      </c>
      <c r="K1083" s="8">
        <f t="shared" si="8"/>
        <v>600</v>
      </c>
      <c r="L1083" s="8">
        <f t="shared" si="9"/>
        <v>240</v>
      </c>
      <c r="M1083" s="9">
        <v>0.4</v>
      </c>
    </row>
    <row r="1084" spans="1:13" ht="15.75" customHeight="1" x14ac:dyDescent="0.2">
      <c r="A1084" s="1"/>
      <c r="B1084" s="4" t="s">
        <v>14</v>
      </c>
      <c r="C1084" s="4">
        <v>1185732</v>
      </c>
      <c r="D1084" s="5">
        <v>44540</v>
      </c>
      <c r="E1084" s="4" t="s">
        <v>33</v>
      </c>
      <c r="F1084" s="4" t="s">
        <v>55</v>
      </c>
      <c r="G1084" s="4" t="s">
        <v>56</v>
      </c>
      <c r="H1084" s="4" t="s">
        <v>21</v>
      </c>
      <c r="I1084" s="6">
        <v>0.49999999999999994</v>
      </c>
      <c r="J1084" s="7">
        <v>1500</v>
      </c>
      <c r="K1084" s="8">
        <f t="shared" si="8"/>
        <v>749.99999999999989</v>
      </c>
      <c r="L1084" s="8">
        <f t="shared" si="9"/>
        <v>262.49999999999994</v>
      </c>
      <c r="M1084" s="9">
        <v>0.35</v>
      </c>
    </row>
    <row r="1085" spans="1:13" ht="15.75" customHeight="1" x14ac:dyDescent="0.2">
      <c r="A1085" s="1"/>
      <c r="B1085" s="4" t="s">
        <v>14</v>
      </c>
      <c r="C1085" s="4">
        <v>1185732</v>
      </c>
      <c r="D1085" s="5">
        <v>44540</v>
      </c>
      <c r="E1085" s="4" t="s">
        <v>33</v>
      </c>
      <c r="F1085" s="4" t="s">
        <v>55</v>
      </c>
      <c r="G1085" s="4" t="s">
        <v>56</v>
      </c>
      <c r="H1085" s="4" t="s">
        <v>22</v>
      </c>
      <c r="I1085" s="6">
        <v>0.54999999999999982</v>
      </c>
      <c r="J1085" s="7">
        <v>2500</v>
      </c>
      <c r="K1085" s="8">
        <f t="shared" si="8"/>
        <v>1374.9999999999995</v>
      </c>
      <c r="L1085" s="8">
        <f t="shared" si="9"/>
        <v>687.49999999999977</v>
      </c>
      <c r="M1085" s="9">
        <v>0.5</v>
      </c>
    </row>
    <row r="1086" spans="1:13" ht="15.75" customHeight="1" x14ac:dyDescent="0.2">
      <c r="A1086" s="1" t="s">
        <v>39</v>
      </c>
      <c r="B1086" s="4" t="s">
        <v>23</v>
      </c>
      <c r="C1086" s="4">
        <v>1197831</v>
      </c>
      <c r="D1086" s="5">
        <v>44198</v>
      </c>
      <c r="E1086" s="4" t="s">
        <v>24</v>
      </c>
      <c r="F1086" s="4" t="s">
        <v>57</v>
      </c>
      <c r="G1086" s="4" t="s">
        <v>58</v>
      </c>
      <c r="H1086" s="4" t="s">
        <v>17</v>
      </c>
      <c r="I1086" s="6">
        <v>0.2</v>
      </c>
      <c r="J1086" s="7">
        <v>6750</v>
      </c>
      <c r="K1086" s="8">
        <f t="shared" si="8"/>
        <v>1350</v>
      </c>
      <c r="L1086" s="8">
        <f t="shared" si="9"/>
        <v>540</v>
      </c>
      <c r="M1086" s="9">
        <v>0.39999999999999997</v>
      </c>
    </row>
    <row r="1087" spans="1:13" ht="15.75" customHeight="1" x14ac:dyDescent="0.2">
      <c r="A1087" s="1"/>
      <c r="B1087" s="4" t="s">
        <v>23</v>
      </c>
      <c r="C1087" s="4">
        <v>1197831</v>
      </c>
      <c r="D1087" s="5">
        <v>44198</v>
      </c>
      <c r="E1087" s="4" t="s">
        <v>24</v>
      </c>
      <c r="F1087" s="4" t="s">
        <v>57</v>
      </c>
      <c r="G1087" s="4" t="s">
        <v>58</v>
      </c>
      <c r="H1087" s="4" t="s">
        <v>18</v>
      </c>
      <c r="I1087" s="6">
        <v>0.3</v>
      </c>
      <c r="J1087" s="7">
        <v>6750</v>
      </c>
      <c r="K1087" s="8">
        <f t="shared" si="8"/>
        <v>2025</v>
      </c>
      <c r="L1087" s="8">
        <f t="shared" si="9"/>
        <v>809.99999999999989</v>
      </c>
      <c r="M1087" s="9">
        <v>0.39999999999999997</v>
      </c>
    </row>
    <row r="1088" spans="1:13" ht="15.75" customHeight="1" x14ac:dyDescent="0.2">
      <c r="A1088" s="1"/>
      <c r="B1088" s="4" t="s">
        <v>23</v>
      </c>
      <c r="C1088" s="4">
        <v>1197831</v>
      </c>
      <c r="D1088" s="5">
        <v>44198</v>
      </c>
      <c r="E1088" s="4" t="s">
        <v>24</v>
      </c>
      <c r="F1088" s="4" t="s">
        <v>57</v>
      </c>
      <c r="G1088" s="4" t="s">
        <v>58</v>
      </c>
      <c r="H1088" s="4" t="s">
        <v>19</v>
      </c>
      <c r="I1088" s="6">
        <v>0.3</v>
      </c>
      <c r="J1088" s="7">
        <v>4750</v>
      </c>
      <c r="K1088" s="8">
        <f t="shared" si="8"/>
        <v>1425</v>
      </c>
      <c r="L1088" s="8">
        <f t="shared" si="9"/>
        <v>570</v>
      </c>
      <c r="M1088" s="9">
        <v>0.39999999999999997</v>
      </c>
    </row>
    <row r="1089" spans="1:13" ht="15.75" customHeight="1" x14ac:dyDescent="0.2">
      <c r="A1089" s="1"/>
      <c r="B1089" s="4" t="s">
        <v>23</v>
      </c>
      <c r="C1089" s="4">
        <v>1197831</v>
      </c>
      <c r="D1089" s="5">
        <v>44198</v>
      </c>
      <c r="E1089" s="4" t="s">
        <v>24</v>
      </c>
      <c r="F1089" s="4" t="s">
        <v>57</v>
      </c>
      <c r="G1089" s="4" t="s">
        <v>58</v>
      </c>
      <c r="H1089" s="4" t="s">
        <v>20</v>
      </c>
      <c r="I1089" s="6">
        <v>0.35</v>
      </c>
      <c r="J1089" s="7">
        <v>4750</v>
      </c>
      <c r="K1089" s="8">
        <f t="shared" si="8"/>
        <v>1662.5</v>
      </c>
      <c r="L1089" s="8">
        <f t="shared" si="9"/>
        <v>831.25</v>
      </c>
      <c r="M1089" s="9">
        <v>0.5</v>
      </c>
    </row>
    <row r="1090" spans="1:13" ht="15.75" customHeight="1" x14ac:dyDescent="0.2">
      <c r="A1090" s="1"/>
      <c r="B1090" s="4" t="s">
        <v>23</v>
      </c>
      <c r="C1090" s="4">
        <v>1197831</v>
      </c>
      <c r="D1090" s="5">
        <v>44198</v>
      </c>
      <c r="E1090" s="4" t="s">
        <v>24</v>
      </c>
      <c r="F1090" s="4" t="s">
        <v>57</v>
      </c>
      <c r="G1090" s="4" t="s">
        <v>58</v>
      </c>
      <c r="H1090" s="4" t="s">
        <v>21</v>
      </c>
      <c r="I1090" s="6">
        <v>0.4</v>
      </c>
      <c r="J1090" s="7">
        <v>3250</v>
      </c>
      <c r="K1090" s="8">
        <f t="shared" si="8"/>
        <v>1300</v>
      </c>
      <c r="L1090" s="8">
        <f t="shared" si="9"/>
        <v>454.99999999999994</v>
      </c>
      <c r="M1090" s="9">
        <v>0.35</v>
      </c>
    </row>
    <row r="1091" spans="1:13" ht="15.75" customHeight="1" x14ac:dyDescent="0.2">
      <c r="A1091" s="1"/>
      <c r="B1091" s="4" t="s">
        <v>23</v>
      </c>
      <c r="C1091" s="4">
        <v>1197831</v>
      </c>
      <c r="D1091" s="5">
        <v>44198</v>
      </c>
      <c r="E1091" s="4" t="s">
        <v>24</v>
      </c>
      <c r="F1091" s="4" t="s">
        <v>57</v>
      </c>
      <c r="G1091" s="4" t="s">
        <v>58</v>
      </c>
      <c r="H1091" s="4" t="s">
        <v>22</v>
      </c>
      <c r="I1091" s="6">
        <v>0.35</v>
      </c>
      <c r="J1091" s="7">
        <v>4750</v>
      </c>
      <c r="K1091" s="8">
        <f t="shared" si="8"/>
        <v>1662.5</v>
      </c>
      <c r="L1091" s="8">
        <f t="shared" si="9"/>
        <v>914.37500000000011</v>
      </c>
      <c r="M1091" s="9">
        <v>0.55000000000000004</v>
      </c>
    </row>
    <row r="1092" spans="1:13" ht="15.75" customHeight="1" x14ac:dyDescent="0.2">
      <c r="A1092" s="1"/>
      <c r="B1092" s="4" t="s">
        <v>23</v>
      </c>
      <c r="C1092" s="4">
        <v>1197831</v>
      </c>
      <c r="D1092" s="5">
        <v>44228</v>
      </c>
      <c r="E1092" s="4" t="s">
        <v>24</v>
      </c>
      <c r="F1092" s="4" t="s">
        <v>57</v>
      </c>
      <c r="G1092" s="4" t="s">
        <v>58</v>
      </c>
      <c r="H1092" s="4" t="s">
        <v>17</v>
      </c>
      <c r="I1092" s="6">
        <v>0.25</v>
      </c>
      <c r="J1092" s="7">
        <v>6250</v>
      </c>
      <c r="K1092" s="8">
        <f t="shared" si="8"/>
        <v>1562.5</v>
      </c>
      <c r="L1092" s="8">
        <f t="shared" si="9"/>
        <v>625</v>
      </c>
      <c r="M1092" s="9">
        <v>0.39999999999999997</v>
      </c>
    </row>
    <row r="1093" spans="1:13" ht="15.75" customHeight="1" x14ac:dyDescent="0.2">
      <c r="A1093" s="1"/>
      <c r="B1093" s="4" t="s">
        <v>23</v>
      </c>
      <c r="C1093" s="4">
        <v>1197831</v>
      </c>
      <c r="D1093" s="5">
        <v>44228</v>
      </c>
      <c r="E1093" s="4" t="s">
        <v>24</v>
      </c>
      <c r="F1093" s="4" t="s">
        <v>57</v>
      </c>
      <c r="G1093" s="4" t="s">
        <v>58</v>
      </c>
      <c r="H1093" s="4" t="s">
        <v>18</v>
      </c>
      <c r="I1093" s="6">
        <v>0.35</v>
      </c>
      <c r="J1093" s="7">
        <v>6000</v>
      </c>
      <c r="K1093" s="8">
        <f t="shared" si="8"/>
        <v>2100</v>
      </c>
      <c r="L1093" s="8">
        <f t="shared" si="9"/>
        <v>839.99999999999989</v>
      </c>
      <c r="M1093" s="9">
        <v>0.39999999999999997</v>
      </c>
    </row>
    <row r="1094" spans="1:13" ht="15.75" customHeight="1" x14ac:dyDescent="0.2">
      <c r="A1094" s="1"/>
      <c r="B1094" s="4" t="s">
        <v>23</v>
      </c>
      <c r="C1094" s="4">
        <v>1197831</v>
      </c>
      <c r="D1094" s="5">
        <v>44228</v>
      </c>
      <c r="E1094" s="4" t="s">
        <v>24</v>
      </c>
      <c r="F1094" s="4" t="s">
        <v>57</v>
      </c>
      <c r="G1094" s="4" t="s">
        <v>58</v>
      </c>
      <c r="H1094" s="4" t="s">
        <v>19</v>
      </c>
      <c r="I1094" s="6">
        <v>0.35</v>
      </c>
      <c r="J1094" s="7">
        <v>4250</v>
      </c>
      <c r="K1094" s="8">
        <f t="shared" si="8"/>
        <v>1487.5</v>
      </c>
      <c r="L1094" s="8">
        <f t="shared" si="9"/>
        <v>595</v>
      </c>
      <c r="M1094" s="9">
        <v>0.39999999999999997</v>
      </c>
    </row>
    <row r="1095" spans="1:13" ht="15.75" customHeight="1" x14ac:dyDescent="0.2">
      <c r="A1095" s="1"/>
      <c r="B1095" s="4" t="s">
        <v>23</v>
      </c>
      <c r="C1095" s="4">
        <v>1197831</v>
      </c>
      <c r="D1095" s="5">
        <v>44228</v>
      </c>
      <c r="E1095" s="4" t="s">
        <v>24</v>
      </c>
      <c r="F1095" s="4" t="s">
        <v>57</v>
      </c>
      <c r="G1095" s="4" t="s">
        <v>58</v>
      </c>
      <c r="H1095" s="4" t="s">
        <v>20</v>
      </c>
      <c r="I1095" s="6">
        <v>0.35</v>
      </c>
      <c r="J1095" s="7">
        <v>3750</v>
      </c>
      <c r="K1095" s="8">
        <f t="shared" si="8"/>
        <v>1312.5</v>
      </c>
      <c r="L1095" s="8">
        <f t="shared" si="9"/>
        <v>656.25</v>
      </c>
      <c r="M1095" s="9">
        <v>0.5</v>
      </c>
    </row>
    <row r="1096" spans="1:13" ht="15.75" customHeight="1" x14ac:dyDescent="0.2">
      <c r="A1096" s="1"/>
      <c r="B1096" s="4" t="s">
        <v>23</v>
      </c>
      <c r="C1096" s="4">
        <v>1197831</v>
      </c>
      <c r="D1096" s="5">
        <v>44228</v>
      </c>
      <c r="E1096" s="4" t="s">
        <v>24</v>
      </c>
      <c r="F1096" s="4" t="s">
        <v>57</v>
      </c>
      <c r="G1096" s="4" t="s">
        <v>58</v>
      </c>
      <c r="H1096" s="4" t="s">
        <v>21</v>
      </c>
      <c r="I1096" s="6">
        <v>0.4</v>
      </c>
      <c r="J1096" s="7">
        <v>2500</v>
      </c>
      <c r="K1096" s="8">
        <f t="shared" si="8"/>
        <v>1000</v>
      </c>
      <c r="L1096" s="8">
        <f t="shared" si="9"/>
        <v>350</v>
      </c>
      <c r="M1096" s="9">
        <v>0.35</v>
      </c>
    </row>
    <row r="1097" spans="1:13" ht="15.75" customHeight="1" x14ac:dyDescent="0.2">
      <c r="A1097" s="1"/>
      <c r="B1097" s="4" t="s">
        <v>23</v>
      </c>
      <c r="C1097" s="4">
        <v>1197831</v>
      </c>
      <c r="D1097" s="5">
        <v>44228</v>
      </c>
      <c r="E1097" s="4" t="s">
        <v>24</v>
      </c>
      <c r="F1097" s="4" t="s">
        <v>57</v>
      </c>
      <c r="G1097" s="4" t="s">
        <v>58</v>
      </c>
      <c r="H1097" s="4" t="s">
        <v>22</v>
      </c>
      <c r="I1097" s="6">
        <v>0.35</v>
      </c>
      <c r="J1097" s="7">
        <v>4500</v>
      </c>
      <c r="K1097" s="8">
        <f t="shared" si="8"/>
        <v>1575</v>
      </c>
      <c r="L1097" s="8">
        <f t="shared" si="9"/>
        <v>866.25000000000011</v>
      </c>
      <c r="M1097" s="9">
        <v>0.55000000000000004</v>
      </c>
    </row>
    <row r="1098" spans="1:13" ht="15.75" customHeight="1" x14ac:dyDescent="0.2">
      <c r="A1098" s="1"/>
      <c r="B1098" s="4" t="s">
        <v>23</v>
      </c>
      <c r="C1098" s="4">
        <v>1197831</v>
      </c>
      <c r="D1098" s="5">
        <v>44258</v>
      </c>
      <c r="E1098" s="4" t="s">
        <v>24</v>
      </c>
      <c r="F1098" s="4" t="s">
        <v>57</v>
      </c>
      <c r="G1098" s="4" t="s">
        <v>58</v>
      </c>
      <c r="H1098" s="4" t="s">
        <v>17</v>
      </c>
      <c r="I1098" s="6">
        <v>0.3</v>
      </c>
      <c r="J1098" s="7">
        <v>6250</v>
      </c>
      <c r="K1098" s="8">
        <f t="shared" si="8"/>
        <v>1875</v>
      </c>
      <c r="L1098" s="8">
        <f t="shared" si="9"/>
        <v>843.74999999999989</v>
      </c>
      <c r="M1098" s="9">
        <v>0.44999999999999996</v>
      </c>
    </row>
    <row r="1099" spans="1:13" ht="15.75" customHeight="1" x14ac:dyDescent="0.2">
      <c r="A1099" s="1"/>
      <c r="B1099" s="4" t="s">
        <v>23</v>
      </c>
      <c r="C1099" s="4">
        <v>1197831</v>
      </c>
      <c r="D1099" s="5">
        <v>44258</v>
      </c>
      <c r="E1099" s="4" t="s">
        <v>24</v>
      </c>
      <c r="F1099" s="4" t="s">
        <v>57</v>
      </c>
      <c r="G1099" s="4" t="s">
        <v>58</v>
      </c>
      <c r="H1099" s="4" t="s">
        <v>18</v>
      </c>
      <c r="I1099" s="6">
        <v>0.4</v>
      </c>
      <c r="J1099" s="7">
        <v>6250</v>
      </c>
      <c r="K1099" s="8">
        <f t="shared" si="8"/>
        <v>2500</v>
      </c>
      <c r="L1099" s="8">
        <f t="shared" si="9"/>
        <v>1125</v>
      </c>
      <c r="M1099" s="9">
        <v>0.44999999999999996</v>
      </c>
    </row>
    <row r="1100" spans="1:13" ht="15.75" customHeight="1" x14ac:dyDescent="0.2">
      <c r="A1100" s="1"/>
      <c r="B1100" s="4" t="s">
        <v>23</v>
      </c>
      <c r="C1100" s="4">
        <v>1197831</v>
      </c>
      <c r="D1100" s="5">
        <v>44258</v>
      </c>
      <c r="E1100" s="4" t="s">
        <v>24</v>
      </c>
      <c r="F1100" s="4" t="s">
        <v>57</v>
      </c>
      <c r="G1100" s="4" t="s">
        <v>58</v>
      </c>
      <c r="H1100" s="4" t="s">
        <v>19</v>
      </c>
      <c r="I1100" s="6">
        <v>0.3</v>
      </c>
      <c r="J1100" s="7">
        <v>4500</v>
      </c>
      <c r="K1100" s="8">
        <f t="shared" si="8"/>
        <v>1350</v>
      </c>
      <c r="L1100" s="8">
        <f t="shared" si="9"/>
        <v>607.49999999999989</v>
      </c>
      <c r="M1100" s="9">
        <v>0.44999999999999996</v>
      </c>
    </row>
    <row r="1101" spans="1:13" ht="15.75" customHeight="1" x14ac:dyDescent="0.2">
      <c r="A1101" s="1"/>
      <c r="B1101" s="4" t="s">
        <v>23</v>
      </c>
      <c r="C1101" s="4">
        <v>1197831</v>
      </c>
      <c r="D1101" s="5">
        <v>44258</v>
      </c>
      <c r="E1101" s="4" t="s">
        <v>24</v>
      </c>
      <c r="F1101" s="4" t="s">
        <v>57</v>
      </c>
      <c r="G1101" s="4" t="s">
        <v>58</v>
      </c>
      <c r="H1101" s="4" t="s">
        <v>20</v>
      </c>
      <c r="I1101" s="6">
        <v>0.35000000000000003</v>
      </c>
      <c r="J1101" s="7">
        <v>3500</v>
      </c>
      <c r="K1101" s="8">
        <f t="shared" si="8"/>
        <v>1225.0000000000002</v>
      </c>
      <c r="L1101" s="8">
        <f t="shared" si="9"/>
        <v>673.75000000000023</v>
      </c>
      <c r="M1101" s="9">
        <v>0.55000000000000004</v>
      </c>
    </row>
    <row r="1102" spans="1:13" ht="15.75" customHeight="1" x14ac:dyDescent="0.2">
      <c r="A1102" s="1"/>
      <c r="B1102" s="4" t="s">
        <v>23</v>
      </c>
      <c r="C1102" s="4">
        <v>1197831</v>
      </c>
      <c r="D1102" s="5">
        <v>44258</v>
      </c>
      <c r="E1102" s="4" t="s">
        <v>24</v>
      </c>
      <c r="F1102" s="4" t="s">
        <v>57</v>
      </c>
      <c r="G1102" s="4" t="s">
        <v>58</v>
      </c>
      <c r="H1102" s="4" t="s">
        <v>21</v>
      </c>
      <c r="I1102" s="6">
        <v>0.4</v>
      </c>
      <c r="J1102" s="7">
        <v>2500</v>
      </c>
      <c r="K1102" s="8">
        <f t="shared" si="8"/>
        <v>1000</v>
      </c>
      <c r="L1102" s="8">
        <f t="shared" si="9"/>
        <v>399.99999999999994</v>
      </c>
      <c r="M1102" s="9">
        <v>0.39999999999999997</v>
      </c>
    </row>
    <row r="1103" spans="1:13" ht="15.75" customHeight="1" x14ac:dyDescent="0.2">
      <c r="A1103" s="1"/>
      <c r="B1103" s="4" t="s">
        <v>23</v>
      </c>
      <c r="C1103" s="4">
        <v>1197831</v>
      </c>
      <c r="D1103" s="5">
        <v>44258</v>
      </c>
      <c r="E1103" s="4" t="s">
        <v>24</v>
      </c>
      <c r="F1103" s="4" t="s">
        <v>57</v>
      </c>
      <c r="G1103" s="4" t="s">
        <v>58</v>
      </c>
      <c r="H1103" s="4" t="s">
        <v>22</v>
      </c>
      <c r="I1103" s="6">
        <v>0.35000000000000003</v>
      </c>
      <c r="J1103" s="7">
        <v>4000</v>
      </c>
      <c r="K1103" s="8">
        <f t="shared" si="8"/>
        <v>1400.0000000000002</v>
      </c>
      <c r="L1103" s="8">
        <f t="shared" si="9"/>
        <v>840.00000000000023</v>
      </c>
      <c r="M1103" s="9">
        <v>0.60000000000000009</v>
      </c>
    </row>
    <row r="1104" spans="1:13" ht="15.75" customHeight="1" x14ac:dyDescent="0.2">
      <c r="A1104" s="1"/>
      <c r="B1104" s="4" t="s">
        <v>23</v>
      </c>
      <c r="C1104" s="4">
        <v>1197831</v>
      </c>
      <c r="D1104" s="5">
        <v>44288</v>
      </c>
      <c r="E1104" s="4" t="s">
        <v>24</v>
      </c>
      <c r="F1104" s="4" t="s">
        <v>57</v>
      </c>
      <c r="G1104" s="4" t="s">
        <v>58</v>
      </c>
      <c r="H1104" s="4" t="s">
        <v>17</v>
      </c>
      <c r="I1104" s="6">
        <v>0.19999999999999998</v>
      </c>
      <c r="J1104" s="7">
        <v>6500</v>
      </c>
      <c r="K1104" s="8">
        <f t="shared" si="8"/>
        <v>1300</v>
      </c>
      <c r="L1104" s="8">
        <f t="shared" si="9"/>
        <v>584.99999999999989</v>
      </c>
      <c r="M1104" s="9">
        <v>0.44999999999999996</v>
      </c>
    </row>
    <row r="1105" spans="1:13" ht="15.75" customHeight="1" x14ac:dyDescent="0.2">
      <c r="A1105" s="1"/>
      <c r="B1105" s="4" t="s">
        <v>23</v>
      </c>
      <c r="C1105" s="4">
        <v>1197831</v>
      </c>
      <c r="D1105" s="5">
        <v>44288</v>
      </c>
      <c r="E1105" s="4" t="s">
        <v>24</v>
      </c>
      <c r="F1105" s="4" t="s">
        <v>57</v>
      </c>
      <c r="G1105" s="4" t="s">
        <v>58</v>
      </c>
      <c r="H1105" s="4" t="s">
        <v>18</v>
      </c>
      <c r="I1105" s="6">
        <v>0.20000000000000007</v>
      </c>
      <c r="J1105" s="7">
        <v>6500</v>
      </c>
      <c r="K1105" s="8">
        <f t="shared" si="8"/>
        <v>1300.0000000000005</v>
      </c>
      <c r="L1105" s="8">
        <f t="shared" si="9"/>
        <v>585.00000000000011</v>
      </c>
      <c r="M1105" s="9">
        <v>0.44999999999999996</v>
      </c>
    </row>
    <row r="1106" spans="1:13" ht="15.75" customHeight="1" x14ac:dyDescent="0.2">
      <c r="A1106" s="1"/>
      <c r="B1106" s="4" t="s">
        <v>23</v>
      </c>
      <c r="C1106" s="4">
        <v>1197831</v>
      </c>
      <c r="D1106" s="5">
        <v>44288</v>
      </c>
      <c r="E1106" s="4" t="s">
        <v>24</v>
      </c>
      <c r="F1106" s="4" t="s">
        <v>57</v>
      </c>
      <c r="G1106" s="4" t="s">
        <v>58</v>
      </c>
      <c r="H1106" s="4" t="s">
        <v>19</v>
      </c>
      <c r="I1106" s="6">
        <v>0.14999999999999997</v>
      </c>
      <c r="J1106" s="7">
        <v>4750</v>
      </c>
      <c r="K1106" s="8">
        <f t="shared" si="8"/>
        <v>712.49999999999989</v>
      </c>
      <c r="L1106" s="8">
        <f t="shared" si="9"/>
        <v>320.62499999999994</v>
      </c>
      <c r="M1106" s="9">
        <v>0.44999999999999996</v>
      </c>
    </row>
    <row r="1107" spans="1:13" ht="15.75" customHeight="1" x14ac:dyDescent="0.2">
      <c r="A1107" s="1"/>
      <c r="B1107" s="4" t="s">
        <v>23</v>
      </c>
      <c r="C1107" s="4">
        <v>1197831</v>
      </c>
      <c r="D1107" s="5">
        <v>44288</v>
      </c>
      <c r="E1107" s="4" t="s">
        <v>24</v>
      </c>
      <c r="F1107" s="4" t="s">
        <v>57</v>
      </c>
      <c r="G1107" s="4" t="s">
        <v>58</v>
      </c>
      <c r="H1107" s="4" t="s">
        <v>20</v>
      </c>
      <c r="I1107" s="6">
        <v>0.20000000000000007</v>
      </c>
      <c r="J1107" s="7">
        <v>3750</v>
      </c>
      <c r="K1107" s="8">
        <f t="shared" si="8"/>
        <v>750.00000000000023</v>
      </c>
      <c r="L1107" s="8">
        <f t="shared" si="9"/>
        <v>412.50000000000017</v>
      </c>
      <c r="M1107" s="9">
        <v>0.55000000000000004</v>
      </c>
    </row>
    <row r="1108" spans="1:13" ht="15.75" customHeight="1" x14ac:dyDescent="0.2">
      <c r="A1108" s="1"/>
      <c r="B1108" s="4" t="s">
        <v>23</v>
      </c>
      <c r="C1108" s="4">
        <v>1197831</v>
      </c>
      <c r="D1108" s="5">
        <v>44288</v>
      </c>
      <c r="E1108" s="4" t="s">
        <v>24</v>
      </c>
      <c r="F1108" s="4" t="s">
        <v>57</v>
      </c>
      <c r="G1108" s="4" t="s">
        <v>58</v>
      </c>
      <c r="H1108" s="4" t="s">
        <v>21</v>
      </c>
      <c r="I1108" s="6">
        <v>0.25</v>
      </c>
      <c r="J1108" s="7">
        <v>2750</v>
      </c>
      <c r="K1108" s="8">
        <f t="shared" si="8"/>
        <v>687.5</v>
      </c>
      <c r="L1108" s="8">
        <f t="shared" si="9"/>
        <v>275</v>
      </c>
      <c r="M1108" s="9">
        <v>0.39999999999999997</v>
      </c>
    </row>
    <row r="1109" spans="1:13" ht="15.75" customHeight="1" x14ac:dyDescent="0.2">
      <c r="A1109" s="1"/>
      <c r="B1109" s="4" t="s">
        <v>23</v>
      </c>
      <c r="C1109" s="4">
        <v>1197831</v>
      </c>
      <c r="D1109" s="5">
        <v>44288</v>
      </c>
      <c r="E1109" s="4" t="s">
        <v>24</v>
      </c>
      <c r="F1109" s="4" t="s">
        <v>57</v>
      </c>
      <c r="G1109" s="4" t="s">
        <v>58</v>
      </c>
      <c r="H1109" s="4" t="s">
        <v>22</v>
      </c>
      <c r="I1109" s="6">
        <v>0.20000000000000007</v>
      </c>
      <c r="J1109" s="7">
        <v>5500</v>
      </c>
      <c r="K1109" s="8">
        <f t="shared" si="8"/>
        <v>1100.0000000000005</v>
      </c>
      <c r="L1109" s="8">
        <f t="shared" si="9"/>
        <v>660.00000000000034</v>
      </c>
      <c r="M1109" s="9">
        <v>0.60000000000000009</v>
      </c>
    </row>
    <row r="1110" spans="1:13" ht="15.75" customHeight="1" x14ac:dyDescent="0.2">
      <c r="A1110" s="1"/>
      <c r="B1110" s="4" t="s">
        <v>23</v>
      </c>
      <c r="C1110" s="4">
        <v>1197831</v>
      </c>
      <c r="D1110" s="5">
        <v>44318</v>
      </c>
      <c r="E1110" s="4" t="s">
        <v>24</v>
      </c>
      <c r="F1110" s="4" t="s">
        <v>57</v>
      </c>
      <c r="G1110" s="4" t="s">
        <v>58</v>
      </c>
      <c r="H1110" s="4" t="s">
        <v>17</v>
      </c>
      <c r="I1110" s="6">
        <v>9.9999999999999964E-2</v>
      </c>
      <c r="J1110" s="7">
        <v>7000</v>
      </c>
      <c r="K1110" s="8">
        <f t="shared" si="8"/>
        <v>699.99999999999977</v>
      </c>
      <c r="L1110" s="8">
        <f t="shared" si="9"/>
        <v>314.99999999999989</v>
      </c>
      <c r="M1110" s="9">
        <v>0.44999999999999996</v>
      </c>
    </row>
    <row r="1111" spans="1:13" ht="15.75" customHeight="1" x14ac:dyDescent="0.2">
      <c r="A1111" s="1"/>
      <c r="B1111" s="4" t="s">
        <v>23</v>
      </c>
      <c r="C1111" s="4">
        <v>1197831</v>
      </c>
      <c r="D1111" s="5">
        <v>44318</v>
      </c>
      <c r="E1111" s="4" t="s">
        <v>24</v>
      </c>
      <c r="F1111" s="4" t="s">
        <v>57</v>
      </c>
      <c r="G1111" s="4" t="s">
        <v>58</v>
      </c>
      <c r="H1111" s="4" t="s">
        <v>18</v>
      </c>
      <c r="I1111" s="6">
        <v>0.20000000000000007</v>
      </c>
      <c r="J1111" s="7">
        <v>7250</v>
      </c>
      <c r="K1111" s="8">
        <f t="shared" si="8"/>
        <v>1450.0000000000005</v>
      </c>
      <c r="L1111" s="8">
        <f t="shared" si="9"/>
        <v>652.50000000000011</v>
      </c>
      <c r="M1111" s="9">
        <v>0.44999999999999996</v>
      </c>
    </row>
    <row r="1112" spans="1:13" ht="15.75" customHeight="1" x14ac:dyDescent="0.2">
      <c r="A1112" s="1"/>
      <c r="B1112" s="4" t="s">
        <v>23</v>
      </c>
      <c r="C1112" s="4">
        <v>1197831</v>
      </c>
      <c r="D1112" s="5">
        <v>44318</v>
      </c>
      <c r="E1112" s="4" t="s">
        <v>24</v>
      </c>
      <c r="F1112" s="4" t="s">
        <v>57</v>
      </c>
      <c r="G1112" s="4" t="s">
        <v>58</v>
      </c>
      <c r="H1112" s="4" t="s">
        <v>19</v>
      </c>
      <c r="I1112" s="6">
        <v>0.14999999999999997</v>
      </c>
      <c r="J1112" s="7">
        <v>5750</v>
      </c>
      <c r="K1112" s="8">
        <f t="shared" si="8"/>
        <v>862.49999999999977</v>
      </c>
      <c r="L1112" s="8">
        <f t="shared" si="9"/>
        <v>388.12499999999989</v>
      </c>
      <c r="M1112" s="9">
        <v>0.44999999999999996</v>
      </c>
    </row>
    <row r="1113" spans="1:13" ht="15.75" customHeight="1" x14ac:dyDescent="0.2">
      <c r="A1113" s="1"/>
      <c r="B1113" s="4" t="s">
        <v>23</v>
      </c>
      <c r="C1113" s="4">
        <v>1197831</v>
      </c>
      <c r="D1113" s="5">
        <v>44318</v>
      </c>
      <c r="E1113" s="4" t="s">
        <v>24</v>
      </c>
      <c r="F1113" s="4" t="s">
        <v>57</v>
      </c>
      <c r="G1113" s="4" t="s">
        <v>58</v>
      </c>
      <c r="H1113" s="4" t="s">
        <v>20</v>
      </c>
      <c r="I1113" s="6">
        <v>0.35000000000000003</v>
      </c>
      <c r="J1113" s="7">
        <v>5000</v>
      </c>
      <c r="K1113" s="8">
        <f t="shared" si="8"/>
        <v>1750.0000000000002</v>
      </c>
      <c r="L1113" s="8">
        <f t="shared" si="9"/>
        <v>962.50000000000023</v>
      </c>
      <c r="M1113" s="9">
        <v>0.55000000000000004</v>
      </c>
    </row>
    <row r="1114" spans="1:13" ht="15.75" customHeight="1" x14ac:dyDescent="0.2">
      <c r="A1114" s="1"/>
      <c r="B1114" s="4" t="s">
        <v>23</v>
      </c>
      <c r="C1114" s="4">
        <v>1197831</v>
      </c>
      <c r="D1114" s="5">
        <v>44318</v>
      </c>
      <c r="E1114" s="4" t="s">
        <v>24</v>
      </c>
      <c r="F1114" s="4" t="s">
        <v>57</v>
      </c>
      <c r="G1114" s="4" t="s">
        <v>58</v>
      </c>
      <c r="H1114" s="4" t="s">
        <v>21</v>
      </c>
      <c r="I1114" s="6">
        <v>0.5</v>
      </c>
      <c r="J1114" s="7">
        <v>4000</v>
      </c>
      <c r="K1114" s="8">
        <f t="shared" si="8"/>
        <v>2000</v>
      </c>
      <c r="L1114" s="8">
        <f t="shared" si="9"/>
        <v>799.99999999999989</v>
      </c>
      <c r="M1114" s="9">
        <v>0.39999999999999997</v>
      </c>
    </row>
    <row r="1115" spans="1:13" ht="15.75" customHeight="1" x14ac:dyDescent="0.2">
      <c r="A1115" s="1"/>
      <c r="B1115" s="4" t="s">
        <v>23</v>
      </c>
      <c r="C1115" s="4">
        <v>1197831</v>
      </c>
      <c r="D1115" s="5">
        <v>44318</v>
      </c>
      <c r="E1115" s="4" t="s">
        <v>24</v>
      </c>
      <c r="F1115" s="4" t="s">
        <v>57</v>
      </c>
      <c r="G1115" s="4" t="s">
        <v>58</v>
      </c>
      <c r="H1115" s="4" t="s">
        <v>22</v>
      </c>
      <c r="I1115" s="6">
        <v>0.45</v>
      </c>
      <c r="J1115" s="7">
        <v>7500</v>
      </c>
      <c r="K1115" s="8">
        <f t="shared" si="8"/>
        <v>3375</v>
      </c>
      <c r="L1115" s="8">
        <f t="shared" si="9"/>
        <v>2025.0000000000002</v>
      </c>
      <c r="M1115" s="9">
        <v>0.60000000000000009</v>
      </c>
    </row>
    <row r="1116" spans="1:13" ht="15.75" customHeight="1" x14ac:dyDescent="0.2">
      <c r="A1116" s="1"/>
      <c r="B1116" s="4" t="s">
        <v>23</v>
      </c>
      <c r="C1116" s="4">
        <v>1197831</v>
      </c>
      <c r="D1116" s="5">
        <v>44348</v>
      </c>
      <c r="E1116" s="4" t="s">
        <v>24</v>
      </c>
      <c r="F1116" s="4" t="s">
        <v>57</v>
      </c>
      <c r="G1116" s="4" t="s">
        <v>58</v>
      </c>
      <c r="H1116" s="4" t="s">
        <v>17</v>
      </c>
      <c r="I1116" s="6">
        <v>0.45</v>
      </c>
      <c r="J1116" s="7">
        <v>7500</v>
      </c>
      <c r="K1116" s="8">
        <f t="shared" si="8"/>
        <v>3375</v>
      </c>
      <c r="L1116" s="8">
        <f t="shared" si="9"/>
        <v>1518.7499999999998</v>
      </c>
      <c r="M1116" s="9">
        <v>0.44999999999999996</v>
      </c>
    </row>
    <row r="1117" spans="1:13" ht="15.75" customHeight="1" x14ac:dyDescent="0.2">
      <c r="A1117" s="1"/>
      <c r="B1117" s="4" t="s">
        <v>23</v>
      </c>
      <c r="C1117" s="4">
        <v>1197831</v>
      </c>
      <c r="D1117" s="5">
        <v>44348</v>
      </c>
      <c r="E1117" s="4" t="s">
        <v>24</v>
      </c>
      <c r="F1117" s="4" t="s">
        <v>57</v>
      </c>
      <c r="G1117" s="4" t="s">
        <v>58</v>
      </c>
      <c r="H1117" s="4" t="s">
        <v>18</v>
      </c>
      <c r="I1117" s="6">
        <v>0.5</v>
      </c>
      <c r="J1117" s="7">
        <v>7500</v>
      </c>
      <c r="K1117" s="8">
        <f t="shared" si="8"/>
        <v>3750</v>
      </c>
      <c r="L1117" s="8">
        <f t="shared" si="9"/>
        <v>1687.4999999999998</v>
      </c>
      <c r="M1117" s="9">
        <v>0.44999999999999996</v>
      </c>
    </row>
    <row r="1118" spans="1:13" ht="15.75" customHeight="1" x14ac:dyDescent="0.2">
      <c r="A1118" s="1"/>
      <c r="B1118" s="4" t="s">
        <v>23</v>
      </c>
      <c r="C1118" s="4">
        <v>1197831</v>
      </c>
      <c r="D1118" s="5">
        <v>44348</v>
      </c>
      <c r="E1118" s="4" t="s">
        <v>24</v>
      </c>
      <c r="F1118" s="4" t="s">
        <v>57</v>
      </c>
      <c r="G1118" s="4" t="s">
        <v>58</v>
      </c>
      <c r="H1118" s="4" t="s">
        <v>19</v>
      </c>
      <c r="I1118" s="6">
        <v>0.45</v>
      </c>
      <c r="J1118" s="7">
        <v>6500</v>
      </c>
      <c r="K1118" s="8">
        <f t="shared" si="8"/>
        <v>2925</v>
      </c>
      <c r="L1118" s="8">
        <f t="shared" si="9"/>
        <v>1316.2499999999998</v>
      </c>
      <c r="M1118" s="9">
        <v>0.44999999999999996</v>
      </c>
    </row>
    <row r="1119" spans="1:13" ht="15.75" customHeight="1" x14ac:dyDescent="0.2">
      <c r="A1119" s="1"/>
      <c r="B1119" s="4" t="s">
        <v>23</v>
      </c>
      <c r="C1119" s="4">
        <v>1197831</v>
      </c>
      <c r="D1119" s="5">
        <v>44348</v>
      </c>
      <c r="E1119" s="4" t="s">
        <v>24</v>
      </c>
      <c r="F1119" s="4" t="s">
        <v>57</v>
      </c>
      <c r="G1119" s="4" t="s">
        <v>58</v>
      </c>
      <c r="H1119" s="4" t="s">
        <v>20</v>
      </c>
      <c r="I1119" s="6">
        <v>0.45</v>
      </c>
      <c r="J1119" s="7">
        <v>6000</v>
      </c>
      <c r="K1119" s="8">
        <f t="shared" si="8"/>
        <v>2700</v>
      </c>
      <c r="L1119" s="8">
        <f t="shared" si="9"/>
        <v>1485.0000000000002</v>
      </c>
      <c r="M1119" s="9">
        <v>0.55000000000000004</v>
      </c>
    </row>
    <row r="1120" spans="1:13" ht="15.75" customHeight="1" x14ac:dyDescent="0.2">
      <c r="A1120" s="1"/>
      <c r="B1120" s="4" t="s">
        <v>23</v>
      </c>
      <c r="C1120" s="4">
        <v>1197831</v>
      </c>
      <c r="D1120" s="5">
        <v>44348</v>
      </c>
      <c r="E1120" s="4" t="s">
        <v>24</v>
      </c>
      <c r="F1120" s="4" t="s">
        <v>57</v>
      </c>
      <c r="G1120" s="4" t="s">
        <v>58</v>
      </c>
      <c r="H1120" s="4" t="s">
        <v>21</v>
      </c>
      <c r="I1120" s="6">
        <v>0.5</v>
      </c>
      <c r="J1120" s="7">
        <v>5000</v>
      </c>
      <c r="K1120" s="8">
        <f t="shared" si="8"/>
        <v>2500</v>
      </c>
      <c r="L1120" s="8">
        <f t="shared" si="9"/>
        <v>999.99999999999989</v>
      </c>
      <c r="M1120" s="9">
        <v>0.39999999999999997</v>
      </c>
    </row>
    <row r="1121" spans="1:13" ht="15.75" customHeight="1" x14ac:dyDescent="0.2">
      <c r="A1121" s="1"/>
      <c r="B1121" s="4" t="s">
        <v>23</v>
      </c>
      <c r="C1121" s="4">
        <v>1197831</v>
      </c>
      <c r="D1121" s="5">
        <v>44348</v>
      </c>
      <c r="E1121" s="4" t="s">
        <v>24</v>
      </c>
      <c r="F1121" s="4" t="s">
        <v>57</v>
      </c>
      <c r="G1121" s="4" t="s">
        <v>58</v>
      </c>
      <c r="H1121" s="4" t="s">
        <v>22</v>
      </c>
      <c r="I1121" s="6">
        <v>0.55000000000000004</v>
      </c>
      <c r="J1121" s="7">
        <v>8750</v>
      </c>
      <c r="K1121" s="8">
        <f t="shared" si="8"/>
        <v>4812.5</v>
      </c>
      <c r="L1121" s="8">
        <f t="shared" si="9"/>
        <v>2887.5000000000005</v>
      </c>
      <c r="M1121" s="9">
        <v>0.60000000000000009</v>
      </c>
    </row>
    <row r="1122" spans="1:13" ht="15.75" customHeight="1" x14ac:dyDescent="0.2">
      <c r="A1122" s="1"/>
      <c r="B1122" s="4" t="s">
        <v>23</v>
      </c>
      <c r="C1122" s="4">
        <v>1197831</v>
      </c>
      <c r="D1122" s="5">
        <v>44380</v>
      </c>
      <c r="E1122" s="4" t="s">
        <v>24</v>
      </c>
      <c r="F1122" s="4" t="s">
        <v>57</v>
      </c>
      <c r="G1122" s="4" t="s">
        <v>58</v>
      </c>
      <c r="H1122" s="4" t="s">
        <v>17</v>
      </c>
      <c r="I1122" s="6">
        <v>0.45</v>
      </c>
      <c r="J1122" s="7">
        <v>8250</v>
      </c>
      <c r="K1122" s="8">
        <f t="shared" si="8"/>
        <v>3712.5</v>
      </c>
      <c r="L1122" s="8">
        <f t="shared" si="9"/>
        <v>1856.2499999999998</v>
      </c>
      <c r="M1122" s="9">
        <v>0.49999999999999994</v>
      </c>
    </row>
    <row r="1123" spans="1:13" ht="15.75" customHeight="1" x14ac:dyDescent="0.2">
      <c r="A1123" s="1"/>
      <c r="B1123" s="4" t="s">
        <v>23</v>
      </c>
      <c r="C1123" s="4">
        <v>1197831</v>
      </c>
      <c r="D1123" s="5">
        <v>44380</v>
      </c>
      <c r="E1123" s="4" t="s">
        <v>24</v>
      </c>
      <c r="F1123" s="4" t="s">
        <v>57</v>
      </c>
      <c r="G1123" s="4" t="s">
        <v>58</v>
      </c>
      <c r="H1123" s="4" t="s">
        <v>18</v>
      </c>
      <c r="I1123" s="6">
        <v>0.5</v>
      </c>
      <c r="J1123" s="7">
        <v>8250</v>
      </c>
      <c r="K1123" s="8">
        <f t="shared" si="8"/>
        <v>4125</v>
      </c>
      <c r="L1123" s="8">
        <f t="shared" si="9"/>
        <v>2062.4999999999995</v>
      </c>
      <c r="M1123" s="9">
        <v>0.49999999999999994</v>
      </c>
    </row>
    <row r="1124" spans="1:13" ht="15.75" customHeight="1" x14ac:dyDescent="0.2">
      <c r="A1124" s="1"/>
      <c r="B1124" s="4" t="s">
        <v>23</v>
      </c>
      <c r="C1124" s="4">
        <v>1197831</v>
      </c>
      <c r="D1124" s="5">
        <v>44380</v>
      </c>
      <c r="E1124" s="4" t="s">
        <v>24</v>
      </c>
      <c r="F1124" s="4" t="s">
        <v>57</v>
      </c>
      <c r="G1124" s="4" t="s">
        <v>58</v>
      </c>
      <c r="H1124" s="4" t="s">
        <v>19</v>
      </c>
      <c r="I1124" s="6">
        <v>0.45</v>
      </c>
      <c r="J1124" s="7">
        <v>9750</v>
      </c>
      <c r="K1124" s="8">
        <f t="shared" si="8"/>
        <v>4387.5</v>
      </c>
      <c r="L1124" s="8">
        <f t="shared" si="9"/>
        <v>2193.7499999999995</v>
      </c>
      <c r="M1124" s="9">
        <v>0.49999999999999994</v>
      </c>
    </row>
    <row r="1125" spans="1:13" ht="15.75" customHeight="1" x14ac:dyDescent="0.2">
      <c r="A1125" s="1"/>
      <c r="B1125" s="4" t="s">
        <v>23</v>
      </c>
      <c r="C1125" s="4">
        <v>1197831</v>
      </c>
      <c r="D1125" s="5">
        <v>44380</v>
      </c>
      <c r="E1125" s="4" t="s">
        <v>24</v>
      </c>
      <c r="F1125" s="4" t="s">
        <v>57</v>
      </c>
      <c r="G1125" s="4" t="s">
        <v>58</v>
      </c>
      <c r="H1125" s="4" t="s">
        <v>20</v>
      </c>
      <c r="I1125" s="6">
        <v>0.45</v>
      </c>
      <c r="J1125" s="7">
        <v>5750</v>
      </c>
      <c r="K1125" s="8">
        <f t="shared" si="8"/>
        <v>2587.5</v>
      </c>
      <c r="L1125" s="8">
        <f t="shared" si="9"/>
        <v>1552.5000000000002</v>
      </c>
      <c r="M1125" s="9">
        <v>0.60000000000000009</v>
      </c>
    </row>
    <row r="1126" spans="1:13" ht="15.75" customHeight="1" x14ac:dyDescent="0.2">
      <c r="A1126" s="1"/>
      <c r="B1126" s="4" t="s">
        <v>23</v>
      </c>
      <c r="C1126" s="4">
        <v>1197831</v>
      </c>
      <c r="D1126" s="5">
        <v>44380</v>
      </c>
      <c r="E1126" s="4" t="s">
        <v>24</v>
      </c>
      <c r="F1126" s="4" t="s">
        <v>57</v>
      </c>
      <c r="G1126" s="4" t="s">
        <v>58</v>
      </c>
      <c r="H1126" s="4" t="s">
        <v>21</v>
      </c>
      <c r="I1126" s="6">
        <v>0.5</v>
      </c>
      <c r="J1126" s="7">
        <v>5250</v>
      </c>
      <c r="K1126" s="8">
        <f t="shared" si="8"/>
        <v>2625</v>
      </c>
      <c r="L1126" s="8">
        <f t="shared" si="9"/>
        <v>1181.2499999999998</v>
      </c>
      <c r="M1126" s="9">
        <v>0.44999999999999996</v>
      </c>
    </row>
    <row r="1127" spans="1:13" ht="15.75" customHeight="1" x14ac:dyDescent="0.2">
      <c r="A1127" s="1"/>
      <c r="B1127" s="4" t="s">
        <v>23</v>
      </c>
      <c r="C1127" s="4">
        <v>1197831</v>
      </c>
      <c r="D1127" s="5">
        <v>44380</v>
      </c>
      <c r="E1127" s="4" t="s">
        <v>24</v>
      </c>
      <c r="F1127" s="4" t="s">
        <v>57</v>
      </c>
      <c r="G1127" s="4" t="s">
        <v>58</v>
      </c>
      <c r="H1127" s="4" t="s">
        <v>22</v>
      </c>
      <c r="I1127" s="6">
        <v>0.6</v>
      </c>
      <c r="J1127" s="7">
        <v>8000</v>
      </c>
      <c r="K1127" s="8">
        <f t="shared" si="8"/>
        <v>4800</v>
      </c>
      <c r="L1127" s="8">
        <f t="shared" si="9"/>
        <v>3120.0000000000005</v>
      </c>
      <c r="M1127" s="9">
        <v>0.65000000000000013</v>
      </c>
    </row>
    <row r="1128" spans="1:13" ht="15.75" customHeight="1" x14ac:dyDescent="0.2">
      <c r="A1128" s="1"/>
      <c r="B1128" s="4" t="s">
        <v>23</v>
      </c>
      <c r="C1128" s="4">
        <v>1197831</v>
      </c>
      <c r="D1128" s="5">
        <v>44413</v>
      </c>
      <c r="E1128" s="4" t="s">
        <v>24</v>
      </c>
      <c r="F1128" s="4" t="s">
        <v>57</v>
      </c>
      <c r="G1128" s="4" t="s">
        <v>58</v>
      </c>
      <c r="H1128" s="4" t="s">
        <v>17</v>
      </c>
      <c r="I1128" s="6">
        <v>0.4</v>
      </c>
      <c r="J1128" s="7">
        <v>7500</v>
      </c>
      <c r="K1128" s="8">
        <f t="shared" si="8"/>
        <v>3000</v>
      </c>
      <c r="L1128" s="8">
        <f t="shared" si="9"/>
        <v>1499.9999999999998</v>
      </c>
      <c r="M1128" s="9">
        <v>0.49999999999999994</v>
      </c>
    </row>
    <row r="1129" spans="1:13" ht="15.75" customHeight="1" x14ac:dyDescent="0.2">
      <c r="A1129" s="1"/>
      <c r="B1129" s="4" t="s">
        <v>23</v>
      </c>
      <c r="C1129" s="4">
        <v>1197831</v>
      </c>
      <c r="D1129" s="5">
        <v>44413</v>
      </c>
      <c r="E1129" s="4" t="s">
        <v>24</v>
      </c>
      <c r="F1129" s="4" t="s">
        <v>57</v>
      </c>
      <c r="G1129" s="4" t="s">
        <v>58</v>
      </c>
      <c r="H1129" s="4" t="s">
        <v>18</v>
      </c>
      <c r="I1129" s="6">
        <v>0.55000000000000004</v>
      </c>
      <c r="J1129" s="7">
        <v>7500</v>
      </c>
      <c r="K1129" s="8">
        <f t="shared" si="8"/>
        <v>4125</v>
      </c>
      <c r="L1129" s="8">
        <f t="shared" si="9"/>
        <v>2062.4999999999995</v>
      </c>
      <c r="M1129" s="9">
        <v>0.49999999999999994</v>
      </c>
    </row>
    <row r="1130" spans="1:13" ht="15.75" customHeight="1" x14ac:dyDescent="0.2">
      <c r="A1130" s="1"/>
      <c r="B1130" s="4" t="s">
        <v>23</v>
      </c>
      <c r="C1130" s="4">
        <v>1197831</v>
      </c>
      <c r="D1130" s="5">
        <v>44413</v>
      </c>
      <c r="E1130" s="4" t="s">
        <v>24</v>
      </c>
      <c r="F1130" s="4" t="s">
        <v>57</v>
      </c>
      <c r="G1130" s="4" t="s">
        <v>58</v>
      </c>
      <c r="H1130" s="4" t="s">
        <v>19</v>
      </c>
      <c r="I1130" s="6">
        <v>0.55000000000000004</v>
      </c>
      <c r="J1130" s="7">
        <v>9250</v>
      </c>
      <c r="K1130" s="8">
        <f t="shared" si="8"/>
        <v>5087.5</v>
      </c>
      <c r="L1130" s="8">
        <f t="shared" si="9"/>
        <v>2543.7499999999995</v>
      </c>
      <c r="M1130" s="9">
        <v>0.49999999999999994</v>
      </c>
    </row>
    <row r="1131" spans="1:13" ht="15.75" customHeight="1" x14ac:dyDescent="0.2">
      <c r="A1131" s="1"/>
      <c r="B1131" s="4" t="s">
        <v>23</v>
      </c>
      <c r="C1131" s="4">
        <v>1197831</v>
      </c>
      <c r="D1131" s="5">
        <v>44413</v>
      </c>
      <c r="E1131" s="4" t="s">
        <v>24</v>
      </c>
      <c r="F1131" s="4" t="s">
        <v>57</v>
      </c>
      <c r="G1131" s="4" t="s">
        <v>58</v>
      </c>
      <c r="H1131" s="4" t="s">
        <v>20</v>
      </c>
      <c r="I1131" s="6">
        <v>0.5</v>
      </c>
      <c r="J1131" s="7">
        <v>4250</v>
      </c>
      <c r="K1131" s="8">
        <f t="shared" si="8"/>
        <v>2125</v>
      </c>
      <c r="L1131" s="8">
        <f t="shared" si="9"/>
        <v>1275.0000000000002</v>
      </c>
      <c r="M1131" s="9">
        <v>0.60000000000000009</v>
      </c>
    </row>
    <row r="1132" spans="1:13" ht="15.75" customHeight="1" x14ac:dyDescent="0.2">
      <c r="A1132" s="1"/>
      <c r="B1132" s="4" t="s">
        <v>23</v>
      </c>
      <c r="C1132" s="4">
        <v>1197831</v>
      </c>
      <c r="D1132" s="5">
        <v>44413</v>
      </c>
      <c r="E1132" s="4" t="s">
        <v>24</v>
      </c>
      <c r="F1132" s="4" t="s">
        <v>57</v>
      </c>
      <c r="G1132" s="4" t="s">
        <v>58</v>
      </c>
      <c r="H1132" s="4" t="s">
        <v>21</v>
      </c>
      <c r="I1132" s="6">
        <v>0.55000000000000004</v>
      </c>
      <c r="J1132" s="7">
        <v>4250</v>
      </c>
      <c r="K1132" s="8">
        <f t="shared" si="8"/>
        <v>2337.5</v>
      </c>
      <c r="L1132" s="8">
        <f t="shared" si="9"/>
        <v>1051.875</v>
      </c>
      <c r="M1132" s="9">
        <v>0.44999999999999996</v>
      </c>
    </row>
    <row r="1133" spans="1:13" ht="15.75" customHeight="1" x14ac:dyDescent="0.2">
      <c r="A1133" s="1"/>
      <c r="B1133" s="4" t="s">
        <v>23</v>
      </c>
      <c r="C1133" s="4">
        <v>1197831</v>
      </c>
      <c r="D1133" s="5">
        <v>44413</v>
      </c>
      <c r="E1133" s="4" t="s">
        <v>24</v>
      </c>
      <c r="F1133" s="4" t="s">
        <v>57</v>
      </c>
      <c r="G1133" s="4" t="s">
        <v>58</v>
      </c>
      <c r="H1133" s="4" t="s">
        <v>22</v>
      </c>
      <c r="I1133" s="6">
        <v>0.6</v>
      </c>
      <c r="J1133" s="7">
        <v>6750</v>
      </c>
      <c r="K1133" s="8">
        <f t="shared" si="8"/>
        <v>4050</v>
      </c>
      <c r="L1133" s="8">
        <f t="shared" si="9"/>
        <v>2632.5000000000005</v>
      </c>
      <c r="M1133" s="9">
        <v>0.65000000000000013</v>
      </c>
    </row>
    <row r="1134" spans="1:13" ht="15.75" customHeight="1" x14ac:dyDescent="0.2">
      <c r="A1134" s="1"/>
      <c r="B1134" s="4" t="s">
        <v>23</v>
      </c>
      <c r="C1134" s="4">
        <v>1197831</v>
      </c>
      <c r="D1134" s="5">
        <v>44441</v>
      </c>
      <c r="E1134" s="4" t="s">
        <v>24</v>
      </c>
      <c r="F1134" s="4" t="s">
        <v>57</v>
      </c>
      <c r="G1134" s="4" t="s">
        <v>58</v>
      </c>
      <c r="H1134" s="4" t="s">
        <v>17</v>
      </c>
      <c r="I1134" s="6">
        <v>0.55000000000000004</v>
      </c>
      <c r="J1134" s="7">
        <v>6250</v>
      </c>
      <c r="K1134" s="8">
        <f t="shared" si="8"/>
        <v>3437.5000000000005</v>
      </c>
      <c r="L1134" s="8">
        <f t="shared" si="9"/>
        <v>1718.75</v>
      </c>
      <c r="M1134" s="9">
        <v>0.49999999999999994</v>
      </c>
    </row>
    <row r="1135" spans="1:13" ht="15.75" customHeight="1" x14ac:dyDescent="0.2">
      <c r="A1135" s="1"/>
      <c r="B1135" s="4" t="s">
        <v>23</v>
      </c>
      <c r="C1135" s="4">
        <v>1197831</v>
      </c>
      <c r="D1135" s="5">
        <v>44441</v>
      </c>
      <c r="E1135" s="4" t="s">
        <v>24</v>
      </c>
      <c r="F1135" s="4" t="s">
        <v>57</v>
      </c>
      <c r="G1135" s="4" t="s">
        <v>58</v>
      </c>
      <c r="H1135" s="4" t="s">
        <v>18</v>
      </c>
      <c r="I1135" s="6">
        <v>0.55000000000000004</v>
      </c>
      <c r="J1135" s="7">
        <v>5750</v>
      </c>
      <c r="K1135" s="8">
        <f t="shared" si="8"/>
        <v>3162.5000000000005</v>
      </c>
      <c r="L1135" s="8">
        <f t="shared" si="9"/>
        <v>1581.25</v>
      </c>
      <c r="M1135" s="9">
        <v>0.49999999999999994</v>
      </c>
    </row>
    <row r="1136" spans="1:13" ht="15.75" customHeight="1" x14ac:dyDescent="0.2">
      <c r="A1136" s="1"/>
      <c r="B1136" s="4" t="s">
        <v>23</v>
      </c>
      <c r="C1136" s="4">
        <v>1197831</v>
      </c>
      <c r="D1136" s="5">
        <v>44441</v>
      </c>
      <c r="E1136" s="4" t="s">
        <v>24</v>
      </c>
      <c r="F1136" s="4" t="s">
        <v>57</v>
      </c>
      <c r="G1136" s="4" t="s">
        <v>58</v>
      </c>
      <c r="H1136" s="4" t="s">
        <v>19</v>
      </c>
      <c r="I1136" s="6">
        <v>0.6</v>
      </c>
      <c r="J1136" s="7">
        <v>6250</v>
      </c>
      <c r="K1136" s="8">
        <f t="shared" si="8"/>
        <v>3750</v>
      </c>
      <c r="L1136" s="8">
        <f t="shared" si="9"/>
        <v>1874.9999999999998</v>
      </c>
      <c r="M1136" s="9">
        <v>0.49999999999999994</v>
      </c>
    </row>
    <row r="1137" spans="1:13" ht="15.75" customHeight="1" x14ac:dyDescent="0.2">
      <c r="A1137" s="1"/>
      <c r="B1137" s="4" t="s">
        <v>23</v>
      </c>
      <c r="C1137" s="4">
        <v>1197831</v>
      </c>
      <c r="D1137" s="5">
        <v>44441</v>
      </c>
      <c r="E1137" s="4" t="s">
        <v>24</v>
      </c>
      <c r="F1137" s="4" t="s">
        <v>57</v>
      </c>
      <c r="G1137" s="4" t="s">
        <v>58</v>
      </c>
      <c r="H1137" s="4" t="s">
        <v>20</v>
      </c>
      <c r="I1137" s="6">
        <v>0.6</v>
      </c>
      <c r="J1137" s="7">
        <v>3500</v>
      </c>
      <c r="K1137" s="8">
        <f t="shared" si="8"/>
        <v>2100</v>
      </c>
      <c r="L1137" s="8">
        <f t="shared" si="9"/>
        <v>1260.0000000000002</v>
      </c>
      <c r="M1137" s="9">
        <v>0.60000000000000009</v>
      </c>
    </row>
    <row r="1138" spans="1:13" ht="15.75" customHeight="1" x14ac:dyDescent="0.2">
      <c r="A1138" s="1"/>
      <c r="B1138" s="4" t="s">
        <v>23</v>
      </c>
      <c r="C1138" s="4">
        <v>1197831</v>
      </c>
      <c r="D1138" s="5">
        <v>44441</v>
      </c>
      <c r="E1138" s="4" t="s">
        <v>24</v>
      </c>
      <c r="F1138" s="4" t="s">
        <v>57</v>
      </c>
      <c r="G1138" s="4" t="s">
        <v>58</v>
      </c>
      <c r="H1138" s="4" t="s">
        <v>21</v>
      </c>
      <c r="I1138" s="6">
        <v>0.45</v>
      </c>
      <c r="J1138" s="7">
        <v>3500</v>
      </c>
      <c r="K1138" s="8">
        <f t="shared" si="8"/>
        <v>1575</v>
      </c>
      <c r="L1138" s="8">
        <f t="shared" si="9"/>
        <v>708.74999999999989</v>
      </c>
      <c r="M1138" s="9">
        <v>0.44999999999999996</v>
      </c>
    </row>
    <row r="1139" spans="1:13" ht="15.75" customHeight="1" x14ac:dyDescent="0.2">
      <c r="A1139" s="1"/>
      <c r="B1139" s="4" t="s">
        <v>23</v>
      </c>
      <c r="C1139" s="4">
        <v>1197831</v>
      </c>
      <c r="D1139" s="5">
        <v>44441</v>
      </c>
      <c r="E1139" s="4" t="s">
        <v>24</v>
      </c>
      <c r="F1139" s="4" t="s">
        <v>57</v>
      </c>
      <c r="G1139" s="4" t="s">
        <v>58</v>
      </c>
      <c r="H1139" s="4" t="s">
        <v>22</v>
      </c>
      <c r="I1139" s="6">
        <v>0.4</v>
      </c>
      <c r="J1139" s="7">
        <v>5750</v>
      </c>
      <c r="K1139" s="8">
        <f t="shared" si="8"/>
        <v>2300</v>
      </c>
      <c r="L1139" s="8">
        <f t="shared" si="9"/>
        <v>1495.0000000000002</v>
      </c>
      <c r="M1139" s="9">
        <v>0.65000000000000013</v>
      </c>
    </row>
    <row r="1140" spans="1:13" ht="15.75" customHeight="1" x14ac:dyDescent="0.2">
      <c r="A1140" s="1"/>
      <c r="B1140" s="4" t="s">
        <v>23</v>
      </c>
      <c r="C1140" s="4">
        <v>1197831</v>
      </c>
      <c r="D1140" s="5">
        <v>44470</v>
      </c>
      <c r="E1140" s="4" t="s">
        <v>24</v>
      </c>
      <c r="F1140" s="4" t="s">
        <v>57</v>
      </c>
      <c r="G1140" s="4" t="s">
        <v>58</v>
      </c>
      <c r="H1140" s="4" t="s">
        <v>17</v>
      </c>
      <c r="I1140" s="6">
        <v>0.30000000000000004</v>
      </c>
      <c r="J1140" s="7">
        <v>5250</v>
      </c>
      <c r="K1140" s="8">
        <f t="shared" si="8"/>
        <v>1575.0000000000002</v>
      </c>
      <c r="L1140" s="8">
        <f t="shared" si="9"/>
        <v>787.5</v>
      </c>
      <c r="M1140" s="9">
        <v>0.49999999999999994</v>
      </c>
    </row>
    <row r="1141" spans="1:13" ht="15.75" customHeight="1" x14ac:dyDescent="0.2">
      <c r="A1141" s="1"/>
      <c r="B1141" s="4" t="s">
        <v>23</v>
      </c>
      <c r="C1141" s="4">
        <v>1197831</v>
      </c>
      <c r="D1141" s="5">
        <v>44470</v>
      </c>
      <c r="E1141" s="4" t="s">
        <v>24</v>
      </c>
      <c r="F1141" s="4" t="s">
        <v>57</v>
      </c>
      <c r="G1141" s="4" t="s">
        <v>58</v>
      </c>
      <c r="H1141" s="4" t="s">
        <v>18</v>
      </c>
      <c r="I1141" s="6">
        <v>0.30000000000000004</v>
      </c>
      <c r="J1141" s="7">
        <v>5250</v>
      </c>
      <c r="K1141" s="8">
        <f t="shared" si="8"/>
        <v>1575.0000000000002</v>
      </c>
      <c r="L1141" s="8">
        <f t="shared" si="9"/>
        <v>787.5</v>
      </c>
      <c r="M1141" s="9">
        <v>0.49999999999999994</v>
      </c>
    </row>
    <row r="1142" spans="1:13" ht="15.75" customHeight="1" x14ac:dyDescent="0.2">
      <c r="A1142" s="1"/>
      <c r="B1142" s="4" t="s">
        <v>23</v>
      </c>
      <c r="C1142" s="4">
        <v>1197831</v>
      </c>
      <c r="D1142" s="5">
        <v>44470</v>
      </c>
      <c r="E1142" s="4" t="s">
        <v>24</v>
      </c>
      <c r="F1142" s="4" t="s">
        <v>57</v>
      </c>
      <c r="G1142" s="4" t="s">
        <v>58</v>
      </c>
      <c r="H1142" s="4" t="s">
        <v>19</v>
      </c>
      <c r="I1142" s="6">
        <v>0.35000000000000003</v>
      </c>
      <c r="J1142" s="7">
        <v>4750</v>
      </c>
      <c r="K1142" s="8">
        <f t="shared" si="8"/>
        <v>1662.5000000000002</v>
      </c>
      <c r="L1142" s="8">
        <f t="shared" si="9"/>
        <v>831.25</v>
      </c>
      <c r="M1142" s="9">
        <v>0.49999999999999994</v>
      </c>
    </row>
    <row r="1143" spans="1:13" ht="15.75" customHeight="1" x14ac:dyDescent="0.2">
      <c r="A1143" s="1"/>
      <c r="B1143" s="4" t="s">
        <v>23</v>
      </c>
      <c r="C1143" s="4">
        <v>1197831</v>
      </c>
      <c r="D1143" s="5">
        <v>44470</v>
      </c>
      <c r="E1143" s="4" t="s">
        <v>24</v>
      </c>
      <c r="F1143" s="4" t="s">
        <v>57</v>
      </c>
      <c r="G1143" s="4" t="s">
        <v>58</v>
      </c>
      <c r="H1143" s="4" t="s">
        <v>20</v>
      </c>
      <c r="I1143" s="6">
        <v>0.35000000000000003</v>
      </c>
      <c r="J1143" s="7">
        <v>3250</v>
      </c>
      <c r="K1143" s="8">
        <f t="shared" si="8"/>
        <v>1137.5</v>
      </c>
      <c r="L1143" s="8">
        <f t="shared" si="9"/>
        <v>682.50000000000011</v>
      </c>
      <c r="M1143" s="9">
        <v>0.60000000000000009</v>
      </c>
    </row>
    <row r="1144" spans="1:13" ht="15.75" customHeight="1" x14ac:dyDescent="0.2">
      <c r="A1144" s="1"/>
      <c r="B1144" s="4" t="s">
        <v>23</v>
      </c>
      <c r="C1144" s="4">
        <v>1197831</v>
      </c>
      <c r="D1144" s="5">
        <v>44470</v>
      </c>
      <c r="E1144" s="4" t="s">
        <v>24</v>
      </c>
      <c r="F1144" s="4" t="s">
        <v>57</v>
      </c>
      <c r="G1144" s="4" t="s">
        <v>58</v>
      </c>
      <c r="H1144" s="4" t="s">
        <v>21</v>
      </c>
      <c r="I1144" s="6">
        <v>0.30000000000000004</v>
      </c>
      <c r="J1144" s="7">
        <v>3000</v>
      </c>
      <c r="K1144" s="8">
        <f t="shared" si="8"/>
        <v>900.00000000000011</v>
      </c>
      <c r="L1144" s="8">
        <f t="shared" si="9"/>
        <v>405</v>
      </c>
      <c r="M1144" s="9">
        <v>0.44999999999999996</v>
      </c>
    </row>
    <row r="1145" spans="1:13" ht="15.75" customHeight="1" x14ac:dyDescent="0.2">
      <c r="A1145" s="1"/>
      <c r="B1145" s="4" t="s">
        <v>23</v>
      </c>
      <c r="C1145" s="4">
        <v>1197831</v>
      </c>
      <c r="D1145" s="5">
        <v>44470</v>
      </c>
      <c r="E1145" s="4" t="s">
        <v>24</v>
      </c>
      <c r="F1145" s="4" t="s">
        <v>57</v>
      </c>
      <c r="G1145" s="4" t="s">
        <v>58</v>
      </c>
      <c r="H1145" s="4" t="s">
        <v>22</v>
      </c>
      <c r="I1145" s="6">
        <v>0.4</v>
      </c>
      <c r="J1145" s="7">
        <v>4750</v>
      </c>
      <c r="K1145" s="8">
        <f t="shared" si="8"/>
        <v>1900</v>
      </c>
      <c r="L1145" s="8">
        <f t="shared" si="9"/>
        <v>1235.0000000000002</v>
      </c>
      <c r="M1145" s="9">
        <v>0.65000000000000013</v>
      </c>
    </row>
    <row r="1146" spans="1:13" ht="15.75" customHeight="1" x14ac:dyDescent="0.2">
      <c r="A1146" s="1"/>
      <c r="B1146" s="4" t="s">
        <v>23</v>
      </c>
      <c r="C1146" s="4">
        <v>1197831</v>
      </c>
      <c r="D1146" s="5">
        <v>44502</v>
      </c>
      <c r="E1146" s="4" t="s">
        <v>24</v>
      </c>
      <c r="F1146" s="4" t="s">
        <v>57</v>
      </c>
      <c r="G1146" s="4" t="s">
        <v>58</v>
      </c>
      <c r="H1146" s="4" t="s">
        <v>17</v>
      </c>
      <c r="I1146" s="6">
        <v>0.20000000000000004</v>
      </c>
      <c r="J1146" s="7">
        <v>6250</v>
      </c>
      <c r="K1146" s="8">
        <f t="shared" si="8"/>
        <v>1250.0000000000002</v>
      </c>
      <c r="L1146" s="8">
        <f t="shared" si="9"/>
        <v>625</v>
      </c>
      <c r="M1146" s="9">
        <v>0.49999999999999994</v>
      </c>
    </row>
    <row r="1147" spans="1:13" ht="15.75" customHeight="1" x14ac:dyDescent="0.2">
      <c r="A1147" s="1"/>
      <c r="B1147" s="4" t="s">
        <v>23</v>
      </c>
      <c r="C1147" s="4">
        <v>1197831</v>
      </c>
      <c r="D1147" s="5">
        <v>44502</v>
      </c>
      <c r="E1147" s="4" t="s">
        <v>24</v>
      </c>
      <c r="F1147" s="4" t="s">
        <v>57</v>
      </c>
      <c r="G1147" s="4" t="s">
        <v>58</v>
      </c>
      <c r="H1147" s="4" t="s">
        <v>18</v>
      </c>
      <c r="I1147" s="6">
        <v>0.20000000000000004</v>
      </c>
      <c r="J1147" s="7">
        <v>6250</v>
      </c>
      <c r="K1147" s="8">
        <f t="shared" si="8"/>
        <v>1250.0000000000002</v>
      </c>
      <c r="L1147" s="8">
        <f t="shared" si="9"/>
        <v>625</v>
      </c>
      <c r="M1147" s="9">
        <v>0.49999999999999994</v>
      </c>
    </row>
    <row r="1148" spans="1:13" ht="15.75" customHeight="1" x14ac:dyDescent="0.2">
      <c r="A1148" s="1"/>
      <c r="B1148" s="4" t="s">
        <v>23</v>
      </c>
      <c r="C1148" s="4">
        <v>1197831</v>
      </c>
      <c r="D1148" s="5">
        <v>44502</v>
      </c>
      <c r="E1148" s="4" t="s">
        <v>24</v>
      </c>
      <c r="F1148" s="4" t="s">
        <v>57</v>
      </c>
      <c r="G1148" s="4" t="s">
        <v>58</v>
      </c>
      <c r="H1148" s="4" t="s">
        <v>19</v>
      </c>
      <c r="I1148" s="6">
        <v>0.45000000000000007</v>
      </c>
      <c r="J1148" s="7">
        <v>5750</v>
      </c>
      <c r="K1148" s="8">
        <f t="shared" si="8"/>
        <v>2587.5000000000005</v>
      </c>
      <c r="L1148" s="8">
        <f t="shared" si="9"/>
        <v>1293.75</v>
      </c>
      <c r="M1148" s="9">
        <v>0.49999999999999994</v>
      </c>
    </row>
    <row r="1149" spans="1:13" ht="15.75" customHeight="1" x14ac:dyDescent="0.2">
      <c r="A1149" s="1"/>
      <c r="B1149" s="4" t="s">
        <v>23</v>
      </c>
      <c r="C1149" s="4">
        <v>1197831</v>
      </c>
      <c r="D1149" s="5">
        <v>44502</v>
      </c>
      <c r="E1149" s="4" t="s">
        <v>24</v>
      </c>
      <c r="F1149" s="4" t="s">
        <v>57</v>
      </c>
      <c r="G1149" s="4" t="s">
        <v>58</v>
      </c>
      <c r="H1149" s="4" t="s">
        <v>20</v>
      </c>
      <c r="I1149" s="6">
        <v>0.45000000000000007</v>
      </c>
      <c r="J1149" s="7">
        <v>4500</v>
      </c>
      <c r="K1149" s="8">
        <f t="shared" si="8"/>
        <v>2025.0000000000002</v>
      </c>
      <c r="L1149" s="8">
        <f t="shared" si="9"/>
        <v>1215.0000000000002</v>
      </c>
      <c r="M1149" s="9">
        <v>0.60000000000000009</v>
      </c>
    </row>
    <row r="1150" spans="1:13" ht="15.75" customHeight="1" x14ac:dyDescent="0.2">
      <c r="A1150" s="1"/>
      <c r="B1150" s="4" t="s">
        <v>23</v>
      </c>
      <c r="C1150" s="4">
        <v>1197831</v>
      </c>
      <c r="D1150" s="5">
        <v>44502</v>
      </c>
      <c r="E1150" s="4" t="s">
        <v>24</v>
      </c>
      <c r="F1150" s="4" t="s">
        <v>57</v>
      </c>
      <c r="G1150" s="4" t="s">
        <v>58</v>
      </c>
      <c r="H1150" s="4" t="s">
        <v>21</v>
      </c>
      <c r="I1150" s="6">
        <v>0.49999999999999994</v>
      </c>
      <c r="J1150" s="7">
        <v>4250</v>
      </c>
      <c r="K1150" s="8">
        <f t="shared" si="8"/>
        <v>2124.9999999999995</v>
      </c>
      <c r="L1150" s="8">
        <f t="shared" si="9"/>
        <v>956.24999999999966</v>
      </c>
      <c r="M1150" s="9">
        <v>0.44999999999999996</v>
      </c>
    </row>
    <row r="1151" spans="1:13" ht="15.75" customHeight="1" x14ac:dyDescent="0.2">
      <c r="A1151" s="1"/>
      <c r="B1151" s="4" t="s">
        <v>23</v>
      </c>
      <c r="C1151" s="4">
        <v>1197831</v>
      </c>
      <c r="D1151" s="5">
        <v>44502</v>
      </c>
      <c r="E1151" s="4" t="s">
        <v>24</v>
      </c>
      <c r="F1151" s="4" t="s">
        <v>57</v>
      </c>
      <c r="G1151" s="4" t="s">
        <v>58</v>
      </c>
      <c r="H1151" s="4" t="s">
        <v>22</v>
      </c>
      <c r="I1151" s="6">
        <v>0.6</v>
      </c>
      <c r="J1151" s="7">
        <v>6250</v>
      </c>
      <c r="K1151" s="8">
        <f t="shared" si="8"/>
        <v>3750</v>
      </c>
      <c r="L1151" s="8">
        <f t="shared" si="9"/>
        <v>2437.5000000000005</v>
      </c>
      <c r="M1151" s="9">
        <v>0.65000000000000013</v>
      </c>
    </row>
    <row r="1152" spans="1:13" ht="15.75" customHeight="1" x14ac:dyDescent="0.2">
      <c r="A1152" s="1"/>
      <c r="B1152" s="4" t="s">
        <v>23</v>
      </c>
      <c r="C1152" s="4">
        <v>1197831</v>
      </c>
      <c r="D1152" s="5">
        <v>44531</v>
      </c>
      <c r="E1152" s="4" t="s">
        <v>24</v>
      </c>
      <c r="F1152" s="4" t="s">
        <v>57</v>
      </c>
      <c r="G1152" s="4" t="s">
        <v>58</v>
      </c>
      <c r="H1152" s="4" t="s">
        <v>17</v>
      </c>
      <c r="I1152" s="6">
        <v>0.6</v>
      </c>
      <c r="J1152" s="7">
        <v>7750</v>
      </c>
      <c r="K1152" s="8">
        <f t="shared" si="8"/>
        <v>4650</v>
      </c>
      <c r="L1152" s="8">
        <f t="shared" si="9"/>
        <v>2324.9999999999995</v>
      </c>
      <c r="M1152" s="9">
        <v>0.49999999999999994</v>
      </c>
    </row>
    <row r="1153" spans="1:13" ht="15.75" customHeight="1" x14ac:dyDescent="0.2">
      <c r="A1153" s="1"/>
      <c r="B1153" s="4" t="s">
        <v>23</v>
      </c>
      <c r="C1153" s="4">
        <v>1197831</v>
      </c>
      <c r="D1153" s="5">
        <v>44531</v>
      </c>
      <c r="E1153" s="4" t="s">
        <v>24</v>
      </c>
      <c r="F1153" s="4" t="s">
        <v>57</v>
      </c>
      <c r="G1153" s="4" t="s">
        <v>58</v>
      </c>
      <c r="H1153" s="4" t="s">
        <v>18</v>
      </c>
      <c r="I1153" s="6">
        <v>0.6</v>
      </c>
      <c r="J1153" s="7">
        <v>7750</v>
      </c>
      <c r="K1153" s="8">
        <f t="shared" si="8"/>
        <v>4650</v>
      </c>
      <c r="L1153" s="8">
        <f t="shared" si="9"/>
        <v>2324.9999999999995</v>
      </c>
      <c r="M1153" s="9">
        <v>0.49999999999999994</v>
      </c>
    </row>
    <row r="1154" spans="1:13" ht="15.75" customHeight="1" x14ac:dyDescent="0.2">
      <c r="A1154" s="1"/>
      <c r="B1154" s="4" t="s">
        <v>23</v>
      </c>
      <c r="C1154" s="4">
        <v>1197831</v>
      </c>
      <c r="D1154" s="5">
        <v>44531</v>
      </c>
      <c r="E1154" s="4" t="s">
        <v>24</v>
      </c>
      <c r="F1154" s="4" t="s">
        <v>57</v>
      </c>
      <c r="G1154" s="4" t="s">
        <v>58</v>
      </c>
      <c r="H1154" s="4" t="s">
        <v>19</v>
      </c>
      <c r="I1154" s="6">
        <v>0.65</v>
      </c>
      <c r="J1154" s="7">
        <v>7000</v>
      </c>
      <c r="K1154" s="8">
        <f t="shared" si="8"/>
        <v>4550</v>
      </c>
      <c r="L1154" s="8">
        <f t="shared" si="9"/>
        <v>2274.9999999999995</v>
      </c>
      <c r="M1154" s="9">
        <v>0.49999999999999994</v>
      </c>
    </row>
    <row r="1155" spans="1:13" ht="15.75" customHeight="1" x14ac:dyDescent="0.2">
      <c r="A1155" s="1"/>
      <c r="B1155" s="4" t="s">
        <v>23</v>
      </c>
      <c r="C1155" s="4">
        <v>1197831</v>
      </c>
      <c r="D1155" s="5">
        <v>44531</v>
      </c>
      <c r="E1155" s="4" t="s">
        <v>24</v>
      </c>
      <c r="F1155" s="4" t="s">
        <v>57</v>
      </c>
      <c r="G1155" s="4" t="s">
        <v>58</v>
      </c>
      <c r="H1155" s="4" t="s">
        <v>20</v>
      </c>
      <c r="I1155" s="6">
        <v>0.65</v>
      </c>
      <c r="J1155" s="7">
        <v>5500</v>
      </c>
      <c r="K1155" s="8">
        <f t="shared" si="8"/>
        <v>3575</v>
      </c>
      <c r="L1155" s="8">
        <f t="shared" si="9"/>
        <v>2145.0000000000005</v>
      </c>
      <c r="M1155" s="9">
        <v>0.60000000000000009</v>
      </c>
    </row>
    <row r="1156" spans="1:13" ht="15.75" customHeight="1" x14ac:dyDescent="0.2">
      <c r="A1156" s="1"/>
      <c r="B1156" s="4" t="s">
        <v>23</v>
      </c>
      <c r="C1156" s="4">
        <v>1197831</v>
      </c>
      <c r="D1156" s="5">
        <v>44531</v>
      </c>
      <c r="E1156" s="4" t="s">
        <v>24</v>
      </c>
      <c r="F1156" s="4" t="s">
        <v>57</v>
      </c>
      <c r="G1156" s="4" t="s">
        <v>58</v>
      </c>
      <c r="H1156" s="4" t="s">
        <v>21</v>
      </c>
      <c r="I1156" s="6">
        <v>0.6</v>
      </c>
      <c r="J1156" s="7">
        <v>5000</v>
      </c>
      <c r="K1156" s="8">
        <f t="shared" si="8"/>
        <v>3000</v>
      </c>
      <c r="L1156" s="8">
        <f t="shared" si="9"/>
        <v>1349.9999999999998</v>
      </c>
      <c r="M1156" s="9">
        <v>0.44999999999999996</v>
      </c>
    </row>
    <row r="1157" spans="1:13" ht="15.75" customHeight="1" x14ac:dyDescent="0.2">
      <c r="A1157" s="1"/>
      <c r="B1157" s="4" t="s">
        <v>23</v>
      </c>
      <c r="C1157" s="4">
        <v>1197831</v>
      </c>
      <c r="D1157" s="5">
        <v>44531</v>
      </c>
      <c r="E1157" s="4" t="s">
        <v>24</v>
      </c>
      <c r="F1157" s="4" t="s">
        <v>57</v>
      </c>
      <c r="G1157" s="4" t="s">
        <v>58</v>
      </c>
      <c r="H1157" s="4" t="s">
        <v>22</v>
      </c>
      <c r="I1157" s="6">
        <v>0.70000000000000007</v>
      </c>
      <c r="J1157" s="7">
        <v>7500</v>
      </c>
      <c r="K1157" s="8">
        <f t="shared" si="8"/>
        <v>5250.0000000000009</v>
      </c>
      <c r="L1157" s="8">
        <f t="shared" si="9"/>
        <v>3412.5000000000014</v>
      </c>
      <c r="M1157" s="9">
        <v>0.65000000000000013</v>
      </c>
    </row>
    <row r="1158" spans="1:13" ht="15.75" customHeight="1" x14ac:dyDescent="0.2">
      <c r="A1158" s="1" t="s">
        <v>39</v>
      </c>
      <c r="B1158" s="4" t="s">
        <v>14</v>
      </c>
      <c r="C1158" s="4">
        <v>1185732</v>
      </c>
      <c r="D1158" s="5">
        <v>44217</v>
      </c>
      <c r="E1158" s="4" t="s">
        <v>15</v>
      </c>
      <c r="F1158" s="4" t="s">
        <v>59</v>
      </c>
      <c r="G1158" s="4" t="s">
        <v>60</v>
      </c>
      <c r="H1158" s="4" t="s">
        <v>17</v>
      </c>
      <c r="I1158" s="6">
        <v>0.4</v>
      </c>
      <c r="J1158" s="7">
        <v>4500</v>
      </c>
      <c r="K1158" s="8">
        <f t="shared" si="8"/>
        <v>1800</v>
      </c>
      <c r="L1158" s="8">
        <f t="shared" si="9"/>
        <v>630</v>
      </c>
      <c r="M1158" s="9">
        <v>0.35</v>
      </c>
    </row>
    <row r="1159" spans="1:13" ht="15.75" customHeight="1" x14ac:dyDescent="0.2">
      <c r="A1159" s="1"/>
      <c r="B1159" s="4" t="s">
        <v>14</v>
      </c>
      <c r="C1159" s="4">
        <v>1185732</v>
      </c>
      <c r="D1159" s="5">
        <v>44217</v>
      </c>
      <c r="E1159" s="4" t="s">
        <v>15</v>
      </c>
      <c r="F1159" s="4" t="s">
        <v>59</v>
      </c>
      <c r="G1159" s="4" t="s">
        <v>60</v>
      </c>
      <c r="H1159" s="4" t="s">
        <v>18</v>
      </c>
      <c r="I1159" s="6">
        <v>0.4</v>
      </c>
      <c r="J1159" s="7">
        <v>2500</v>
      </c>
      <c r="K1159" s="8">
        <f t="shared" si="8"/>
        <v>1000</v>
      </c>
      <c r="L1159" s="8">
        <f t="shared" si="9"/>
        <v>350</v>
      </c>
      <c r="M1159" s="9">
        <v>0.35</v>
      </c>
    </row>
    <row r="1160" spans="1:13" ht="15.75" customHeight="1" x14ac:dyDescent="0.2">
      <c r="A1160" s="1"/>
      <c r="B1160" s="4" t="s">
        <v>14</v>
      </c>
      <c r="C1160" s="4">
        <v>1185732</v>
      </c>
      <c r="D1160" s="5">
        <v>44217</v>
      </c>
      <c r="E1160" s="4" t="s">
        <v>15</v>
      </c>
      <c r="F1160" s="4" t="s">
        <v>59</v>
      </c>
      <c r="G1160" s="4" t="s">
        <v>60</v>
      </c>
      <c r="H1160" s="4" t="s">
        <v>19</v>
      </c>
      <c r="I1160" s="6">
        <v>0.30000000000000004</v>
      </c>
      <c r="J1160" s="7">
        <v>2500</v>
      </c>
      <c r="K1160" s="8">
        <f t="shared" si="8"/>
        <v>750.00000000000011</v>
      </c>
      <c r="L1160" s="8">
        <f t="shared" si="9"/>
        <v>300</v>
      </c>
      <c r="M1160" s="9">
        <v>0.39999999999999997</v>
      </c>
    </row>
    <row r="1161" spans="1:13" ht="15.75" customHeight="1" x14ac:dyDescent="0.2">
      <c r="A1161" s="1"/>
      <c r="B1161" s="4" t="s">
        <v>14</v>
      </c>
      <c r="C1161" s="4">
        <v>1185732</v>
      </c>
      <c r="D1161" s="5">
        <v>44217</v>
      </c>
      <c r="E1161" s="4" t="s">
        <v>15</v>
      </c>
      <c r="F1161" s="4" t="s">
        <v>59</v>
      </c>
      <c r="G1161" s="4" t="s">
        <v>60</v>
      </c>
      <c r="H1161" s="4" t="s">
        <v>20</v>
      </c>
      <c r="I1161" s="6">
        <v>0.35</v>
      </c>
      <c r="J1161" s="7">
        <v>1000</v>
      </c>
      <c r="K1161" s="8">
        <f t="shared" si="8"/>
        <v>350</v>
      </c>
      <c r="L1161" s="8">
        <f t="shared" si="9"/>
        <v>105</v>
      </c>
      <c r="M1161" s="9">
        <v>0.3</v>
      </c>
    </row>
    <row r="1162" spans="1:13" ht="15.75" customHeight="1" x14ac:dyDescent="0.2">
      <c r="A1162" s="1"/>
      <c r="B1162" s="4" t="s">
        <v>14</v>
      </c>
      <c r="C1162" s="4">
        <v>1185732</v>
      </c>
      <c r="D1162" s="5">
        <v>44217</v>
      </c>
      <c r="E1162" s="4" t="s">
        <v>15</v>
      </c>
      <c r="F1162" s="4" t="s">
        <v>59</v>
      </c>
      <c r="G1162" s="4" t="s">
        <v>60</v>
      </c>
      <c r="H1162" s="4" t="s">
        <v>21</v>
      </c>
      <c r="I1162" s="6">
        <v>0.5</v>
      </c>
      <c r="J1162" s="7">
        <v>1500</v>
      </c>
      <c r="K1162" s="8">
        <f t="shared" si="8"/>
        <v>750</v>
      </c>
      <c r="L1162" s="8">
        <f t="shared" si="9"/>
        <v>187.5</v>
      </c>
      <c r="M1162" s="9">
        <v>0.25</v>
      </c>
    </row>
    <row r="1163" spans="1:13" ht="15.75" customHeight="1" x14ac:dyDescent="0.2">
      <c r="A1163" s="1"/>
      <c r="B1163" s="4" t="s">
        <v>14</v>
      </c>
      <c r="C1163" s="4">
        <v>1185732</v>
      </c>
      <c r="D1163" s="5">
        <v>44217</v>
      </c>
      <c r="E1163" s="4" t="s">
        <v>15</v>
      </c>
      <c r="F1163" s="4" t="s">
        <v>59</v>
      </c>
      <c r="G1163" s="4" t="s">
        <v>60</v>
      </c>
      <c r="H1163" s="4" t="s">
        <v>22</v>
      </c>
      <c r="I1163" s="6">
        <v>0.4</v>
      </c>
      <c r="J1163" s="7">
        <v>2500</v>
      </c>
      <c r="K1163" s="8">
        <f t="shared" si="8"/>
        <v>1000</v>
      </c>
      <c r="L1163" s="8">
        <f t="shared" si="9"/>
        <v>400</v>
      </c>
      <c r="M1163" s="9">
        <v>0.4</v>
      </c>
    </row>
    <row r="1164" spans="1:13" ht="15.75" customHeight="1" x14ac:dyDescent="0.2">
      <c r="A1164" s="1"/>
      <c r="B1164" s="4" t="s">
        <v>14</v>
      </c>
      <c r="C1164" s="4">
        <v>1185732</v>
      </c>
      <c r="D1164" s="5">
        <v>44246</v>
      </c>
      <c r="E1164" s="4" t="s">
        <v>15</v>
      </c>
      <c r="F1164" s="4" t="s">
        <v>59</v>
      </c>
      <c r="G1164" s="4" t="s">
        <v>60</v>
      </c>
      <c r="H1164" s="4" t="s">
        <v>17</v>
      </c>
      <c r="I1164" s="6">
        <v>0.4</v>
      </c>
      <c r="J1164" s="7">
        <v>5000</v>
      </c>
      <c r="K1164" s="8">
        <f t="shared" si="8"/>
        <v>2000</v>
      </c>
      <c r="L1164" s="8">
        <f t="shared" si="9"/>
        <v>700</v>
      </c>
      <c r="M1164" s="9">
        <v>0.35</v>
      </c>
    </row>
    <row r="1165" spans="1:13" ht="15.75" customHeight="1" x14ac:dyDescent="0.2">
      <c r="A1165" s="1"/>
      <c r="B1165" s="4" t="s">
        <v>14</v>
      </c>
      <c r="C1165" s="4">
        <v>1185732</v>
      </c>
      <c r="D1165" s="5">
        <v>44246</v>
      </c>
      <c r="E1165" s="4" t="s">
        <v>15</v>
      </c>
      <c r="F1165" s="4" t="s">
        <v>59</v>
      </c>
      <c r="G1165" s="4" t="s">
        <v>60</v>
      </c>
      <c r="H1165" s="4" t="s">
        <v>18</v>
      </c>
      <c r="I1165" s="6">
        <v>0.4</v>
      </c>
      <c r="J1165" s="7">
        <v>1500</v>
      </c>
      <c r="K1165" s="8">
        <f t="shared" si="8"/>
        <v>600</v>
      </c>
      <c r="L1165" s="8">
        <f t="shared" si="9"/>
        <v>210</v>
      </c>
      <c r="M1165" s="9">
        <v>0.35</v>
      </c>
    </row>
    <row r="1166" spans="1:13" ht="15.75" customHeight="1" x14ac:dyDescent="0.2">
      <c r="A1166" s="1"/>
      <c r="B1166" s="4" t="s">
        <v>14</v>
      </c>
      <c r="C1166" s="4">
        <v>1185732</v>
      </c>
      <c r="D1166" s="5">
        <v>44246</v>
      </c>
      <c r="E1166" s="4" t="s">
        <v>15</v>
      </c>
      <c r="F1166" s="4" t="s">
        <v>59</v>
      </c>
      <c r="G1166" s="4" t="s">
        <v>60</v>
      </c>
      <c r="H1166" s="4" t="s">
        <v>19</v>
      </c>
      <c r="I1166" s="6">
        <v>0.30000000000000004</v>
      </c>
      <c r="J1166" s="7">
        <v>2000</v>
      </c>
      <c r="K1166" s="8">
        <f t="shared" si="8"/>
        <v>600.00000000000011</v>
      </c>
      <c r="L1166" s="8">
        <f t="shared" si="9"/>
        <v>240.00000000000003</v>
      </c>
      <c r="M1166" s="9">
        <v>0.39999999999999997</v>
      </c>
    </row>
    <row r="1167" spans="1:13" ht="15.75" customHeight="1" x14ac:dyDescent="0.2">
      <c r="A1167" s="1"/>
      <c r="B1167" s="4" t="s">
        <v>14</v>
      </c>
      <c r="C1167" s="4">
        <v>1185732</v>
      </c>
      <c r="D1167" s="5">
        <v>44246</v>
      </c>
      <c r="E1167" s="4" t="s">
        <v>15</v>
      </c>
      <c r="F1167" s="4" t="s">
        <v>59</v>
      </c>
      <c r="G1167" s="4" t="s">
        <v>60</v>
      </c>
      <c r="H1167" s="4" t="s">
        <v>20</v>
      </c>
      <c r="I1167" s="6">
        <v>0.35</v>
      </c>
      <c r="J1167" s="7">
        <v>750</v>
      </c>
      <c r="K1167" s="8">
        <f t="shared" si="8"/>
        <v>262.5</v>
      </c>
      <c r="L1167" s="8">
        <f t="shared" si="9"/>
        <v>78.75</v>
      </c>
      <c r="M1167" s="9">
        <v>0.3</v>
      </c>
    </row>
    <row r="1168" spans="1:13" ht="15.75" customHeight="1" x14ac:dyDescent="0.2">
      <c r="A1168" s="1"/>
      <c r="B1168" s="4" t="s">
        <v>14</v>
      </c>
      <c r="C1168" s="4">
        <v>1185732</v>
      </c>
      <c r="D1168" s="5">
        <v>44246</v>
      </c>
      <c r="E1168" s="4" t="s">
        <v>15</v>
      </c>
      <c r="F1168" s="4" t="s">
        <v>59</v>
      </c>
      <c r="G1168" s="4" t="s">
        <v>60</v>
      </c>
      <c r="H1168" s="4" t="s">
        <v>21</v>
      </c>
      <c r="I1168" s="6">
        <v>0.5</v>
      </c>
      <c r="J1168" s="7">
        <v>1500</v>
      </c>
      <c r="K1168" s="8">
        <f t="shared" si="8"/>
        <v>750</v>
      </c>
      <c r="L1168" s="8">
        <f t="shared" si="9"/>
        <v>187.5</v>
      </c>
      <c r="M1168" s="9">
        <v>0.25</v>
      </c>
    </row>
    <row r="1169" spans="1:13" ht="15.75" customHeight="1" x14ac:dyDescent="0.2">
      <c r="A1169" s="1"/>
      <c r="B1169" s="4" t="s">
        <v>14</v>
      </c>
      <c r="C1169" s="4">
        <v>1185732</v>
      </c>
      <c r="D1169" s="5">
        <v>44246</v>
      </c>
      <c r="E1169" s="4" t="s">
        <v>15</v>
      </c>
      <c r="F1169" s="4" t="s">
        <v>59</v>
      </c>
      <c r="G1169" s="4" t="s">
        <v>60</v>
      </c>
      <c r="H1169" s="4" t="s">
        <v>22</v>
      </c>
      <c r="I1169" s="6">
        <v>0.4</v>
      </c>
      <c r="J1169" s="7">
        <v>2500</v>
      </c>
      <c r="K1169" s="8">
        <f t="shared" si="8"/>
        <v>1000</v>
      </c>
      <c r="L1169" s="8">
        <f t="shared" si="9"/>
        <v>400</v>
      </c>
      <c r="M1169" s="9">
        <v>0.4</v>
      </c>
    </row>
    <row r="1170" spans="1:13" ht="15.75" customHeight="1" x14ac:dyDescent="0.2">
      <c r="A1170" s="1"/>
      <c r="B1170" s="4" t="s">
        <v>14</v>
      </c>
      <c r="C1170" s="4">
        <v>1185732</v>
      </c>
      <c r="D1170" s="5">
        <v>44272</v>
      </c>
      <c r="E1170" s="4" t="s">
        <v>15</v>
      </c>
      <c r="F1170" s="4" t="s">
        <v>59</v>
      </c>
      <c r="G1170" s="4" t="s">
        <v>60</v>
      </c>
      <c r="H1170" s="4" t="s">
        <v>17</v>
      </c>
      <c r="I1170" s="6">
        <v>0.4</v>
      </c>
      <c r="J1170" s="7">
        <v>4700</v>
      </c>
      <c r="K1170" s="8">
        <f t="shared" si="8"/>
        <v>1880</v>
      </c>
      <c r="L1170" s="8">
        <f t="shared" si="9"/>
        <v>658</v>
      </c>
      <c r="M1170" s="9">
        <v>0.35</v>
      </c>
    </row>
    <row r="1171" spans="1:13" ht="15.75" customHeight="1" x14ac:dyDescent="0.2">
      <c r="A1171" s="1"/>
      <c r="B1171" s="4" t="s">
        <v>14</v>
      </c>
      <c r="C1171" s="4">
        <v>1185732</v>
      </c>
      <c r="D1171" s="5">
        <v>44272</v>
      </c>
      <c r="E1171" s="4" t="s">
        <v>15</v>
      </c>
      <c r="F1171" s="4" t="s">
        <v>59</v>
      </c>
      <c r="G1171" s="4" t="s">
        <v>60</v>
      </c>
      <c r="H1171" s="4" t="s">
        <v>18</v>
      </c>
      <c r="I1171" s="6">
        <v>0.4</v>
      </c>
      <c r="J1171" s="7">
        <v>1750</v>
      </c>
      <c r="K1171" s="8">
        <f t="shared" si="8"/>
        <v>700</v>
      </c>
      <c r="L1171" s="8">
        <f t="shared" si="9"/>
        <v>244.99999999999997</v>
      </c>
      <c r="M1171" s="9">
        <v>0.35</v>
      </c>
    </row>
    <row r="1172" spans="1:13" ht="15.75" customHeight="1" x14ac:dyDescent="0.2">
      <c r="A1172" s="1"/>
      <c r="B1172" s="4" t="s">
        <v>14</v>
      </c>
      <c r="C1172" s="4">
        <v>1185732</v>
      </c>
      <c r="D1172" s="5">
        <v>44272</v>
      </c>
      <c r="E1172" s="4" t="s">
        <v>15</v>
      </c>
      <c r="F1172" s="4" t="s">
        <v>59</v>
      </c>
      <c r="G1172" s="4" t="s">
        <v>60</v>
      </c>
      <c r="H1172" s="4" t="s">
        <v>19</v>
      </c>
      <c r="I1172" s="6">
        <v>0.30000000000000004</v>
      </c>
      <c r="J1172" s="7">
        <v>2000</v>
      </c>
      <c r="K1172" s="8">
        <f t="shared" si="8"/>
        <v>600.00000000000011</v>
      </c>
      <c r="L1172" s="8">
        <f t="shared" si="9"/>
        <v>240.00000000000003</v>
      </c>
      <c r="M1172" s="9">
        <v>0.39999999999999997</v>
      </c>
    </row>
    <row r="1173" spans="1:13" ht="15.75" customHeight="1" x14ac:dyDescent="0.2">
      <c r="A1173" s="1"/>
      <c r="B1173" s="4" t="s">
        <v>14</v>
      </c>
      <c r="C1173" s="4">
        <v>1185732</v>
      </c>
      <c r="D1173" s="5">
        <v>44272</v>
      </c>
      <c r="E1173" s="4" t="s">
        <v>15</v>
      </c>
      <c r="F1173" s="4" t="s">
        <v>59</v>
      </c>
      <c r="G1173" s="4" t="s">
        <v>60</v>
      </c>
      <c r="H1173" s="4" t="s">
        <v>20</v>
      </c>
      <c r="I1173" s="6">
        <v>0.35</v>
      </c>
      <c r="J1173" s="7">
        <v>500</v>
      </c>
      <c r="K1173" s="8">
        <f t="shared" si="8"/>
        <v>175</v>
      </c>
      <c r="L1173" s="8">
        <f t="shared" si="9"/>
        <v>52.5</v>
      </c>
      <c r="M1173" s="9">
        <v>0.3</v>
      </c>
    </row>
    <row r="1174" spans="1:13" ht="15.75" customHeight="1" x14ac:dyDescent="0.2">
      <c r="A1174" s="1"/>
      <c r="B1174" s="4" t="s">
        <v>14</v>
      </c>
      <c r="C1174" s="4">
        <v>1185732</v>
      </c>
      <c r="D1174" s="5">
        <v>44272</v>
      </c>
      <c r="E1174" s="4" t="s">
        <v>15</v>
      </c>
      <c r="F1174" s="4" t="s">
        <v>59</v>
      </c>
      <c r="G1174" s="4" t="s">
        <v>60</v>
      </c>
      <c r="H1174" s="4" t="s">
        <v>21</v>
      </c>
      <c r="I1174" s="6">
        <v>0.5</v>
      </c>
      <c r="J1174" s="7">
        <v>1000</v>
      </c>
      <c r="K1174" s="8">
        <f t="shared" si="8"/>
        <v>500</v>
      </c>
      <c r="L1174" s="8">
        <f t="shared" si="9"/>
        <v>125</v>
      </c>
      <c r="M1174" s="9">
        <v>0.25</v>
      </c>
    </row>
    <row r="1175" spans="1:13" ht="15.75" customHeight="1" x14ac:dyDescent="0.2">
      <c r="A1175" s="1"/>
      <c r="B1175" s="4" t="s">
        <v>14</v>
      </c>
      <c r="C1175" s="4">
        <v>1185732</v>
      </c>
      <c r="D1175" s="5">
        <v>44272</v>
      </c>
      <c r="E1175" s="4" t="s">
        <v>15</v>
      </c>
      <c r="F1175" s="4" t="s">
        <v>59</v>
      </c>
      <c r="G1175" s="4" t="s">
        <v>60</v>
      </c>
      <c r="H1175" s="4" t="s">
        <v>22</v>
      </c>
      <c r="I1175" s="6">
        <v>0.4</v>
      </c>
      <c r="J1175" s="7">
        <v>2000</v>
      </c>
      <c r="K1175" s="8">
        <f t="shared" si="8"/>
        <v>800</v>
      </c>
      <c r="L1175" s="8">
        <f t="shared" si="9"/>
        <v>320</v>
      </c>
      <c r="M1175" s="9">
        <v>0.4</v>
      </c>
    </row>
    <row r="1176" spans="1:13" ht="15.75" customHeight="1" x14ac:dyDescent="0.2">
      <c r="A1176" s="1"/>
      <c r="B1176" s="4" t="s">
        <v>14</v>
      </c>
      <c r="C1176" s="4">
        <v>1185732</v>
      </c>
      <c r="D1176" s="5">
        <v>44304</v>
      </c>
      <c r="E1176" s="4" t="s">
        <v>15</v>
      </c>
      <c r="F1176" s="4" t="s">
        <v>59</v>
      </c>
      <c r="G1176" s="4" t="s">
        <v>60</v>
      </c>
      <c r="H1176" s="4" t="s">
        <v>17</v>
      </c>
      <c r="I1176" s="6">
        <v>0.4</v>
      </c>
      <c r="J1176" s="7">
        <v>4500</v>
      </c>
      <c r="K1176" s="8">
        <f t="shared" si="8"/>
        <v>1800</v>
      </c>
      <c r="L1176" s="8">
        <f t="shared" si="9"/>
        <v>630</v>
      </c>
      <c r="M1176" s="9">
        <v>0.35</v>
      </c>
    </row>
    <row r="1177" spans="1:13" ht="15.75" customHeight="1" x14ac:dyDescent="0.2">
      <c r="A1177" s="1"/>
      <c r="B1177" s="4" t="s">
        <v>14</v>
      </c>
      <c r="C1177" s="4">
        <v>1185732</v>
      </c>
      <c r="D1177" s="5">
        <v>44304</v>
      </c>
      <c r="E1177" s="4" t="s">
        <v>15</v>
      </c>
      <c r="F1177" s="4" t="s">
        <v>59</v>
      </c>
      <c r="G1177" s="4" t="s">
        <v>60</v>
      </c>
      <c r="H1177" s="4" t="s">
        <v>18</v>
      </c>
      <c r="I1177" s="6">
        <v>0.4</v>
      </c>
      <c r="J1177" s="7">
        <v>1500</v>
      </c>
      <c r="K1177" s="8">
        <f t="shared" si="8"/>
        <v>600</v>
      </c>
      <c r="L1177" s="8">
        <f t="shared" si="9"/>
        <v>210</v>
      </c>
      <c r="M1177" s="9">
        <v>0.35</v>
      </c>
    </row>
    <row r="1178" spans="1:13" ht="15.75" customHeight="1" x14ac:dyDescent="0.2">
      <c r="A1178" s="1"/>
      <c r="B1178" s="4" t="s">
        <v>14</v>
      </c>
      <c r="C1178" s="4">
        <v>1185732</v>
      </c>
      <c r="D1178" s="5">
        <v>44304</v>
      </c>
      <c r="E1178" s="4" t="s">
        <v>15</v>
      </c>
      <c r="F1178" s="4" t="s">
        <v>59</v>
      </c>
      <c r="G1178" s="4" t="s">
        <v>60</v>
      </c>
      <c r="H1178" s="4" t="s">
        <v>19</v>
      </c>
      <c r="I1178" s="6">
        <v>0.30000000000000004</v>
      </c>
      <c r="J1178" s="7">
        <v>1500</v>
      </c>
      <c r="K1178" s="8">
        <f t="shared" si="8"/>
        <v>450.00000000000006</v>
      </c>
      <c r="L1178" s="8">
        <f t="shared" si="9"/>
        <v>180</v>
      </c>
      <c r="M1178" s="9">
        <v>0.39999999999999997</v>
      </c>
    </row>
    <row r="1179" spans="1:13" ht="15.75" customHeight="1" x14ac:dyDescent="0.2">
      <c r="A1179" s="1"/>
      <c r="B1179" s="4" t="s">
        <v>14</v>
      </c>
      <c r="C1179" s="4">
        <v>1185732</v>
      </c>
      <c r="D1179" s="5">
        <v>44304</v>
      </c>
      <c r="E1179" s="4" t="s">
        <v>15</v>
      </c>
      <c r="F1179" s="4" t="s">
        <v>59</v>
      </c>
      <c r="G1179" s="4" t="s">
        <v>60</v>
      </c>
      <c r="H1179" s="4" t="s">
        <v>20</v>
      </c>
      <c r="I1179" s="6">
        <v>0.35</v>
      </c>
      <c r="J1179" s="7">
        <v>750</v>
      </c>
      <c r="K1179" s="8">
        <f t="shared" si="8"/>
        <v>262.5</v>
      </c>
      <c r="L1179" s="8">
        <f t="shared" si="9"/>
        <v>78.75</v>
      </c>
      <c r="M1179" s="9">
        <v>0.3</v>
      </c>
    </row>
    <row r="1180" spans="1:13" ht="15.75" customHeight="1" x14ac:dyDescent="0.2">
      <c r="A1180" s="1"/>
      <c r="B1180" s="4" t="s">
        <v>14</v>
      </c>
      <c r="C1180" s="4">
        <v>1185732</v>
      </c>
      <c r="D1180" s="5">
        <v>44304</v>
      </c>
      <c r="E1180" s="4" t="s">
        <v>15</v>
      </c>
      <c r="F1180" s="4" t="s">
        <v>59</v>
      </c>
      <c r="G1180" s="4" t="s">
        <v>60</v>
      </c>
      <c r="H1180" s="4" t="s">
        <v>21</v>
      </c>
      <c r="I1180" s="6">
        <v>0.5</v>
      </c>
      <c r="J1180" s="7">
        <v>750</v>
      </c>
      <c r="K1180" s="8">
        <f t="shared" si="8"/>
        <v>375</v>
      </c>
      <c r="L1180" s="8">
        <f t="shared" si="9"/>
        <v>93.75</v>
      </c>
      <c r="M1180" s="9">
        <v>0.25</v>
      </c>
    </row>
    <row r="1181" spans="1:13" ht="15.75" customHeight="1" x14ac:dyDescent="0.2">
      <c r="A1181" s="1"/>
      <c r="B1181" s="4" t="s">
        <v>14</v>
      </c>
      <c r="C1181" s="4">
        <v>1185732</v>
      </c>
      <c r="D1181" s="5">
        <v>44304</v>
      </c>
      <c r="E1181" s="4" t="s">
        <v>15</v>
      </c>
      <c r="F1181" s="4" t="s">
        <v>59</v>
      </c>
      <c r="G1181" s="4" t="s">
        <v>60</v>
      </c>
      <c r="H1181" s="4" t="s">
        <v>22</v>
      </c>
      <c r="I1181" s="6">
        <v>0.4</v>
      </c>
      <c r="J1181" s="7">
        <v>2250</v>
      </c>
      <c r="K1181" s="8">
        <f t="shared" si="8"/>
        <v>900</v>
      </c>
      <c r="L1181" s="8">
        <f t="shared" si="9"/>
        <v>360</v>
      </c>
      <c r="M1181" s="9">
        <v>0.4</v>
      </c>
    </row>
    <row r="1182" spans="1:13" ht="15.75" customHeight="1" x14ac:dyDescent="0.2">
      <c r="A1182" s="1"/>
      <c r="B1182" s="4" t="s">
        <v>14</v>
      </c>
      <c r="C1182" s="4">
        <v>1185732</v>
      </c>
      <c r="D1182" s="5">
        <v>44333</v>
      </c>
      <c r="E1182" s="4" t="s">
        <v>15</v>
      </c>
      <c r="F1182" s="4" t="s">
        <v>59</v>
      </c>
      <c r="G1182" s="4" t="s">
        <v>60</v>
      </c>
      <c r="H1182" s="4" t="s">
        <v>17</v>
      </c>
      <c r="I1182" s="6">
        <v>0.54999999999999993</v>
      </c>
      <c r="J1182" s="7">
        <v>4950</v>
      </c>
      <c r="K1182" s="8">
        <f t="shared" si="8"/>
        <v>2722.4999999999995</v>
      </c>
      <c r="L1182" s="8">
        <f t="shared" si="9"/>
        <v>952.87499999999977</v>
      </c>
      <c r="M1182" s="9">
        <v>0.35</v>
      </c>
    </row>
    <row r="1183" spans="1:13" ht="15.75" customHeight="1" x14ac:dyDescent="0.2">
      <c r="A1183" s="1"/>
      <c r="B1183" s="4" t="s">
        <v>14</v>
      </c>
      <c r="C1183" s="4">
        <v>1185732</v>
      </c>
      <c r="D1183" s="5">
        <v>44333</v>
      </c>
      <c r="E1183" s="4" t="s">
        <v>15</v>
      </c>
      <c r="F1183" s="4" t="s">
        <v>59</v>
      </c>
      <c r="G1183" s="4" t="s">
        <v>60</v>
      </c>
      <c r="H1183" s="4" t="s">
        <v>18</v>
      </c>
      <c r="I1183" s="6">
        <v>0.5</v>
      </c>
      <c r="J1183" s="7">
        <v>2000</v>
      </c>
      <c r="K1183" s="8">
        <f t="shared" si="8"/>
        <v>1000</v>
      </c>
      <c r="L1183" s="8">
        <f t="shared" si="9"/>
        <v>350</v>
      </c>
      <c r="M1183" s="9">
        <v>0.35</v>
      </c>
    </row>
    <row r="1184" spans="1:13" ht="15.75" customHeight="1" x14ac:dyDescent="0.2">
      <c r="A1184" s="1"/>
      <c r="B1184" s="4" t="s">
        <v>14</v>
      </c>
      <c r="C1184" s="4">
        <v>1185732</v>
      </c>
      <c r="D1184" s="5">
        <v>44333</v>
      </c>
      <c r="E1184" s="4" t="s">
        <v>15</v>
      </c>
      <c r="F1184" s="4" t="s">
        <v>59</v>
      </c>
      <c r="G1184" s="4" t="s">
        <v>60</v>
      </c>
      <c r="H1184" s="4" t="s">
        <v>19</v>
      </c>
      <c r="I1184" s="6">
        <v>0.45</v>
      </c>
      <c r="J1184" s="7">
        <v>1750</v>
      </c>
      <c r="K1184" s="8">
        <f t="shared" si="8"/>
        <v>787.5</v>
      </c>
      <c r="L1184" s="8">
        <f t="shared" si="9"/>
        <v>315</v>
      </c>
      <c r="M1184" s="9">
        <v>0.39999999999999997</v>
      </c>
    </row>
    <row r="1185" spans="1:13" ht="15.75" customHeight="1" x14ac:dyDescent="0.2">
      <c r="A1185" s="1"/>
      <c r="B1185" s="4" t="s">
        <v>14</v>
      </c>
      <c r="C1185" s="4">
        <v>1185732</v>
      </c>
      <c r="D1185" s="5">
        <v>44333</v>
      </c>
      <c r="E1185" s="4" t="s">
        <v>15</v>
      </c>
      <c r="F1185" s="4" t="s">
        <v>59</v>
      </c>
      <c r="G1185" s="4" t="s">
        <v>60</v>
      </c>
      <c r="H1185" s="4" t="s">
        <v>20</v>
      </c>
      <c r="I1185" s="6">
        <v>0.45</v>
      </c>
      <c r="J1185" s="7">
        <v>1250</v>
      </c>
      <c r="K1185" s="8">
        <f t="shared" si="8"/>
        <v>562.5</v>
      </c>
      <c r="L1185" s="8">
        <f t="shared" si="9"/>
        <v>168.75</v>
      </c>
      <c r="M1185" s="9">
        <v>0.3</v>
      </c>
    </row>
    <row r="1186" spans="1:13" ht="15.75" customHeight="1" x14ac:dyDescent="0.2">
      <c r="A1186" s="1"/>
      <c r="B1186" s="4" t="s">
        <v>14</v>
      </c>
      <c r="C1186" s="4">
        <v>1185732</v>
      </c>
      <c r="D1186" s="5">
        <v>44333</v>
      </c>
      <c r="E1186" s="4" t="s">
        <v>15</v>
      </c>
      <c r="F1186" s="4" t="s">
        <v>59</v>
      </c>
      <c r="G1186" s="4" t="s">
        <v>60</v>
      </c>
      <c r="H1186" s="4" t="s">
        <v>21</v>
      </c>
      <c r="I1186" s="6">
        <v>0.54999999999999993</v>
      </c>
      <c r="J1186" s="7">
        <v>1500</v>
      </c>
      <c r="K1186" s="8">
        <f t="shared" si="8"/>
        <v>824.99999999999989</v>
      </c>
      <c r="L1186" s="8">
        <f t="shared" si="9"/>
        <v>206.24999999999997</v>
      </c>
      <c r="M1186" s="9">
        <v>0.25</v>
      </c>
    </row>
    <row r="1187" spans="1:13" ht="15.75" customHeight="1" x14ac:dyDescent="0.2">
      <c r="A1187" s="1"/>
      <c r="B1187" s="4" t="s">
        <v>14</v>
      </c>
      <c r="C1187" s="4">
        <v>1185732</v>
      </c>
      <c r="D1187" s="5">
        <v>44333</v>
      </c>
      <c r="E1187" s="4" t="s">
        <v>15</v>
      </c>
      <c r="F1187" s="4" t="s">
        <v>59</v>
      </c>
      <c r="G1187" s="4" t="s">
        <v>60</v>
      </c>
      <c r="H1187" s="4" t="s">
        <v>22</v>
      </c>
      <c r="I1187" s="6">
        <v>0.6</v>
      </c>
      <c r="J1187" s="7">
        <v>2750</v>
      </c>
      <c r="K1187" s="8">
        <f t="shared" si="8"/>
        <v>1650</v>
      </c>
      <c r="L1187" s="8">
        <f t="shared" si="9"/>
        <v>660</v>
      </c>
      <c r="M1187" s="9">
        <v>0.4</v>
      </c>
    </row>
    <row r="1188" spans="1:13" ht="15.75" customHeight="1" x14ac:dyDescent="0.2">
      <c r="A1188" s="1"/>
      <c r="B1188" s="4" t="s">
        <v>14</v>
      </c>
      <c r="C1188" s="4">
        <v>1185732</v>
      </c>
      <c r="D1188" s="5">
        <v>44366</v>
      </c>
      <c r="E1188" s="4" t="s">
        <v>15</v>
      </c>
      <c r="F1188" s="4" t="s">
        <v>59</v>
      </c>
      <c r="G1188" s="4" t="s">
        <v>60</v>
      </c>
      <c r="H1188" s="4" t="s">
        <v>17</v>
      </c>
      <c r="I1188" s="6">
        <v>0.54999999999999993</v>
      </c>
      <c r="J1188" s="7">
        <v>5250</v>
      </c>
      <c r="K1188" s="8">
        <f t="shared" si="8"/>
        <v>2887.4999999999995</v>
      </c>
      <c r="L1188" s="8">
        <f t="shared" si="9"/>
        <v>1010.6249999999998</v>
      </c>
      <c r="M1188" s="9">
        <v>0.35</v>
      </c>
    </row>
    <row r="1189" spans="1:13" ht="15.75" customHeight="1" x14ac:dyDescent="0.2">
      <c r="A1189" s="1"/>
      <c r="B1189" s="4" t="s">
        <v>14</v>
      </c>
      <c r="C1189" s="4">
        <v>1185732</v>
      </c>
      <c r="D1189" s="5">
        <v>44366</v>
      </c>
      <c r="E1189" s="4" t="s">
        <v>15</v>
      </c>
      <c r="F1189" s="4" t="s">
        <v>59</v>
      </c>
      <c r="G1189" s="4" t="s">
        <v>60</v>
      </c>
      <c r="H1189" s="4" t="s">
        <v>18</v>
      </c>
      <c r="I1189" s="6">
        <v>0.5</v>
      </c>
      <c r="J1189" s="7">
        <v>2750</v>
      </c>
      <c r="K1189" s="8">
        <f t="shared" si="8"/>
        <v>1375</v>
      </c>
      <c r="L1189" s="8">
        <f t="shared" si="9"/>
        <v>481.24999999999994</v>
      </c>
      <c r="M1189" s="9">
        <v>0.35</v>
      </c>
    </row>
    <row r="1190" spans="1:13" ht="15.75" customHeight="1" x14ac:dyDescent="0.2">
      <c r="A1190" s="1"/>
      <c r="B1190" s="4" t="s">
        <v>14</v>
      </c>
      <c r="C1190" s="4">
        <v>1185732</v>
      </c>
      <c r="D1190" s="5">
        <v>44366</v>
      </c>
      <c r="E1190" s="4" t="s">
        <v>15</v>
      </c>
      <c r="F1190" s="4" t="s">
        <v>59</v>
      </c>
      <c r="G1190" s="4" t="s">
        <v>60</v>
      </c>
      <c r="H1190" s="4" t="s">
        <v>19</v>
      </c>
      <c r="I1190" s="6">
        <v>0.45</v>
      </c>
      <c r="J1190" s="7">
        <v>2000</v>
      </c>
      <c r="K1190" s="8">
        <f t="shared" si="8"/>
        <v>900</v>
      </c>
      <c r="L1190" s="8">
        <f t="shared" si="9"/>
        <v>359.99999999999994</v>
      </c>
      <c r="M1190" s="9">
        <v>0.39999999999999997</v>
      </c>
    </row>
    <row r="1191" spans="1:13" ht="15.75" customHeight="1" x14ac:dyDescent="0.2">
      <c r="A1191" s="1"/>
      <c r="B1191" s="4" t="s">
        <v>14</v>
      </c>
      <c r="C1191" s="4">
        <v>1185732</v>
      </c>
      <c r="D1191" s="5">
        <v>44366</v>
      </c>
      <c r="E1191" s="4" t="s">
        <v>15</v>
      </c>
      <c r="F1191" s="4" t="s">
        <v>59</v>
      </c>
      <c r="G1191" s="4" t="s">
        <v>60</v>
      </c>
      <c r="H1191" s="4" t="s">
        <v>20</v>
      </c>
      <c r="I1191" s="6">
        <v>0.45</v>
      </c>
      <c r="J1191" s="7">
        <v>1750</v>
      </c>
      <c r="K1191" s="8">
        <f t="shared" si="8"/>
        <v>787.5</v>
      </c>
      <c r="L1191" s="8">
        <f t="shared" si="9"/>
        <v>236.25</v>
      </c>
      <c r="M1191" s="9">
        <v>0.3</v>
      </c>
    </row>
    <row r="1192" spans="1:13" ht="15.75" customHeight="1" x14ac:dyDescent="0.2">
      <c r="A1192" s="1"/>
      <c r="B1192" s="4" t="s">
        <v>14</v>
      </c>
      <c r="C1192" s="4">
        <v>1185732</v>
      </c>
      <c r="D1192" s="5">
        <v>44366</v>
      </c>
      <c r="E1192" s="4" t="s">
        <v>15</v>
      </c>
      <c r="F1192" s="4" t="s">
        <v>59</v>
      </c>
      <c r="G1192" s="4" t="s">
        <v>60</v>
      </c>
      <c r="H1192" s="4" t="s">
        <v>21</v>
      </c>
      <c r="I1192" s="6">
        <v>0.54999999999999993</v>
      </c>
      <c r="J1192" s="7">
        <v>1750</v>
      </c>
      <c r="K1192" s="8">
        <f t="shared" si="8"/>
        <v>962.49999999999989</v>
      </c>
      <c r="L1192" s="8">
        <f t="shared" si="9"/>
        <v>240.62499999999997</v>
      </c>
      <c r="M1192" s="9">
        <v>0.25</v>
      </c>
    </row>
    <row r="1193" spans="1:13" ht="15.75" customHeight="1" x14ac:dyDescent="0.2">
      <c r="A1193" s="1"/>
      <c r="B1193" s="4" t="s">
        <v>14</v>
      </c>
      <c r="C1193" s="4">
        <v>1185732</v>
      </c>
      <c r="D1193" s="5">
        <v>44366</v>
      </c>
      <c r="E1193" s="4" t="s">
        <v>15</v>
      </c>
      <c r="F1193" s="4" t="s">
        <v>59</v>
      </c>
      <c r="G1193" s="4" t="s">
        <v>60</v>
      </c>
      <c r="H1193" s="4" t="s">
        <v>22</v>
      </c>
      <c r="I1193" s="6">
        <v>0.6</v>
      </c>
      <c r="J1193" s="7">
        <v>3250</v>
      </c>
      <c r="K1193" s="8">
        <f t="shared" si="8"/>
        <v>1950</v>
      </c>
      <c r="L1193" s="8">
        <f t="shared" si="9"/>
        <v>780</v>
      </c>
      <c r="M1193" s="9">
        <v>0.4</v>
      </c>
    </row>
    <row r="1194" spans="1:13" ht="15.75" customHeight="1" x14ac:dyDescent="0.2">
      <c r="A1194" s="1"/>
      <c r="B1194" s="4" t="s">
        <v>14</v>
      </c>
      <c r="C1194" s="4">
        <v>1185732</v>
      </c>
      <c r="D1194" s="5">
        <v>44394</v>
      </c>
      <c r="E1194" s="4" t="s">
        <v>15</v>
      </c>
      <c r="F1194" s="4" t="s">
        <v>59</v>
      </c>
      <c r="G1194" s="4" t="s">
        <v>60</v>
      </c>
      <c r="H1194" s="4" t="s">
        <v>17</v>
      </c>
      <c r="I1194" s="6">
        <v>0.54999999999999993</v>
      </c>
      <c r="J1194" s="7">
        <v>5500</v>
      </c>
      <c r="K1194" s="8">
        <f t="shared" si="8"/>
        <v>3024.9999999999995</v>
      </c>
      <c r="L1194" s="8">
        <f t="shared" si="9"/>
        <v>1058.7499999999998</v>
      </c>
      <c r="M1194" s="9">
        <v>0.35</v>
      </c>
    </row>
    <row r="1195" spans="1:13" ht="15.75" customHeight="1" x14ac:dyDescent="0.2">
      <c r="A1195" s="1"/>
      <c r="B1195" s="4" t="s">
        <v>14</v>
      </c>
      <c r="C1195" s="4">
        <v>1185732</v>
      </c>
      <c r="D1195" s="5">
        <v>44394</v>
      </c>
      <c r="E1195" s="4" t="s">
        <v>15</v>
      </c>
      <c r="F1195" s="4" t="s">
        <v>59</v>
      </c>
      <c r="G1195" s="4" t="s">
        <v>60</v>
      </c>
      <c r="H1195" s="4" t="s">
        <v>18</v>
      </c>
      <c r="I1195" s="6">
        <v>0.5</v>
      </c>
      <c r="J1195" s="7">
        <v>3000</v>
      </c>
      <c r="K1195" s="8">
        <f t="shared" si="8"/>
        <v>1500</v>
      </c>
      <c r="L1195" s="8">
        <f t="shared" si="9"/>
        <v>525</v>
      </c>
      <c r="M1195" s="9">
        <v>0.35</v>
      </c>
    </row>
    <row r="1196" spans="1:13" ht="15.75" customHeight="1" x14ac:dyDescent="0.2">
      <c r="A1196" s="1"/>
      <c r="B1196" s="4" t="s">
        <v>14</v>
      </c>
      <c r="C1196" s="4">
        <v>1185732</v>
      </c>
      <c r="D1196" s="5">
        <v>44394</v>
      </c>
      <c r="E1196" s="4" t="s">
        <v>15</v>
      </c>
      <c r="F1196" s="4" t="s">
        <v>59</v>
      </c>
      <c r="G1196" s="4" t="s">
        <v>60</v>
      </c>
      <c r="H1196" s="4" t="s">
        <v>19</v>
      </c>
      <c r="I1196" s="6">
        <v>0.45</v>
      </c>
      <c r="J1196" s="7">
        <v>2250</v>
      </c>
      <c r="K1196" s="8">
        <f t="shared" si="8"/>
        <v>1012.5</v>
      </c>
      <c r="L1196" s="8">
        <f t="shared" si="9"/>
        <v>404.99999999999994</v>
      </c>
      <c r="M1196" s="9">
        <v>0.39999999999999997</v>
      </c>
    </row>
    <row r="1197" spans="1:13" ht="15.75" customHeight="1" x14ac:dyDescent="0.2">
      <c r="A1197" s="1"/>
      <c r="B1197" s="4" t="s">
        <v>14</v>
      </c>
      <c r="C1197" s="4">
        <v>1185732</v>
      </c>
      <c r="D1197" s="5">
        <v>44394</v>
      </c>
      <c r="E1197" s="4" t="s">
        <v>15</v>
      </c>
      <c r="F1197" s="4" t="s">
        <v>59</v>
      </c>
      <c r="G1197" s="4" t="s">
        <v>60</v>
      </c>
      <c r="H1197" s="4" t="s">
        <v>20</v>
      </c>
      <c r="I1197" s="6">
        <v>0.45</v>
      </c>
      <c r="J1197" s="7">
        <v>1750</v>
      </c>
      <c r="K1197" s="8">
        <f t="shared" si="8"/>
        <v>787.5</v>
      </c>
      <c r="L1197" s="8">
        <f t="shared" si="9"/>
        <v>236.25</v>
      </c>
      <c r="M1197" s="9">
        <v>0.3</v>
      </c>
    </row>
    <row r="1198" spans="1:13" ht="15.75" customHeight="1" x14ac:dyDescent="0.2">
      <c r="A1198" s="1"/>
      <c r="B1198" s="4" t="s">
        <v>14</v>
      </c>
      <c r="C1198" s="4">
        <v>1185732</v>
      </c>
      <c r="D1198" s="5">
        <v>44394</v>
      </c>
      <c r="E1198" s="4" t="s">
        <v>15</v>
      </c>
      <c r="F1198" s="4" t="s">
        <v>59</v>
      </c>
      <c r="G1198" s="4" t="s">
        <v>60</v>
      </c>
      <c r="H1198" s="4" t="s">
        <v>21</v>
      </c>
      <c r="I1198" s="6">
        <v>0.54999999999999993</v>
      </c>
      <c r="J1198" s="7">
        <v>2000</v>
      </c>
      <c r="K1198" s="8">
        <f t="shared" si="8"/>
        <v>1099.9999999999998</v>
      </c>
      <c r="L1198" s="8">
        <f t="shared" si="9"/>
        <v>274.99999999999994</v>
      </c>
      <c r="M1198" s="9">
        <v>0.25</v>
      </c>
    </row>
    <row r="1199" spans="1:13" ht="15.75" customHeight="1" x14ac:dyDescent="0.2">
      <c r="A1199" s="1"/>
      <c r="B1199" s="4" t="s">
        <v>14</v>
      </c>
      <c r="C1199" s="4">
        <v>1185732</v>
      </c>
      <c r="D1199" s="5">
        <v>44394</v>
      </c>
      <c r="E1199" s="4" t="s">
        <v>15</v>
      </c>
      <c r="F1199" s="4" t="s">
        <v>59</v>
      </c>
      <c r="G1199" s="4" t="s">
        <v>60</v>
      </c>
      <c r="H1199" s="4" t="s">
        <v>22</v>
      </c>
      <c r="I1199" s="6">
        <v>0.6</v>
      </c>
      <c r="J1199" s="7">
        <v>3750</v>
      </c>
      <c r="K1199" s="8">
        <f t="shared" si="8"/>
        <v>2250</v>
      </c>
      <c r="L1199" s="8">
        <f t="shared" si="9"/>
        <v>900</v>
      </c>
      <c r="M1199" s="9">
        <v>0.4</v>
      </c>
    </row>
    <row r="1200" spans="1:13" ht="15.75" customHeight="1" x14ac:dyDescent="0.2">
      <c r="A1200" s="1"/>
      <c r="B1200" s="4" t="s">
        <v>14</v>
      </c>
      <c r="C1200" s="4">
        <v>1185732</v>
      </c>
      <c r="D1200" s="5">
        <v>44426</v>
      </c>
      <c r="E1200" s="4" t="s">
        <v>15</v>
      </c>
      <c r="F1200" s="4" t="s">
        <v>59</v>
      </c>
      <c r="G1200" s="4" t="s">
        <v>60</v>
      </c>
      <c r="H1200" s="4" t="s">
        <v>17</v>
      </c>
      <c r="I1200" s="6">
        <v>0.54999999999999993</v>
      </c>
      <c r="J1200" s="7">
        <v>5250</v>
      </c>
      <c r="K1200" s="8">
        <f t="shared" si="8"/>
        <v>2887.4999999999995</v>
      </c>
      <c r="L1200" s="8">
        <f t="shared" si="9"/>
        <v>1010.6249999999998</v>
      </c>
      <c r="M1200" s="9">
        <v>0.35</v>
      </c>
    </row>
    <row r="1201" spans="1:13" ht="15.75" customHeight="1" x14ac:dyDescent="0.2">
      <c r="A1201" s="1"/>
      <c r="B1201" s="4" t="s">
        <v>14</v>
      </c>
      <c r="C1201" s="4">
        <v>1185732</v>
      </c>
      <c r="D1201" s="5">
        <v>44426</v>
      </c>
      <c r="E1201" s="4" t="s">
        <v>15</v>
      </c>
      <c r="F1201" s="4" t="s">
        <v>59</v>
      </c>
      <c r="G1201" s="4" t="s">
        <v>60</v>
      </c>
      <c r="H1201" s="4" t="s">
        <v>18</v>
      </c>
      <c r="I1201" s="6">
        <v>0.5</v>
      </c>
      <c r="J1201" s="7">
        <v>3000</v>
      </c>
      <c r="K1201" s="8">
        <f t="shared" si="8"/>
        <v>1500</v>
      </c>
      <c r="L1201" s="8">
        <f t="shared" si="9"/>
        <v>525</v>
      </c>
      <c r="M1201" s="9">
        <v>0.35</v>
      </c>
    </row>
    <row r="1202" spans="1:13" ht="15.75" customHeight="1" x14ac:dyDescent="0.2">
      <c r="A1202" s="1"/>
      <c r="B1202" s="4" t="s">
        <v>14</v>
      </c>
      <c r="C1202" s="4">
        <v>1185732</v>
      </c>
      <c r="D1202" s="5">
        <v>44426</v>
      </c>
      <c r="E1202" s="4" t="s">
        <v>15</v>
      </c>
      <c r="F1202" s="4" t="s">
        <v>59</v>
      </c>
      <c r="G1202" s="4" t="s">
        <v>60</v>
      </c>
      <c r="H1202" s="4" t="s">
        <v>19</v>
      </c>
      <c r="I1202" s="6">
        <v>0.45</v>
      </c>
      <c r="J1202" s="7">
        <v>2250</v>
      </c>
      <c r="K1202" s="8">
        <f t="shared" si="8"/>
        <v>1012.5</v>
      </c>
      <c r="L1202" s="8">
        <f t="shared" si="9"/>
        <v>404.99999999999994</v>
      </c>
      <c r="M1202" s="9">
        <v>0.39999999999999997</v>
      </c>
    </row>
    <row r="1203" spans="1:13" ht="15.75" customHeight="1" x14ac:dyDescent="0.2">
      <c r="A1203" s="1"/>
      <c r="B1203" s="4" t="s">
        <v>14</v>
      </c>
      <c r="C1203" s="4">
        <v>1185732</v>
      </c>
      <c r="D1203" s="5">
        <v>44426</v>
      </c>
      <c r="E1203" s="4" t="s">
        <v>15</v>
      </c>
      <c r="F1203" s="4" t="s">
        <v>59</v>
      </c>
      <c r="G1203" s="4" t="s">
        <v>60</v>
      </c>
      <c r="H1203" s="4" t="s">
        <v>20</v>
      </c>
      <c r="I1203" s="6">
        <v>0.45</v>
      </c>
      <c r="J1203" s="7">
        <v>1750</v>
      </c>
      <c r="K1203" s="8">
        <f t="shared" si="8"/>
        <v>787.5</v>
      </c>
      <c r="L1203" s="8">
        <f t="shared" si="9"/>
        <v>236.25</v>
      </c>
      <c r="M1203" s="9">
        <v>0.3</v>
      </c>
    </row>
    <row r="1204" spans="1:13" ht="15.75" customHeight="1" x14ac:dyDescent="0.2">
      <c r="A1204" s="1"/>
      <c r="B1204" s="4" t="s">
        <v>14</v>
      </c>
      <c r="C1204" s="4">
        <v>1185732</v>
      </c>
      <c r="D1204" s="5">
        <v>44426</v>
      </c>
      <c r="E1204" s="4" t="s">
        <v>15</v>
      </c>
      <c r="F1204" s="4" t="s">
        <v>59</v>
      </c>
      <c r="G1204" s="4" t="s">
        <v>60</v>
      </c>
      <c r="H1204" s="4" t="s">
        <v>21</v>
      </c>
      <c r="I1204" s="6">
        <v>0.54999999999999993</v>
      </c>
      <c r="J1204" s="7">
        <v>1500</v>
      </c>
      <c r="K1204" s="8">
        <f t="shared" si="8"/>
        <v>824.99999999999989</v>
      </c>
      <c r="L1204" s="8">
        <f t="shared" si="9"/>
        <v>206.24999999999997</v>
      </c>
      <c r="M1204" s="9">
        <v>0.25</v>
      </c>
    </row>
    <row r="1205" spans="1:13" ht="15.75" customHeight="1" x14ac:dyDescent="0.2">
      <c r="A1205" s="1"/>
      <c r="B1205" s="4" t="s">
        <v>14</v>
      </c>
      <c r="C1205" s="4">
        <v>1185732</v>
      </c>
      <c r="D1205" s="5">
        <v>44426</v>
      </c>
      <c r="E1205" s="4" t="s">
        <v>15</v>
      </c>
      <c r="F1205" s="4" t="s">
        <v>59</v>
      </c>
      <c r="G1205" s="4" t="s">
        <v>60</v>
      </c>
      <c r="H1205" s="4" t="s">
        <v>22</v>
      </c>
      <c r="I1205" s="6">
        <v>0.6</v>
      </c>
      <c r="J1205" s="7">
        <v>3250</v>
      </c>
      <c r="K1205" s="8">
        <f t="shared" si="8"/>
        <v>1950</v>
      </c>
      <c r="L1205" s="8">
        <f t="shared" si="9"/>
        <v>780</v>
      </c>
      <c r="M1205" s="9">
        <v>0.4</v>
      </c>
    </row>
    <row r="1206" spans="1:13" ht="15.75" customHeight="1" x14ac:dyDescent="0.2">
      <c r="A1206" s="1"/>
      <c r="B1206" s="4" t="s">
        <v>14</v>
      </c>
      <c r="C1206" s="4">
        <v>1185732</v>
      </c>
      <c r="D1206" s="5">
        <v>44456</v>
      </c>
      <c r="E1206" s="4" t="s">
        <v>15</v>
      </c>
      <c r="F1206" s="4" t="s">
        <v>59</v>
      </c>
      <c r="G1206" s="4" t="s">
        <v>60</v>
      </c>
      <c r="H1206" s="4" t="s">
        <v>17</v>
      </c>
      <c r="I1206" s="6">
        <v>0.54999999999999993</v>
      </c>
      <c r="J1206" s="7">
        <v>4500</v>
      </c>
      <c r="K1206" s="8">
        <f t="shared" si="8"/>
        <v>2474.9999999999995</v>
      </c>
      <c r="L1206" s="8">
        <f t="shared" si="9"/>
        <v>866.24999999999977</v>
      </c>
      <c r="M1206" s="9">
        <v>0.35</v>
      </c>
    </row>
    <row r="1207" spans="1:13" ht="15.75" customHeight="1" x14ac:dyDescent="0.2">
      <c r="A1207" s="1"/>
      <c r="B1207" s="4" t="s">
        <v>14</v>
      </c>
      <c r="C1207" s="4">
        <v>1185732</v>
      </c>
      <c r="D1207" s="5">
        <v>44456</v>
      </c>
      <c r="E1207" s="4" t="s">
        <v>15</v>
      </c>
      <c r="F1207" s="4" t="s">
        <v>59</v>
      </c>
      <c r="G1207" s="4" t="s">
        <v>60</v>
      </c>
      <c r="H1207" s="4" t="s">
        <v>18</v>
      </c>
      <c r="I1207" s="6">
        <v>0.5</v>
      </c>
      <c r="J1207" s="7">
        <v>2500</v>
      </c>
      <c r="K1207" s="8">
        <f t="shared" si="8"/>
        <v>1250</v>
      </c>
      <c r="L1207" s="8">
        <f t="shared" si="9"/>
        <v>437.5</v>
      </c>
      <c r="M1207" s="9">
        <v>0.35</v>
      </c>
    </row>
    <row r="1208" spans="1:13" ht="15.75" customHeight="1" x14ac:dyDescent="0.2">
      <c r="A1208" s="1"/>
      <c r="B1208" s="4" t="s">
        <v>14</v>
      </c>
      <c r="C1208" s="4">
        <v>1185732</v>
      </c>
      <c r="D1208" s="5">
        <v>44456</v>
      </c>
      <c r="E1208" s="4" t="s">
        <v>15</v>
      </c>
      <c r="F1208" s="4" t="s">
        <v>59</v>
      </c>
      <c r="G1208" s="4" t="s">
        <v>60</v>
      </c>
      <c r="H1208" s="4" t="s">
        <v>19</v>
      </c>
      <c r="I1208" s="6">
        <v>0.45</v>
      </c>
      <c r="J1208" s="7">
        <v>1500</v>
      </c>
      <c r="K1208" s="8">
        <f t="shared" si="8"/>
        <v>675</v>
      </c>
      <c r="L1208" s="8">
        <f t="shared" si="9"/>
        <v>270</v>
      </c>
      <c r="M1208" s="9">
        <v>0.39999999999999997</v>
      </c>
    </row>
    <row r="1209" spans="1:13" ht="15.75" customHeight="1" x14ac:dyDescent="0.2">
      <c r="A1209" s="1"/>
      <c r="B1209" s="4" t="s">
        <v>14</v>
      </c>
      <c r="C1209" s="4">
        <v>1185732</v>
      </c>
      <c r="D1209" s="5">
        <v>44456</v>
      </c>
      <c r="E1209" s="4" t="s">
        <v>15</v>
      </c>
      <c r="F1209" s="4" t="s">
        <v>59</v>
      </c>
      <c r="G1209" s="4" t="s">
        <v>60</v>
      </c>
      <c r="H1209" s="4" t="s">
        <v>20</v>
      </c>
      <c r="I1209" s="6">
        <v>0.45</v>
      </c>
      <c r="J1209" s="7">
        <v>1250</v>
      </c>
      <c r="K1209" s="8">
        <f t="shared" si="8"/>
        <v>562.5</v>
      </c>
      <c r="L1209" s="8">
        <f t="shared" si="9"/>
        <v>168.75</v>
      </c>
      <c r="M1209" s="9">
        <v>0.3</v>
      </c>
    </row>
    <row r="1210" spans="1:13" ht="15.75" customHeight="1" x14ac:dyDescent="0.2">
      <c r="A1210" s="1"/>
      <c r="B1210" s="4" t="s">
        <v>14</v>
      </c>
      <c r="C1210" s="4">
        <v>1185732</v>
      </c>
      <c r="D1210" s="5">
        <v>44456</v>
      </c>
      <c r="E1210" s="4" t="s">
        <v>15</v>
      </c>
      <c r="F1210" s="4" t="s">
        <v>59</v>
      </c>
      <c r="G1210" s="4" t="s">
        <v>60</v>
      </c>
      <c r="H1210" s="4" t="s">
        <v>21</v>
      </c>
      <c r="I1210" s="6">
        <v>0.54999999999999993</v>
      </c>
      <c r="J1210" s="7">
        <v>1250</v>
      </c>
      <c r="K1210" s="8">
        <f t="shared" si="8"/>
        <v>687.49999999999989</v>
      </c>
      <c r="L1210" s="8">
        <f t="shared" si="9"/>
        <v>171.87499999999997</v>
      </c>
      <c r="M1210" s="9">
        <v>0.25</v>
      </c>
    </row>
    <row r="1211" spans="1:13" ht="15.75" customHeight="1" x14ac:dyDescent="0.2">
      <c r="A1211" s="1"/>
      <c r="B1211" s="4" t="s">
        <v>14</v>
      </c>
      <c r="C1211" s="4">
        <v>1185732</v>
      </c>
      <c r="D1211" s="5">
        <v>44456</v>
      </c>
      <c r="E1211" s="4" t="s">
        <v>15</v>
      </c>
      <c r="F1211" s="4" t="s">
        <v>59</v>
      </c>
      <c r="G1211" s="4" t="s">
        <v>60</v>
      </c>
      <c r="H1211" s="4" t="s">
        <v>22</v>
      </c>
      <c r="I1211" s="6">
        <v>0.6</v>
      </c>
      <c r="J1211" s="7">
        <v>2250</v>
      </c>
      <c r="K1211" s="8">
        <f t="shared" si="8"/>
        <v>1350</v>
      </c>
      <c r="L1211" s="8">
        <f t="shared" si="9"/>
        <v>540</v>
      </c>
      <c r="M1211" s="9">
        <v>0.4</v>
      </c>
    </row>
    <row r="1212" spans="1:13" ht="15.75" customHeight="1" x14ac:dyDescent="0.2">
      <c r="A1212" s="1"/>
      <c r="B1212" s="4" t="s">
        <v>14</v>
      </c>
      <c r="C1212" s="4">
        <v>1185732</v>
      </c>
      <c r="D1212" s="5">
        <v>44488</v>
      </c>
      <c r="E1212" s="4" t="s">
        <v>15</v>
      </c>
      <c r="F1212" s="4" t="s">
        <v>59</v>
      </c>
      <c r="G1212" s="4" t="s">
        <v>60</v>
      </c>
      <c r="H1212" s="4" t="s">
        <v>17</v>
      </c>
      <c r="I1212" s="6">
        <v>0.6</v>
      </c>
      <c r="J1212" s="7">
        <v>4000</v>
      </c>
      <c r="K1212" s="8">
        <f t="shared" si="8"/>
        <v>2400</v>
      </c>
      <c r="L1212" s="8">
        <f t="shared" si="9"/>
        <v>840</v>
      </c>
      <c r="M1212" s="9">
        <v>0.35</v>
      </c>
    </row>
    <row r="1213" spans="1:13" ht="15.75" customHeight="1" x14ac:dyDescent="0.2">
      <c r="A1213" s="1"/>
      <c r="B1213" s="4" t="s">
        <v>14</v>
      </c>
      <c r="C1213" s="4">
        <v>1185732</v>
      </c>
      <c r="D1213" s="5">
        <v>44488</v>
      </c>
      <c r="E1213" s="4" t="s">
        <v>15</v>
      </c>
      <c r="F1213" s="4" t="s">
        <v>59</v>
      </c>
      <c r="G1213" s="4" t="s">
        <v>60</v>
      </c>
      <c r="H1213" s="4" t="s">
        <v>18</v>
      </c>
      <c r="I1213" s="6">
        <v>0.55000000000000004</v>
      </c>
      <c r="J1213" s="7">
        <v>2250</v>
      </c>
      <c r="K1213" s="8">
        <f t="shared" si="8"/>
        <v>1237.5</v>
      </c>
      <c r="L1213" s="8">
        <f t="shared" si="9"/>
        <v>433.125</v>
      </c>
      <c r="M1213" s="9">
        <v>0.35</v>
      </c>
    </row>
    <row r="1214" spans="1:13" ht="15.75" customHeight="1" x14ac:dyDescent="0.2">
      <c r="A1214" s="1"/>
      <c r="B1214" s="4" t="s">
        <v>14</v>
      </c>
      <c r="C1214" s="4">
        <v>1185732</v>
      </c>
      <c r="D1214" s="5">
        <v>44488</v>
      </c>
      <c r="E1214" s="4" t="s">
        <v>15</v>
      </c>
      <c r="F1214" s="4" t="s">
        <v>59</v>
      </c>
      <c r="G1214" s="4" t="s">
        <v>60</v>
      </c>
      <c r="H1214" s="4" t="s">
        <v>19</v>
      </c>
      <c r="I1214" s="6">
        <v>0.55000000000000004</v>
      </c>
      <c r="J1214" s="7">
        <v>1250</v>
      </c>
      <c r="K1214" s="8">
        <f t="shared" si="8"/>
        <v>687.5</v>
      </c>
      <c r="L1214" s="8">
        <f t="shared" si="9"/>
        <v>275</v>
      </c>
      <c r="M1214" s="9">
        <v>0.39999999999999997</v>
      </c>
    </row>
    <row r="1215" spans="1:13" ht="15.75" customHeight="1" x14ac:dyDescent="0.2">
      <c r="A1215" s="1"/>
      <c r="B1215" s="4" t="s">
        <v>14</v>
      </c>
      <c r="C1215" s="4">
        <v>1185732</v>
      </c>
      <c r="D1215" s="5">
        <v>44488</v>
      </c>
      <c r="E1215" s="4" t="s">
        <v>15</v>
      </c>
      <c r="F1215" s="4" t="s">
        <v>59</v>
      </c>
      <c r="G1215" s="4" t="s">
        <v>60</v>
      </c>
      <c r="H1215" s="4" t="s">
        <v>20</v>
      </c>
      <c r="I1215" s="6">
        <v>0.55000000000000004</v>
      </c>
      <c r="J1215" s="7">
        <v>1000</v>
      </c>
      <c r="K1215" s="8">
        <f t="shared" si="8"/>
        <v>550</v>
      </c>
      <c r="L1215" s="8">
        <f t="shared" si="9"/>
        <v>165</v>
      </c>
      <c r="M1215" s="9">
        <v>0.3</v>
      </c>
    </row>
    <row r="1216" spans="1:13" ht="15.75" customHeight="1" x14ac:dyDescent="0.2">
      <c r="A1216" s="1"/>
      <c r="B1216" s="4" t="s">
        <v>14</v>
      </c>
      <c r="C1216" s="4">
        <v>1185732</v>
      </c>
      <c r="D1216" s="5">
        <v>44488</v>
      </c>
      <c r="E1216" s="4" t="s">
        <v>15</v>
      </c>
      <c r="F1216" s="4" t="s">
        <v>59</v>
      </c>
      <c r="G1216" s="4" t="s">
        <v>60</v>
      </c>
      <c r="H1216" s="4" t="s">
        <v>21</v>
      </c>
      <c r="I1216" s="6">
        <v>0.65</v>
      </c>
      <c r="J1216" s="7">
        <v>1000</v>
      </c>
      <c r="K1216" s="8">
        <f t="shared" si="8"/>
        <v>650</v>
      </c>
      <c r="L1216" s="8">
        <f t="shared" si="9"/>
        <v>162.5</v>
      </c>
      <c r="M1216" s="9">
        <v>0.25</v>
      </c>
    </row>
    <row r="1217" spans="1:13" ht="15.75" customHeight="1" x14ac:dyDescent="0.2">
      <c r="A1217" s="1"/>
      <c r="B1217" s="4" t="s">
        <v>14</v>
      </c>
      <c r="C1217" s="4">
        <v>1185732</v>
      </c>
      <c r="D1217" s="5">
        <v>44488</v>
      </c>
      <c r="E1217" s="4" t="s">
        <v>15</v>
      </c>
      <c r="F1217" s="4" t="s">
        <v>59</v>
      </c>
      <c r="G1217" s="4" t="s">
        <v>60</v>
      </c>
      <c r="H1217" s="4" t="s">
        <v>22</v>
      </c>
      <c r="I1217" s="6">
        <v>0.7</v>
      </c>
      <c r="J1217" s="7">
        <v>2250</v>
      </c>
      <c r="K1217" s="8">
        <f t="shared" si="8"/>
        <v>1575</v>
      </c>
      <c r="L1217" s="8">
        <f t="shared" si="9"/>
        <v>630</v>
      </c>
      <c r="M1217" s="9">
        <v>0.4</v>
      </c>
    </row>
    <row r="1218" spans="1:13" ht="15.75" customHeight="1" x14ac:dyDescent="0.2">
      <c r="A1218" s="1"/>
      <c r="B1218" s="4" t="s">
        <v>14</v>
      </c>
      <c r="C1218" s="4">
        <v>1185732</v>
      </c>
      <c r="D1218" s="5">
        <v>44518</v>
      </c>
      <c r="E1218" s="4" t="s">
        <v>15</v>
      </c>
      <c r="F1218" s="4" t="s">
        <v>59</v>
      </c>
      <c r="G1218" s="4" t="s">
        <v>60</v>
      </c>
      <c r="H1218" s="4" t="s">
        <v>17</v>
      </c>
      <c r="I1218" s="6">
        <v>0.65</v>
      </c>
      <c r="J1218" s="7">
        <v>3750</v>
      </c>
      <c r="K1218" s="8">
        <f t="shared" si="8"/>
        <v>2437.5</v>
      </c>
      <c r="L1218" s="8">
        <f t="shared" si="9"/>
        <v>853.125</v>
      </c>
      <c r="M1218" s="9">
        <v>0.35</v>
      </c>
    </row>
    <row r="1219" spans="1:13" ht="15.75" customHeight="1" x14ac:dyDescent="0.2">
      <c r="A1219" s="1"/>
      <c r="B1219" s="4" t="s">
        <v>14</v>
      </c>
      <c r="C1219" s="4">
        <v>1185732</v>
      </c>
      <c r="D1219" s="5">
        <v>44518</v>
      </c>
      <c r="E1219" s="4" t="s">
        <v>15</v>
      </c>
      <c r="F1219" s="4" t="s">
        <v>59</v>
      </c>
      <c r="G1219" s="4" t="s">
        <v>60</v>
      </c>
      <c r="H1219" s="4" t="s">
        <v>18</v>
      </c>
      <c r="I1219" s="6">
        <v>0.55000000000000004</v>
      </c>
      <c r="J1219" s="7">
        <v>2000</v>
      </c>
      <c r="K1219" s="8">
        <f t="shared" si="8"/>
        <v>1100</v>
      </c>
      <c r="L1219" s="8">
        <f t="shared" si="9"/>
        <v>385</v>
      </c>
      <c r="M1219" s="9">
        <v>0.35</v>
      </c>
    </row>
    <row r="1220" spans="1:13" ht="15.75" customHeight="1" x14ac:dyDescent="0.2">
      <c r="A1220" s="1"/>
      <c r="B1220" s="4" t="s">
        <v>14</v>
      </c>
      <c r="C1220" s="4">
        <v>1185732</v>
      </c>
      <c r="D1220" s="5">
        <v>44518</v>
      </c>
      <c r="E1220" s="4" t="s">
        <v>15</v>
      </c>
      <c r="F1220" s="4" t="s">
        <v>59</v>
      </c>
      <c r="G1220" s="4" t="s">
        <v>60</v>
      </c>
      <c r="H1220" s="4" t="s">
        <v>19</v>
      </c>
      <c r="I1220" s="6">
        <v>0.55000000000000004</v>
      </c>
      <c r="J1220" s="7">
        <v>1950</v>
      </c>
      <c r="K1220" s="8">
        <f t="shared" si="8"/>
        <v>1072.5</v>
      </c>
      <c r="L1220" s="8">
        <f t="shared" si="9"/>
        <v>428.99999999999994</v>
      </c>
      <c r="M1220" s="9">
        <v>0.39999999999999997</v>
      </c>
    </row>
    <row r="1221" spans="1:13" ht="15.75" customHeight="1" x14ac:dyDescent="0.2">
      <c r="A1221" s="1"/>
      <c r="B1221" s="4" t="s">
        <v>14</v>
      </c>
      <c r="C1221" s="4">
        <v>1185732</v>
      </c>
      <c r="D1221" s="5">
        <v>44518</v>
      </c>
      <c r="E1221" s="4" t="s">
        <v>15</v>
      </c>
      <c r="F1221" s="4" t="s">
        <v>59</v>
      </c>
      <c r="G1221" s="4" t="s">
        <v>60</v>
      </c>
      <c r="H1221" s="4" t="s">
        <v>20</v>
      </c>
      <c r="I1221" s="6">
        <v>0.55000000000000004</v>
      </c>
      <c r="J1221" s="7">
        <v>1750</v>
      </c>
      <c r="K1221" s="8">
        <f t="shared" si="8"/>
        <v>962.50000000000011</v>
      </c>
      <c r="L1221" s="8">
        <f t="shared" si="9"/>
        <v>288.75</v>
      </c>
      <c r="M1221" s="9">
        <v>0.3</v>
      </c>
    </row>
    <row r="1222" spans="1:13" ht="15.75" customHeight="1" x14ac:dyDescent="0.2">
      <c r="A1222" s="1"/>
      <c r="B1222" s="4" t="s">
        <v>14</v>
      </c>
      <c r="C1222" s="4">
        <v>1185732</v>
      </c>
      <c r="D1222" s="5">
        <v>44518</v>
      </c>
      <c r="E1222" s="4" t="s">
        <v>15</v>
      </c>
      <c r="F1222" s="4" t="s">
        <v>59</v>
      </c>
      <c r="G1222" s="4" t="s">
        <v>60</v>
      </c>
      <c r="H1222" s="4" t="s">
        <v>21</v>
      </c>
      <c r="I1222" s="6">
        <v>0.65</v>
      </c>
      <c r="J1222" s="7">
        <v>1500</v>
      </c>
      <c r="K1222" s="8">
        <f t="shared" si="8"/>
        <v>975</v>
      </c>
      <c r="L1222" s="8">
        <f t="shared" si="9"/>
        <v>243.75</v>
      </c>
      <c r="M1222" s="9">
        <v>0.25</v>
      </c>
    </row>
    <row r="1223" spans="1:13" ht="15.75" customHeight="1" x14ac:dyDescent="0.2">
      <c r="A1223" s="1"/>
      <c r="B1223" s="4" t="s">
        <v>14</v>
      </c>
      <c r="C1223" s="4">
        <v>1185732</v>
      </c>
      <c r="D1223" s="5">
        <v>44518</v>
      </c>
      <c r="E1223" s="4" t="s">
        <v>15</v>
      </c>
      <c r="F1223" s="4" t="s">
        <v>59</v>
      </c>
      <c r="G1223" s="4" t="s">
        <v>60</v>
      </c>
      <c r="H1223" s="4" t="s">
        <v>22</v>
      </c>
      <c r="I1223" s="6">
        <v>0.7</v>
      </c>
      <c r="J1223" s="7">
        <v>2500</v>
      </c>
      <c r="K1223" s="8">
        <f t="shared" si="8"/>
        <v>1750</v>
      </c>
      <c r="L1223" s="8">
        <f t="shared" si="9"/>
        <v>700</v>
      </c>
      <c r="M1223" s="9">
        <v>0.4</v>
      </c>
    </row>
    <row r="1224" spans="1:13" ht="15.75" customHeight="1" x14ac:dyDescent="0.2">
      <c r="A1224" s="1"/>
      <c r="B1224" s="4" t="s">
        <v>14</v>
      </c>
      <c r="C1224" s="4">
        <v>1185732</v>
      </c>
      <c r="D1224" s="5">
        <v>44547</v>
      </c>
      <c r="E1224" s="4" t="s">
        <v>15</v>
      </c>
      <c r="F1224" s="4" t="s">
        <v>59</v>
      </c>
      <c r="G1224" s="4" t="s">
        <v>60</v>
      </c>
      <c r="H1224" s="4" t="s">
        <v>17</v>
      </c>
      <c r="I1224" s="6">
        <v>0.65</v>
      </c>
      <c r="J1224" s="7">
        <v>4750</v>
      </c>
      <c r="K1224" s="8">
        <f t="shared" si="8"/>
        <v>3087.5</v>
      </c>
      <c r="L1224" s="8">
        <f t="shared" si="9"/>
        <v>1080.625</v>
      </c>
      <c r="M1224" s="9">
        <v>0.35</v>
      </c>
    </row>
    <row r="1225" spans="1:13" ht="15.75" customHeight="1" x14ac:dyDescent="0.2">
      <c r="A1225" s="1"/>
      <c r="B1225" s="4" t="s">
        <v>14</v>
      </c>
      <c r="C1225" s="4">
        <v>1185732</v>
      </c>
      <c r="D1225" s="5">
        <v>44547</v>
      </c>
      <c r="E1225" s="4" t="s">
        <v>15</v>
      </c>
      <c r="F1225" s="4" t="s">
        <v>59</v>
      </c>
      <c r="G1225" s="4" t="s">
        <v>60</v>
      </c>
      <c r="H1225" s="4" t="s">
        <v>18</v>
      </c>
      <c r="I1225" s="6">
        <v>0.55000000000000004</v>
      </c>
      <c r="J1225" s="7">
        <v>2750</v>
      </c>
      <c r="K1225" s="8">
        <f t="shared" si="8"/>
        <v>1512.5000000000002</v>
      </c>
      <c r="L1225" s="8">
        <f t="shared" si="9"/>
        <v>529.375</v>
      </c>
      <c r="M1225" s="9">
        <v>0.35</v>
      </c>
    </row>
    <row r="1226" spans="1:13" ht="15.75" customHeight="1" x14ac:dyDescent="0.2">
      <c r="A1226" s="1"/>
      <c r="B1226" s="4" t="s">
        <v>14</v>
      </c>
      <c r="C1226" s="4">
        <v>1185732</v>
      </c>
      <c r="D1226" s="5">
        <v>44547</v>
      </c>
      <c r="E1226" s="4" t="s">
        <v>15</v>
      </c>
      <c r="F1226" s="4" t="s">
        <v>59</v>
      </c>
      <c r="G1226" s="4" t="s">
        <v>60</v>
      </c>
      <c r="H1226" s="4" t="s">
        <v>19</v>
      </c>
      <c r="I1226" s="6">
        <v>0.55000000000000004</v>
      </c>
      <c r="J1226" s="7">
        <v>2500</v>
      </c>
      <c r="K1226" s="8">
        <f t="shared" si="8"/>
        <v>1375</v>
      </c>
      <c r="L1226" s="8">
        <f t="shared" si="9"/>
        <v>550</v>
      </c>
      <c r="M1226" s="9">
        <v>0.39999999999999997</v>
      </c>
    </row>
    <row r="1227" spans="1:13" ht="15.75" customHeight="1" x14ac:dyDescent="0.2">
      <c r="A1227" s="1"/>
      <c r="B1227" s="4" t="s">
        <v>14</v>
      </c>
      <c r="C1227" s="4">
        <v>1185732</v>
      </c>
      <c r="D1227" s="5">
        <v>44547</v>
      </c>
      <c r="E1227" s="4" t="s">
        <v>15</v>
      </c>
      <c r="F1227" s="4" t="s">
        <v>59</v>
      </c>
      <c r="G1227" s="4" t="s">
        <v>60</v>
      </c>
      <c r="H1227" s="4" t="s">
        <v>20</v>
      </c>
      <c r="I1227" s="6">
        <v>0.55000000000000004</v>
      </c>
      <c r="J1227" s="7">
        <v>2000</v>
      </c>
      <c r="K1227" s="8">
        <f t="shared" si="8"/>
        <v>1100</v>
      </c>
      <c r="L1227" s="8">
        <f t="shared" si="9"/>
        <v>330</v>
      </c>
      <c r="M1227" s="9">
        <v>0.3</v>
      </c>
    </row>
    <row r="1228" spans="1:13" ht="15.75" customHeight="1" x14ac:dyDescent="0.2">
      <c r="A1228" s="1"/>
      <c r="B1228" s="4" t="s">
        <v>14</v>
      </c>
      <c r="C1228" s="4">
        <v>1185732</v>
      </c>
      <c r="D1228" s="5">
        <v>44547</v>
      </c>
      <c r="E1228" s="4" t="s">
        <v>15</v>
      </c>
      <c r="F1228" s="4" t="s">
        <v>59</v>
      </c>
      <c r="G1228" s="4" t="s">
        <v>60</v>
      </c>
      <c r="H1228" s="4" t="s">
        <v>21</v>
      </c>
      <c r="I1228" s="6">
        <v>0.65</v>
      </c>
      <c r="J1228" s="7">
        <v>2000</v>
      </c>
      <c r="K1228" s="8">
        <f t="shared" si="8"/>
        <v>1300</v>
      </c>
      <c r="L1228" s="8">
        <f t="shared" si="9"/>
        <v>325</v>
      </c>
      <c r="M1228" s="9">
        <v>0.25</v>
      </c>
    </row>
    <row r="1229" spans="1:13" ht="15.75" customHeight="1" x14ac:dyDescent="0.2">
      <c r="A1229" s="1"/>
      <c r="B1229" s="4" t="s">
        <v>14</v>
      </c>
      <c r="C1229" s="4">
        <v>1185732</v>
      </c>
      <c r="D1229" s="5">
        <v>44547</v>
      </c>
      <c r="E1229" s="4" t="s">
        <v>15</v>
      </c>
      <c r="F1229" s="4" t="s">
        <v>59</v>
      </c>
      <c r="G1229" s="4" t="s">
        <v>60</v>
      </c>
      <c r="H1229" s="4" t="s">
        <v>22</v>
      </c>
      <c r="I1229" s="6">
        <v>0.7</v>
      </c>
      <c r="J1229" s="7">
        <v>3000</v>
      </c>
      <c r="K1229" s="8">
        <f t="shared" si="8"/>
        <v>2100</v>
      </c>
      <c r="L1229" s="8">
        <f t="shared" si="9"/>
        <v>840</v>
      </c>
      <c r="M1229" s="9">
        <v>0.4</v>
      </c>
    </row>
    <row r="1230" spans="1:13" ht="15.75" customHeight="1" x14ac:dyDescent="0.2">
      <c r="A1230" s="1" t="s">
        <v>39</v>
      </c>
      <c r="B1230" s="4" t="s">
        <v>27</v>
      </c>
      <c r="C1230" s="4">
        <v>1128299</v>
      </c>
      <c r="D1230" s="5">
        <v>44206</v>
      </c>
      <c r="E1230" s="4" t="s">
        <v>28</v>
      </c>
      <c r="F1230" s="4" t="s">
        <v>61</v>
      </c>
      <c r="G1230" s="4" t="s">
        <v>62</v>
      </c>
      <c r="H1230" s="4" t="s">
        <v>17</v>
      </c>
      <c r="I1230" s="6">
        <v>0.35000000000000003</v>
      </c>
      <c r="J1230" s="7">
        <v>3750</v>
      </c>
      <c r="K1230" s="8">
        <f t="shared" si="8"/>
        <v>1312.5000000000002</v>
      </c>
      <c r="L1230" s="8">
        <f t="shared" si="9"/>
        <v>328.12500000000006</v>
      </c>
      <c r="M1230" s="9">
        <v>0.25</v>
      </c>
    </row>
    <row r="1231" spans="1:13" ht="15.75" customHeight="1" x14ac:dyDescent="0.2">
      <c r="A1231" s="1"/>
      <c r="B1231" s="4" t="s">
        <v>27</v>
      </c>
      <c r="C1231" s="4">
        <v>1128299</v>
      </c>
      <c r="D1231" s="5">
        <v>44206</v>
      </c>
      <c r="E1231" s="4" t="s">
        <v>28</v>
      </c>
      <c r="F1231" s="4" t="s">
        <v>61</v>
      </c>
      <c r="G1231" s="4" t="s">
        <v>62</v>
      </c>
      <c r="H1231" s="4" t="s">
        <v>18</v>
      </c>
      <c r="I1231" s="6">
        <v>0.45</v>
      </c>
      <c r="J1231" s="7">
        <v>3750</v>
      </c>
      <c r="K1231" s="8">
        <f t="shared" si="8"/>
        <v>1687.5</v>
      </c>
      <c r="L1231" s="8">
        <f t="shared" si="9"/>
        <v>337.5</v>
      </c>
      <c r="M1231" s="9">
        <v>0.2</v>
      </c>
    </row>
    <row r="1232" spans="1:13" ht="15.75" customHeight="1" x14ac:dyDescent="0.2">
      <c r="A1232" s="1"/>
      <c r="B1232" s="4" t="s">
        <v>27</v>
      </c>
      <c r="C1232" s="4">
        <v>1128299</v>
      </c>
      <c r="D1232" s="5">
        <v>44206</v>
      </c>
      <c r="E1232" s="4" t="s">
        <v>28</v>
      </c>
      <c r="F1232" s="4" t="s">
        <v>61</v>
      </c>
      <c r="G1232" s="4" t="s">
        <v>62</v>
      </c>
      <c r="H1232" s="4" t="s">
        <v>19</v>
      </c>
      <c r="I1232" s="6">
        <v>0.45</v>
      </c>
      <c r="J1232" s="7">
        <v>3750</v>
      </c>
      <c r="K1232" s="8">
        <f t="shared" si="8"/>
        <v>1687.5</v>
      </c>
      <c r="L1232" s="8">
        <f t="shared" si="9"/>
        <v>421.875</v>
      </c>
      <c r="M1232" s="9">
        <v>0.25</v>
      </c>
    </row>
    <row r="1233" spans="1:13" ht="15.75" customHeight="1" x14ac:dyDescent="0.2">
      <c r="A1233" s="1"/>
      <c r="B1233" s="4" t="s">
        <v>27</v>
      </c>
      <c r="C1233" s="4">
        <v>1128299</v>
      </c>
      <c r="D1233" s="5">
        <v>44206</v>
      </c>
      <c r="E1233" s="4" t="s">
        <v>28</v>
      </c>
      <c r="F1233" s="4" t="s">
        <v>61</v>
      </c>
      <c r="G1233" s="4" t="s">
        <v>62</v>
      </c>
      <c r="H1233" s="4" t="s">
        <v>20</v>
      </c>
      <c r="I1233" s="6">
        <v>0.45</v>
      </c>
      <c r="J1233" s="7">
        <v>2250</v>
      </c>
      <c r="K1233" s="8">
        <f t="shared" si="8"/>
        <v>1012.5</v>
      </c>
      <c r="L1233" s="8">
        <f t="shared" si="9"/>
        <v>253.125</v>
      </c>
      <c r="M1233" s="9">
        <v>0.25</v>
      </c>
    </row>
    <row r="1234" spans="1:13" ht="15.75" customHeight="1" x14ac:dyDescent="0.2">
      <c r="A1234" s="1"/>
      <c r="B1234" s="4" t="s">
        <v>27</v>
      </c>
      <c r="C1234" s="4">
        <v>1128299</v>
      </c>
      <c r="D1234" s="5">
        <v>44206</v>
      </c>
      <c r="E1234" s="4" t="s">
        <v>28</v>
      </c>
      <c r="F1234" s="4" t="s">
        <v>61</v>
      </c>
      <c r="G1234" s="4" t="s">
        <v>62</v>
      </c>
      <c r="H1234" s="4" t="s">
        <v>21</v>
      </c>
      <c r="I1234" s="6">
        <v>0.5</v>
      </c>
      <c r="J1234" s="7">
        <v>1750</v>
      </c>
      <c r="K1234" s="8">
        <f t="shared" si="8"/>
        <v>875</v>
      </c>
      <c r="L1234" s="8">
        <f t="shared" si="9"/>
        <v>131.25</v>
      </c>
      <c r="M1234" s="9">
        <v>0.15</v>
      </c>
    </row>
    <row r="1235" spans="1:13" ht="15.75" customHeight="1" x14ac:dyDescent="0.2">
      <c r="A1235" s="1"/>
      <c r="B1235" s="4" t="s">
        <v>27</v>
      </c>
      <c r="C1235" s="4">
        <v>1128299</v>
      </c>
      <c r="D1235" s="5">
        <v>44206</v>
      </c>
      <c r="E1235" s="4" t="s">
        <v>28</v>
      </c>
      <c r="F1235" s="4" t="s">
        <v>61</v>
      </c>
      <c r="G1235" s="4" t="s">
        <v>62</v>
      </c>
      <c r="H1235" s="4" t="s">
        <v>22</v>
      </c>
      <c r="I1235" s="6">
        <v>0.45</v>
      </c>
      <c r="J1235" s="7">
        <v>4250</v>
      </c>
      <c r="K1235" s="8">
        <f t="shared" si="8"/>
        <v>1912.5</v>
      </c>
      <c r="L1235" s="8">
        <f t="shared" si="9"/>
        <v>765</v>
      </c>
      <c r="M1235" s="9">
        <v>0.4</v>
      </c>
    </row>
    <row r="1236" spans="1:13" ht="15.75" customHeight="1" x14ac:dyDescent="0.2">
      <c r="A1236" s="1"/>
      <c r="B1236" s="4" t="s">
        <v>27</v>
      </c>
      <c r="C1236" s="4">
        <v>1128299</v>
      </c>
      <c r="D1236" s="5">
        <v>44237</v>
      </c>
      <c r="E1236" s="4" t="s">
        <v>28</v>
      </c>
      <c r="F1236" s="4" t="s">
        <v>61</v>
      </c>
      <c r="G1236" s="4" t="s">
        <v>62</v>
      </c>
      <c r="H1236" s="4" t="s">
        <v>17</v>
      </c>
      <c r="I1236" s="6">
        <v>0.35000000000000003</v>
      </c>
      <c r="J1236" s="7">
        <v>4750</v>
      </c>
      <c r="K1236" s="8">
        <f t="shared" si="8"/>
        <v>1662.5000000000002</v>
      </c>
      <c r="L1236" s="8">
        <f t="shared" si="9"/>
        <v>415.62500000000006</v>
      </c>
      <c r="M1236" s="9">
        <v>0.25</v>
      </c>
    </row>
    <row r="1237" spans="1:13" ht="15.75" customHeight="1" x14ac:dyDescent="0.2">
      <c r="A1237" s="1"/>
      <c r="B1237" s="4" t="s">
        <v>27</v>
      </c>
      <c r="C1237" s="4">
        <v>1128299</v>
      </c>
      <c r="D1237" s="5">
        <v>44237</v>
      </c>
      <c r="E1237" s="4" t="s">
        <v>28</v>
      </c>
      <c r="F1237" s="4" t="s">
        <v>61</v>
      </c>
      <c r="G1237" s="4" t="s">
        <v>62</v>
      </c>
      <c r="H1237" s="4" t="s">
        <v>18</v>
      </c>
      <c r="I1237" s="6">
        <v>0.45</v>
      </c>
      <c r="J1237" s="7">
        <v>3750</v>
      </c>
      <c r="K1237" s="8">
        <f t="shared" si="8"/>
        <v>1687.5</v>
      </c>
      <c r="L1237" s="8">
        <f t="shared" si="9"/>
        <v>337.5</v>
      </c>
      <c r="M1237" s="9">
        <v>0.2</v>
      </c>
    </row>
    <row r="1238" spans="1:13" ht="15.75" customHeight="1" x14ac:dyDescent="0.2">
      <c r="A1238" s="1"/>
      <c r="B1238" s="4" t="s">
        <v>27</v>
      </c>
      <c r="C1238" s="4">
        <v>1128299</v>
      </c>
      <c r="D1238" s="5">
        <v>44237</v>
      </c>
      <c r="E1238" s="4" t="s">
        <v>28</v>
      </c>
      <c r="F1238" s="4" t="s">
        <v>61</v>
      </c>
      <c r="G1238" s="4" t="s">
        <v>62</v>
      </c>
      <c r="H1238" s="4" t="s">
        <v>19</v>
      </c>
      <c r="I1238" s="6">
        <v>0.45</v>
      </c>
      <c r="J1238" s="7">
        <v>3750</v>
      </c>
      <c r="K1238" s="8">
        <f t="shared" si="8"/>
        <v>1687.5</v>
      </c>
      <c r="L1238" s="8">
        <f t="shared" si="9"/>
        <v>421.875</v>
      </c>
      <c r="M1238" s="9">
        <v>0.25</v>
      </c>
    </row>
    <row r="1239" spans="1:13" ht="15.75" customHeight="1" x14ac:dyDescent="0.2">
      <c r="A1239" s="1"/>
      <c r="B1239" s="4" t="s">
        <v>27</v>
      </c>
      <c r="C1239" s="4">
        <v>1128299</v>
      </c>
      <c r="D1239" s="5">
        <v>44237</v>
      </c>
      <c r="E1239" s="4" t="s">
        <v>28</v>
      </c>
      <c r="F1239" s="4" t="s">
        <v>61</v>
      </c>
      <c r="G1239" s="4" t="s">
        <v>62</v>
      </c>
      <c r="H1239" s="4" t="s">
        <v>20</v>
      </c>
      <c r="I1239" s="6">
        <v>0.45</v>
      </c>
      <c r="J1239" s="7">
        <v>2250</v>
      </c>
      <c r="K1239" s="8">
        <f t="shared" si="8"/>
        <v>1012.5</v>
      </c>
      <c r="L1239" s="8">
        <f t="shared" si="9"/>
        <v>253.125</v>
      </c>
      <c r="M1239" s="9">
        <v>0.25</v>
      </c>
    </row>
    <row r="1240" spans="1:13" ht="15.75" customHeight="1" x14ac:dyDescent="0.2">
      <c r="A1240" s="1"/>
      <c r="B1240" s="4" t="s">
        <v>27</v>
      </c>
      <c r="C1240" s="4">
        <v>1128299</v>
      </c>
      <c r="D1240" s="5">
        <v>44237</v>
      </c>
      <c r="E1240" s="4" t="s">
        <v>28</v>
      </c>
      <c r="F1240" s="4" t="s">
        <v>61</v>
      </c>
      <c r="G1240" s="4" t="s">
        <v>62</v>
      </c>
      <c r="H1240" s="4" t="s">
        <v>21</v>
      </c>
      <c r="I1240" s="6">
        <v>0.5</v>
      </c>
      <c r="J1240" s="7">
        <v>1500</v>
      </c>
      <c r="K1240" s="8">
        <f t="shared" si="8"/>
        <v>750</v>
      </c>
      <c r="L1240" s="8">
        <f t="shared" si="9"/>
        <v>112.5</v>
      </c>
      <c r="M1240" s="9">
        <v>0.15</v>
      </c>
    </row>
    <row r="1241" spans="1:13" ht="15.75" customHeight="1" x14ac:dyDescent="0.2">
      <c r="A1241" s="1"/>
      <c r="B1241" s="4" t="s">
        <v>27</v>
      </c>
      <c r="C1241" s="4">
        <v>1128299</v>
      </c>
      <c r="D1241" s="5">
        <v>44237</v>
      </c>
      <c r="E1241" s="4" t="s">
        <v>28</v>
      </c>
      <c r="F1241" s="4" t="s">
        <v>61</v>
      </c>
      <c r="G1241" s="4" t="s">
        <v>62</v>
      </c>
      <c r="H1241" s="4" t="s">
        <v>22</v>
      </c>
      <c r="I1241" s="6">
        <v>0.45</v>
      </c>
      <c r="J1241" s="7">
        <v>3500</v>
      </c>
      <c r="K1241" s="8">
        <f t="shared" si="8"/>
        <v>1575</v>
      </c>
      <c r="L1241" s="8">
        <f t="shared" si="9"/>
        <v>630</v>
      </c>
      <c r="M1241" s="9">
        <v>0.4</v>
      </c>
    </row>
    <row r="1242" spans="1:13" ht="15.75" customHeight="1" x14ac:dyDescent="0.2">
      <c r="A1242" s="1"/>
      <c r="B1242" s="4" t="s">
        <v>27</v>
      </c>
      <c r="C1242" s="4">
        <v>1128299</v>
      </c>
      <c r="D1242" s="5">
        <v>44264</v>
      </c>
      <c r="E1242" s="4" t="s">
        <v>28</v>
      </c>
      <c r="F1242" s="4" t="s">
        <v>61</v>
      </c>
      <c r="G1242" s="4" t="s">
        <v>62</v>
      </c>
      <c r="H1242" s="4" t="s">
        <v>17</v>
      </c>
      <c r="I1242" s="6">
        <v>0.45</v>
      </c>
      <c r="J1242" s="7">
        <v>5000</v>
      </c>
      <c r="K1242" s="8">
        <f t="shared" si="8"/>
        <v>2250</v>
      </c>
      <c r="L1242" s="8">
        <f t="shared" si="9"/>
        <v>562.5</v>
      </c>
      <c r="M1242" s="9">
        <v>0.25</v>
      </c>
    </row>
    <row r="1243" spans="1:13" ht="15.75" customHeight="1" x14ac:dyDescent="0.2">
      <c r="A1243" s="1"/>
      <c r="B1243" s="4" t="s">
        <v>27</v>
      </c>
      <c r="C1243" s="4">
        <v>1128299</v>
      </c>
      <c r="D1243" s="5">
        <v>44264</v>
      </c>
      <c r="E1243" s="4" t="s">
        <v>28</v>
      </c>
      <c r="F1243" s="4" t="s">
        <v>61</v>
      </c>
      <c r="G1243" s="4" t="s">
        <v>62</v>
      </c>
      <c r="H1243" s="4" t="s">
        <v>18</v>
      </c>
      <c r="I1243" s="6">
        <v>0.54999999999999993</v>
      </c>
      <c r="J1243" s="7">
        <v>3500</v>
      </c>
      <c r="K1243" s="8">
        <f t="shared" si="8"/>
        <v>1924.9999999999998</v>
      </c>
      <c r="L1243" s="8">
        <f t="shared" si="9"/>
        <v>385</v>
      </c>
      <c r="M1243" s="9">
        <v>0.2</v>
      </c>
    </row>
    <row r="1244" spans="1:13" ht="15.75" customHeight="1" x14ac:dyDescent="0.2">
      <c r="A1244" s="1"/>
      <c r="B1244" s="4" t="s">
        <v>27</v>
      </c>
      <c r="C1244" s="4">
        <v>1128299</v>
      </c>
      <c r="D1244" s="5">
        <v>44264</v>
      </c>
      <c r="E1244" s="4" t="s">
        <v>28</v>
      </c>
      <c r="F1244" s="4" t="s">
        <v>61</v>
      </c>
      <c r="G1244" s="4" t="s">
        <v>62</v>
      </c>
      <c r="H1244" s="4" t="s">
        <v>19</v>
      </c>
      <c r="I1244" s="6">
        <v>0.59999999999999987</v>
      </c>
      <c r="J1244" s="7">
        <v>3750</v>
      </c>
      <c r="K1244" s="8">
        <f t="shared" si="8"/>
        <v>2249.9999999999995</v>
      </c>
      <c r="L1244" s="8">
        <f t="shared" si="9"/>
        <v>562.49999999999989</v>
      </c>
      <c r="M1244" s="9">
        <v>0.25</v>
      </c>
    </row>
    <row r="1245" spans="1:13" ht="15.75" customHeight="1" x14ac:dyDescent="0.2">
      <c r="A1245" s="1"/>
      <c r="B1245" s="4" t="s">
        <v>27</v>
      </c>
      <c r="C1245" s="4">
        <v>1128299</v>
      </c>
      <c r="D1245" s="5">
        <v>44264</v>
      </c>
      <c r="E1245" s="4" t="s">
        <v>28</v>
      </c>
      <c r="F1245" s="4" t="s">
        <v>61</v>
      </c>
      <c r="G1245" s="4" t="s">
        <v>62</v>
      </c>
      <c r="H1245" s="4" t="s">
        <v>20</v>
      </c>
      <c r="I1245" s="6">
        <v>0.54999999999999993</v>
      </c>
      <c r="J1245" s="7">
        <v>2750</v>
      </c>
      <c r="K1245" s="8">
        <f t="shared" si="8"/>
        <v>1512.4999999999998</v>
      </c>
      <c r="L1245" s="8">
        <f t="shared" si="9"/>
        <v>378.12499999999994</v>
      </c>
      <c r="M1245" s="9">
        <v>0.25</v>
      </c>
    </row>
    <row r="1246" spans="1:13" ht="15.75" customHeight="1" x14ac:dyDescent="0.2">
      <c r="A1246" s="1"/>
      <c r="B1246" s="4" t="s">
        <v>27</v>
      </c>
      <c r="C1246" s="4">
        <v>1128299</v>
      </c>
      <c r="D1246" s="5">
        <v>44264</v>
      </c>
      <c r="E1246" s="4" t="s">
        <v>28</v>
      </c>
      <c r="F1246" s="4" t="s">
        <v>61</v>
      </c>
      <c r="G1246" s="4" t="s">
        <v>62</v>
      </c>
      <c r="H1246" s="4" t="s">
        <v>21</v>
      </c>
      <c r="I1246" s="6">
        <v>0.6</v>
      </c>
      <c r="J1246" s="7">
        <v>1250</v>
      </c>
      <c r="K1246" s="8">
        <f t="shared" si="8"/>
        <v>750</v>
      </c>
      <c r="L1246" s="8">
        <f t="shared" si="9"/>
        <v>112.5</v>
      </c>
      <c r="M1246" s="9">
        <v>0.15</v>
      </c>
    </row>
    <row r="1247" spans="1:13" ht="15.75" customHeight="1" x14ac:dyDescent="0.2">
      <c r="A1247" s="1"/>
      <c r="B1247" s="4" t="s">
        <v>27</v>
      </c>
      <c r="C1247" s="4">
        <v>1128299</v>
      </c>
      <c r="D1247" s="5">
        <v>44264</v>
      </c>
      <c r="E1247" s="4" t="s">
        <v>28</v>
      </c>
      <c r="F1247" s="4" t="s">
        <v>61</v>
      </c>
      <c r="G1247" s="4" t="s">
        <v>62</v>
      </c>
      <c r="H1247" s="4" t="s">
        <v>22</v>
      </c>
      <c r="I1247" s="6">
        <v>0.54999999999999993</v>
      </c>
      <c r="J1247" s="7">
        <v>3250</v>
      </c>
      <c r="K1247" s="8">
        <f t="shared" si="8"/>
        <v>1787.4999999999998</v>
      </c>
      <c r="L1247" s="8">
        <f t="shared" si="9"/>
        <v>715</v>
      </c>
      <c r="M1247" s="9">
        <v>0.4</v>
      </c>
    </row>
    <row r="1248" spans="1:13" ht="15.75" customHeight="1" x14ac:dyDescent="0.2">
      <c r="A1248" s="1"/>
      <c r="B1248" s="4" t="s">
        <v>27</v>
      </c>
      <c r="C1248" s="4">
        <v>1128299</v>
      </c>
      <c r="D1248" s="5">
        <v>44296</v>
      </c>
      <c r="E1248" s="4" t="s">
        <v>28</v>
      </c>
      <c r="F1248" s="4" t="s">
        <v>61</v>
      </c>
      <c r="G1248" s="4" t="s">
        <v>62</v>
      </c>
      <c r="H1248" s="4" t="s">
        <v>17</v>
      </c>
      <c r="I1248" s="6">
        <v>0.6</v>
      </c>
      <c r="J1248" s="7">
        <v>5000</v>
      </c>
      <c r="K1248" s="8">
        <f t="shared" si="8"/>
        <v>3000</v>
      </c>
      <c r="L1248" s="8">
        <f t="shared" si="9"/>
        <v>750</v>
      </c>
      <c r="M1248" s="9">
        <v>0.25</v>
      </c>
    </row>
    <row r="1249" spans="1:13" ht="15.75" customHeight="1" x14ac:dyDescent="0.2">
      <c r="A1249" s="1"/>
      <c r="B1249" s="4" t="s">
        <v>27</v>
      </c>
      <c r="C1249" s="4">
        <v>1128299</v>
      </c>
      <c r="D1249" s="5">
        <v>44296</v>
      </c>
      <c r="E1249" s="4" t="s">
        <v>28</v>
      </c>
      <c r="F1249" s="4" t="s">
        <v>61</v>
      </c>
      <c r="G1249" s="4" t="s">
        <v>62</v>
      </c>
      <c r="H1249" s="4" t="s">
        <v>18</v>
      </c>
      <c r="I1249" s="6">
        <v>0.65</v>
      </c>
      <c r="J1249" s="7">
        <v>3000</v>
      </c>
      <c r="K1249" s="8">
        <f t="shared" si="8"/>
        <v>1950</v>
      </c>
      <c r="L1249" s="8">
        <f t="shared" si="9"/>
        <v>390</v>
      </c>
      <c r="M1249" s="9">
        <v>0.2</v>
      </c>
    </row>
    <row r="1250" spans="1:13" ht="15.75" customHeight="1" x14ac:dyDescent="0.2">
      <c r="A1250" s="1"/>
      <c r="B1250" s="4" t="s">
        <v>27</v>
      </c>
      <c r="C1250" s="4">
        <v>1128299</v>
      </c>
      <c r="D1250" s="5">
        <v>44296</v>
      </c>
      <c r="E1250" s="4" t="s">
        <v>28</v>
      </c>
      <c r="F1250" s="4" t="s">
        <v>61</v>
      </c>
      <c r="G1250" s="4" t="s">
        <v>62</v>
      </c>
      <c r="H1250" s="4" t="s">
        <v>19</v>
      </c>
      <c r="I1250" s="6">
        <v>0.65</v>
      </c>
      <c r="J1250" s="7">
        <v>3500</v>
      </c>
      <c r="K1250" s="8">
        <f t="shared" si="8"/>
        <v>2275</v>
      </c>
      <c r="L1250" s="8">
        <f t="shared" si="9"/>
        <v>568.75</v>
      </c>
      <c r="M1250" s="9">
        <v>0.25</v>
      </c>
    </row>
    <row r="1251" spans="1:13" ht="15.75" customHeight="1" x14ac:dyDescent="0.2">
      <c r="A1251" s="1"/>
      <c r="B1251" s="4" t="s">
        <v>27</v>
      </c>
      <c r="C1251" s="4">
        <v>1128299</v>
      </c>
      <c r="D1251" s="5">
        <v>44296</v>
      </c>
      <c r="E1251" s="4" t="s">
        <v>28</v>
      </c>
      <c r="F1251" s="4" t="s">
        <v>61</v>
      </c>
      <c r="G1251" s="4" t="s">
        <v>62</v>
      </c>
      <c r="H1251" s="4" t="s">
        <v>20</v>
      </c>
      <c r="I1251" s="6">
        <v>0.5</v>
      </c>
      <c r="J1251" s="7">
        <v>2500</v>
      </c>
      <c r="K1251" s="8">
        <f t="shared" si="8"/>
        <v>1250</v>
      </c>
      <c r="L1251" s="8">
        <f t="shared" si="9"/>
        <v>312.5</v>
      </c>
      <c r="M1251" s="9">
        <v>0.25</v>
      </c>
    </row>
    <row r="1252" spans="1:13" ht="15.75" customHeight="1" x14ac:dyDescent="0.2">
      <c r="A1252" s="1"/>
      <c r="B1252" s="4" t="s">
        <v>27</v>
      </c>
      <c r="C1252" s="4">
        <v>1128299</v>
      </c>
      <c r="D1252" s="5">
        <v>44296</v>
      </c>
      <c r="E1252" s="4" t="s">
        <v>28</v>
      </c>
      <c r="F1252" s="4" t="s">
        <v>61</v>
      </c>
      <c r="G1252" s="4" t="s">
        <v>62</v>
      </c>
      <c r="H1252" s="4" t="s">
        <v>21</v>
      </c>
      <c r="I1252" s="6">
        <v>0.55000000000000004</v>
      </c>
      <c r="J1252" s="7">
        <v>1500</v>
      </c>
      <c r="K1252" s="8">
        <f t="shared" si="8"/>
        <v>825.00000000000011</v>
      </c>
      <c r="L1252" s="8">
        <f t="shared" si="9"/>
        <v>123.75000000000001</v>
      </c>
      <c r="M1252" s="9">
        <v>0.15</v>
      </c>
    </row>
    <row r="1253" spans="1:13" ht="15.75" customHeight="1" x14ac:dyDescent="0.2">
      <c r="A1253" s="1"/>
      <c r="B1253" s="4" t="s">
        <v>27</v>
      </c>
      <c r="C1253" s="4">
        <v>1128299</v>
      </c>
      <c r="D1253" s="5">
        <v>44296</v>
      </c>
      <c r="E1253" s="4" t="s">
        <v>28</v>
      </c>
      <c r="F1253" s="4" t="s">
        <v>61</v>
      </c>
      <c r="G1253" s="4" t="s">
        <v>62</v>
      </c>
      <c r="H1253" s="4" t="s">
        <v>22</v>
      </c>
      <c r="I1253" s="6">
        <v>0.70000000000000007</v>
      </c>
      <c r="J1253" s="7">
        <v>3250</v>
      </c>
      <c r="K1253" s="8">
        <f t="shared" si="8"/>
        <v>2275</v>
      </c>
      <c r="L1253" s="8">
        <f t="shared" si="9"/>
        <v>910</v>
      </c>
      <c r="M1253" s="9">
        <v>0.4</v>
      </c>
    </row>
    <row r="1254" spans="1:13" ht="15.75" customHeight="1" x14ac:dyDescent="0.2">
      <c r="A1254" s="1"/>
      <c r="B1254" s="4" t="s">
        <v>27</v>
      </c>
      <c r="C1254" s="4">
        <v>1128299</v>
      </c>
      <c r="D1254" s="5">
        <v>44327</v>
      </c>
      <c r="E1254" s="4" t="s">
        <v>28</v>
      </c>
      <c r="F1254" s="4" t="s">
        <v>61</v>
      </c>
      <c r="G1254" s="4" t="s">
        <v>62</v>
      </c>
      <c r="H1254" s="4" t="s">
        <v>17</v>
      </c>
      <c r="I1254" s="6">
        <v>0.54999999999999993</v>
      </c>
      <c r="J1254" s="7">
        <v>5250</v>
      </c>
      <c r="K1254" s="8">
        <f t="shared" si="8"/>
        <v>2887.4999999999995</v>
      </c>
      <c r="L1254" s="8">
        <f t="shared" si="9"/>
        <v>721.87499999999989</v>
      </c>
      <c r="M1254" s="9">
        <v>0.25</v>
      </c>
    </row>
    <row r="1255" spans="1:13" ht="15.75" customHeight="1" x14ac:dyDescent="0.2">
      <c r="A1255" s="1"/>
      <c r="B1255" s="4" t="s">
        <v>27</v>
      </c>
      <c r="C1255" s="4">
        <v>1128299</v>
      </c>
      <c r="D1255" s="5">
        <v>44327</v>
      </c>
      <c r="E1255" s="4" t="s">
        <v>28</v>
      </c>
      <c r="F1255" s="4" t="s">
        <v>61</v>
      </c>
      <c r="G1255" s="4" t="s">
        <v>62</v>
      </c>
      <c r="H1255" s="4" t="s">
        <v>18</v>
      </c>
      <c r="I1255" s="6">
        <v>0.6</v>
      </c>
      <c r="J1255" s="7">
        <v>3750</v>
      </c>
      <c r="K1255" s="8">
        <f t="shared" si="8"/>
        <v>2250</v>
      </c>
      <c r="L1255" s="8">
        <f t="shared" si="9"/>
        <v>450</v>
      </c>
      <c r="M1255" s="9">
        <v>0.2</v>
      </c>
    </row>
    <row r="1256" spans="1:13" ht="15.75" customHeight="1" x14ac:dyDescent="0.2">
      <c r="A1256" s="1"/>
      <c r="B1256" s="4" t="s">
        <v>27</v>
      </c>
      <c r="C1256" s="4">
        <v>1128299</v>
      </c>
      <c r="D1256" s="5">
        <v>44327</v>
      </c>
      <c r="E1256" s="4" t="s">
        <v>28</v>
      </c>
      <c r="F1256" s="4" t="s">
        <v>61</v>
      </c>
      <c r="G1256" s="4" t="s">
        <v>62</v>
      </c>
      <c r="H1256" s="4" t="s">
        <v>19</v>
      </c>
      <c r="I1256" s="6">
        <v>0.6</v>
      </c>
      <c r="J1256" s="7">
        <v>3750</v>
      </c>
      <c r="K1256" s="8">
        <f t="shared" si="8"/>
        <v>2250</v>
      </c>
      <c r="L1256" s="8">
        <f t="shared" si="9"/>
        <v>562.5</v>
      </c>
      <c r="M1256" s="9">
        <v>0.25</v>
      </c>
    </row>
    <row r="1257" spans="1:13" ht="15.75" customHeight="1" x14ac:dyDescent="0.2">
      <c r="A1257" s="1"/>
      <c r="B1257" s="4" t="s">
        <v>27</v>
      </c>
      <c r="C1257" s="4">
        <v>1128299</v>
      </c>
      <c r="D1257" s="5">
        <v>44327</v>
      </c>
      <c r="E1257" s="4" t="s">
        <v>28</v>
      </c>
      <c r="F1257" s="4" t="s">
        <v>61</v>
      </c>
      <c r="G1257" s="4" t="s">
        <v>62</v>
      </c>
      <c r="H1257" s="4" t="s">
        <v>20</v>
      </c>
      <c r="I1257" s="6">
        <v>0.54999999999999993</v>
      </c>
      <c r="J1257" s="7">
        <v>2750</v>
      </c>
      <c r="K1257" s="8">
        <f t="shared" si="8"/>
        <v>1512.4999999999998</v>
      </c>
      <c r="L1257" s="8">
        <f t="shared" si="9"/>
        <v>378.12499999999994</v>
      </c>
      <c r="M1257" s="9">
        <v>0.25</v>
      </c>
    </row>
    <row r="1258" spans="1:13" ht="15.75" customHeight="1" x14ac:dyDescent="0.2">
      <c r="A1258" s="1"/>
      <c r="B1258" s="4" t="s">
        <v>27</v>
      </c>
      <c r="C1258" s="4">
        <v>1128299</v>
      </c>
      <c r="D1258" s="5">
        <v>44327</v>
      </c>
      <c r="E1258" s="4" t="s">
        <v>28</v>
      </c>
      <c r="F1258" s="4" t="s">
        <v>61</v>
      </c>
      <c r="G1258" s="4" t="s">
        <v>62</v>
      </c>
      <c r="H1258" s="4" t="s">
        <v>21</v>
      </c>
      <c r="I1258" s="6">
        <v>0.6</v>
      </c>
      <c r="J1258" s="7">
        <v>1750</v>
      </c>
      <c r="K1258" s="8">
        <f t="shared" si="8"/>
        <v>1050</v>
      </c>
      <c r="L1258" s="8">
        <f t="shared" si="9"/>
        <v>157.5</v>
      </c>
      <c r="M1258" s="9">
        <v>0.15</v>
      </c>
    </row>
    <row r="1259" spans="1:13" ht="15.75" customHeight="1" x14ac:dyDescent="0.2">
      <c r="A1259" s="1"/>
      <c r="B1259" s="4" t="s">
        <v>27</v>
      </c>
      <c r="C1259" s="4">
        <v>1128299</v>
      </c>
      <c r="D1259" s="5">
        <v>44327</v>
      </c>
      <c r="E1259" s="4" t="s">
        <v>28</v>
      </c>
      <c r="F1259" s="4" t="s">
        <v>61</v>
      </c>
      <c r="G1259" s="4" t="s">
        <v>62</v>
      </c>
      <c r="H1259" s="4" t="s">
        <v>22</v>
      </c>
      <c r="I1259" s="6">
        <v>0.75</v>
      </c>
      <c r="J1259" s="7">
        <v>4750</v>
      </c>
      <c r="K1259" s="8">
        <f t="shared" si="8"/>
        <v>3562.5</v>
      </c>
      <c r="L1259" s="8">
        <f t="shared" si="9"/>
        <v>1425</v>
      </c>
      <c r="M1259" s="9">
        <v>0.4</v>
      </c>
    </row>
    <row r="1260" spans="1:13" ht="15.75" customHeight="1" x14ac:dyDescent="0.2">
      <c r="A1260" s="1"/>
      <c r="B1260" s="4" t="s">
        <v>27</v>
      </c>
      <c r="C1260" s="4">
        <v>1128299</v>
      </c>
      <c r="D1260" s="5">
        <v>44357</v>
      </c>
      <c r="E1260" s="4" t="s">
        <v>28</v>
      </c>
      <c r="F1260" s="4" t="s">
        <v>61</v>
      </c>
      <c r="G1260" s="4" t="s">
        <v>62</v>
      </c>
      <c r="H1260" s="4" t="s">
        <v>17</v>
      </c>
      <c r="I1260" s="6">
        <v>0.7</v>
      </c>
      <c r="J1260" s="7">
        <v>7250</v>
      </c>
      <c r="K1260" s="8">
        <f t="shared" si="8"/>
        <v>5075</v>
      </c>
      <c r="L1260" s="8">
        <f t="shared" si="9"/>
        <v>1268.75</v>
      </c>
      <c r="M1260" s="9">
        <v>0.25</v>
      </c>
    </row>
    <row r="1261" spans="1:13" ht="15.75" customHeight="1" x14ac:dyDescent="0.2">
      <c r="A1261" s="1"/>
      <c r="B1261" s="4" t="s">
        <v>27</v>
      </c>
      <c r="C1261" s="4">
        <v>1128299</v>
      </c>
      <c r="D1261" s="5">
        <v>44357</v>
      </c>
      <c r="E1261" s="4" t="s">
        <v>28</v>
      </c>
      <c r="F1261" s="4" t="s">
        <v>61</v>
      </c>
      <c r="G1261" s="4" t="s">
        <v>62</v>
      </c>
      <c r="H1261" s="4" t="s">
        <v>18</v>
      </c>
      <c r="I1261" s="6">
        <v>0.75</v>
      </c>
      <c r="J1261" s="7">
        <v>6000</v>
      </c>
      <c r="K1261" s="8">
        <f t="shared" si="8"/>
        <v>4500</v>
      </c>
      <c r="L1261" s="8">
        <f t="shared" si="9"/>
        <v>900</v>
      </c>
      <c r="M1261" s="9">
        <v>0.2</v>
      </c>
    </row>
    <row r="1262" spans="1:13" ht="15.75" customHeight="1" x14ac:dyDescent="0.2">
      <c r="A1262" s="1"/>
      <c r="B1262" s="4" t="s">
        <v>27</v>
      </c>
      <c r="C1262" s="4">
        <v>1128299</v>
      </c>
      <c r="D1262" s="5">
        <v>44357</v>
      </c>
      <c r="E1262" s="4" t="s">
        <v>28</v>
      </c>
      <c r="F1262" s="4" t="s">
        <v>61</v>
      </c>
      <c r="G1262" s="4" t="s">
        <v>62</v>
      </c>
      <c r="H1262" s="4" t="s">
        <v>19</v>
      </c>
      <c r="I1262" s="6">
        <v>0.75</v>
      </c>
      <c r="J1262" s="7">
        <v>6000</v>
      </c>
      <c r="K1262" s="8">
        <f t="shared" si="8"/>
        <v>4500</v>
      </c>
      <c r="L1262" s="8">
        <f t="shared" si="9"/>
        <v>1125</v>
      </c>
      <c r="M1262" s="9">
        <v>0.25</v>
      </c>
    </row>
    <row r="1263" spans="1:13" ht="15.75" customHeight="1" x14ac:dyDescent="0.2">
      <c r="A1263" s="1"/>
      <c r="B1263" s="4" t="s">
        <v>27</v>
      </c>
      <c r="C1263" s="4">
        <v>1128299</v>
      </c>
      <c r="D1263" s="5">
        <v>44357</v>
      </c>
      <c r="E1263" s="4" t="s">
        <v>28</v>
      </c>
      <c r="F1263" s="4" t="s">
        <v>61</v>
      </c>
      <c r="G1263" s="4" t="s">
        <v>62</v>
      </c>
      <c r="H1263" s="4" t="s">
        <v>20</v>
      </c>
      <c r="I1263" s="6">
        <v>0.75</v>
      </c>
      <c r="J1263" s="7">
        <v>4750</v>
      </c>
      <c r="K1263" s="8">
        <f t="shared" si="8"/>
        <v>3562.5</v>
      </c>
      <c r="L1263" s="8">
        <f t="shared" si="9"/>
        <v>890.625</v>
      </c>
      <c r="M1263" s="9">
        <v>0.25</v>
      </c>
    </row>
    <row r="1264" spans="1:13" ht="15.75" customHeight="1" x14ac:dyDescent="0.2">
      <c r="A1264" s="1"/>
      <c r="B1264" s="4" t="s">
        <v>27</v>
      </c>
      <c r="C1264" s="4">
        <v>1128299</v>
      </c>
      <c r="D1264" s="5">
        <v>44357</v>
      </c>
      <c r="E1264" s="4" t="s">
        <v>28</v>
      </c>
      <c r="F1264" s="4" t="s">
        <v>61</v>
      </c>
      <c r="G1264" s="4" t="s">
        <v>62</v>
      </c>
      <c r="H1264" s="4" t="s">
        <v>21</v>
      </c>
      <c r="I1264" s="6">
        <v>0.85000000000000009</v>
      </c>
      <c r="J1264" s="7">
        <v>3500</v>
      </c>
      <c r="K1264" s="8">
        <f t="shared" si="8"/>
        <v>2975.0000000000005</v>
      </c>
      <c r="L1264" s="8">
        <f t="shared" si="9"/>
        <v>446.25000000000006</v>
      </c>
      <c r="M1264" s="9">
        <v>0.15</v>
      </c>
    </row>
    <row r="1265" spans="1:13" ht="15.75" customHeight="1" x14ac:dyDescent="0.2">
      <c r="A1265" s="1"/>
      <c r="B1265" s="4" t="s">
        <v>27</v>
      </c>
      <c r="C1265" s="4">
        <v>1128299</v>
      </c>
      <c r="D1265" s="5">
        <v>44357</v>
      </c>
      <c r="E1265" s="4" t="s">
        <v>28</v>
      </c>
      <c r="F1265" s="4" t="s">
        <v>61</v>
      </c>
      <c r="G1265" s="4" t="s">
        <v>62</v>
      </c>
      <c r="H1265" s="4" t="s">
        <v>22</v>
      </c>
      <c r="I1265" s="6">
        <v>1</v>
      </c>
      <c r="J1265" s="7">
        <v>6500</v>
      </c>
      <c r="K1265" s="8">
        <f t="shared" si="8"/>
        <v>6500</v>
      </c>
      <c r="L1265" s="8">
        <f t="shared" si="9"/>
        <v>2600</v>
      </c>
      <c r="M1265" s="9">
        <v>0.4</v>
      </c>
    </row>
    <row r="1266" spans="1:13" ht="15.75" customHeight="1" x14ac:dyDescent="0.2">
      <c r="A1266" s="1"/>
      <c r="B1266" s="4" t="s">
        <v>27</v>
      </c>
      <c r="C1266" s="4">
        <v>1128299</v>
      </c>
      <c r="D1266" s="5">
        <v>44386</v>
      </c>
      <c r="E1266" s="4" t="s">
        <v>28</v>
      </c>
      <c r="F1266" s="4" t="s">
        <v>61</v>
      </c>
      <c r="G1266" s="4" t="s">
        <v>62</v>
      </c>
      <c r="H1266" s="4" t="s">
        <v>17</v>
      </c>
      <c r="I1266" s="6">
        <v>0.8</v>
      </c>
      <c r="J1266" s="7">
        <v>8000</v>
      </c>
      <c r="K1266" s="8">
        <f t="shared" si="8"/>
        <v>6400</v>
      </c>
      <c r="L1266" s="8">
        <f t="shared" si="9"/>
        <v>1600</v>
      </c>
      <c r="M1266" s="9">
        <v>0.25</v>
      </c>
    </row>
    <row r="1267" spans="1:13" ht="15.75" customHeight="1" x14ac:dyDescent="0.2">
      <c r="A1267" s="1"/>
      <c r="B1267" s="4" t="s">
        <v>27</v>
      </c>
      <c r="C1267" s="4">
        <v>1128299</v>
      </c>
      <c r="D1267" s="5">
        <v>44386</v>
      </c>
      <c r="E1267" s="4" t="s">
        <v>28</v>
      </c>
      <c r="F1267" s="4" t="s">
        <v>61</v>
      </c>
      <c r="G1267" s="4" t="s">
        <v>62</v>
      </c>
      <c r="H1267" s="4" t="s">
        <v>18</v>
      </c>
      <c r="I1267" s="6">
        <v>0.85000000000000009</v>
      </c>
      <c r="J1267" s="7">
        <v>6500</v>
      </c>
      <c r="K1267" s="8">
        <f t="shared" si="8"/>
        <v>5525.0000000000009</v>
      </c>
      <c r="L1267" s="8">
        <f t="shared" si="9"/>
        <v>1105.0000000000002</v>
      </c>
      <c r="M1267" s="9">
        <v>0.2</v>
      </c>
    </row>
    <row r="1268" spans="1:13" ht="15.75" customHeight="1" x14ac:dyDescent="0.2">
      <c r="A1268" s="1"/>
      <c r="B1268" s="4" t="s">
        <v>27</v>
      </c>
      <c r="C1268" s="4">
        <v>1128299</v>
      </c>
      <c r="D1268" s="5">
        <v>44386</v>
      </c>
      <c r="E1268" s="4" t="s">
        <v>28</v>
      </c>
      <c r="F1268" s="4" t="s">
        <v>61</v>
      </c>
      <c r="G1268" s="4" t="s">
        <v>62</v>
      </c>
      <c r="H1268" s="4" t="s">
        <v>19</v>
      </c>
      <c r="I1268" s="6">
        <v>0.85000000000000009</v>
      </c>
      <c r="J1268" s="7">
        <v>6000</v>
      </c>
      <c r="K1268" s="8">
        <f t="shared" si="8"/>
        <v>5100.0000000000009</v>
      </c>
      <c r="L1268" s="8">
        <f t="shared" si="9"/>
        <v>1275.0000000000002</v>
      </c>
      <c r="M1268" s="9">
        <v>0.25</v>
      </c>
    </row>
    <row r="1269" spans="1:13" ht="15.75" customHeight="1" x14ac:dyDescent="0.2">
      <c r="A1269" s="1"/>
      <c r="B1269" s="4" t="s">
        <v>27</v>
      </c>
      <c r="C1269" s="4">
        <v>1128299</v>
      </c>
      <c r="D1269" s="5">
        <v>44386</v>
      </c>
      <c r="E1269" s="4" t="s">
        <v>28</v>
      </c>
      <c r="F1269" s="4" t="s">
        <v>61</v>
      </c>
      <c r="G1269" s="4" t="s">
        <v>62</v>
      </c>
      <c r="H1269" s="4" t="s">
        <v>20</v>
      </c>
      <c r="I1269" s="6">
        <v>0.8</v>
      </c>
      <c r="J1269" s="7">
        <v>5000</v>
      </c>
      <c r="K1269" s="8">
        <f t="shared" si="8"/>
        <v>4000</v>
      </c>
      <c r="L1269" s="8">
        <f t="shared" si="9"/>
        <v>1000</v>
      </c>
      <c r="M1269" s="9">
        <v>0.25</v>
      </c>
    </row>
    <row r="1270" spans="1:13" ht="15.75" customHeight="1" x14ac:dyDescent="0.2">
      <c r="A1270" s="1"/>
      <c r="B1270" s="4" t="s">
        <v>27</v>
      </c>
      <c r="C1270" s="4">
        <v>1128299</v>
      </c>
      <c r="D1270" s="5">
        <v>44386</v>
      </c>
      <c r="E1270" s="4" t="s">
        <v>28</v>
      </c>
      <c r="F1270" s="4" t="s">
        <v>61</v>
      </c>
      <c r="G1270" s="4" t="s">
        <v>62</v>
      </c>
      <c r="H1270" s="4" t="s">
        <v>21</v>
      </c>
      <c r="I1270" s="6">
        <v>0.85000000000000009</v>
      </c>
      <c r="J1270" s="7">
        <v>5500</v>
      </c>
      <c r="K1270" s="8">
        <f t="shared" si="8"/>
        <v>4675.0000000000009</v>
      </c>
      <c r="L1270" s="8">
        <f t="shared" si="9"/>
        <v>701.25000000000011</v>
      </c>
      <c r="M1270" s="9">
        <v>0.15</v>
      </c>
    </row>
    <row r="1271" spans="1:13" ht="15.75" customHeight="1" x14ac:dyDescent="0.2">
      <c r="A1271" s="1"/>
      <c r="B1271" s="4" t="s">
        <v>27</v>
      </c>
      <c r="C1271" s="4">
        <v>1128299</v>
      </c>
      <c r="D1271" s="5">
        <v>44386</v>
      </c>
      <c r="E1271" s="4" t="s">
        <v>28</v>
      </c>
      <c r="F1271" s="4" t="s">
        <v>61</v>
      </c>
      <c r="G1271" s="4" t="s">
        <v>62</v>
      </c>
      <c r="H1271" s="4" t="s">
        <v>22</v>
      </c>
      <c r="I1271" s="6">
        <v>1</v>
      </c>
      <c r="J1271" s="7">
        <v>5500</v>
      </c>
      <c r="K1271" s="8">
        <f t="shared" si="8"/>
        <v>5500</v>
      </c>
      <c r="L1271" s="8">
        <f t="shared" si="9"/>
        <v>2200</v>
      </c>
      <c r="M1271" s="9">
        <v>0.4</v>
      </c>
    </row>
    <row r="1272" spans="1:13" ht="15.75" customHeight="1" x14ac:dyDescent="0.2">
      <c r="A1272" s="1"/>
      <c r="B1272" s="4" t="s">
        <v>27</v>
      </c>
      <c r="C1272" s="4">
        <v>1128299</v>
      </c>
      <c r="D1272" s="5">
        <v>44418</v>
      </c>
      <c r="E1272" s="4" t="s">
        <v>28</v>
      </c>
      <c r="F1272" s="4" t="s">
        <v>61</v>
      </c>
      <c r="G1272" s="4" t="s">
        <v>62</v>
      </c>
      <c r="H1272" s="4" t="s">
        <v>17</v>
      </c>
      <c r="I1272" s="6">
        <v>0.85000000000000009</v>
      </c>
      <c r="J1272" s="7">
        <v>7500</v>
      </c>
      <c r="K1272" s="8">
        <f t="shared" si="8"/>
        <v>6375.0000000000009</v>
      </c>
      <c r="L1272" s="8">
        <f t="shared" si="9"/>
        <v>1593.7500000000002</v>
      </c>
      <c r="M1272" s="9">
        <v>0.25</v>
      </c>
    </row>
    <row r="1273" spans="1:13" ht="15.75" customHeight="1" x14ac:dyDescent="0.2">
      <c r="A1273" s="1"/>
      <c r="B1273" s="4" t="s">
        <v>27</v>
      </c>
      <c r="C1273" s="4">
        <v>1128299</v>
      </c>
      <c r="D1273" s="5">
        <v>44418</v>
      </c>
      <c r="E1273" s="4" t="s">
        <v>28</v>
      </c>
      <c r="F1273" s="4" t="s">
        <v>61</v>
      </c>
      <c r="G1273" s="4" t="s">
        <v>62</v>
      </c>
      <c r="H1273" s="4" t="s">
        <v>18</v>
      </c>
      <c r="I1273" s="6">
        <v>0.75000000000000011</v>
      </c>
      <c r="J1273" s="7">
        <v>7250</v>
      </c>
      <c r="K1273" s="8">
        <f t="shared" si="8"/>
        <v>5437.5000000000009</v>
      </c>
      <c r="L1273" s="8">
        <f t="shared" si="9"/>
        <v>1087.5000000000002</v>
      </c>
      <c r="M1273" s="9">
        <v>0.2</v>
      </c>
    </row>
    <row r="1274" spans="1:13" ht="15.75" customHeight="1" x14ac:dyDescent="0.2">
      <c r="A1274" s="1"/>
      <c r="B1274" s="4" t="s">
        <v>27</v>
      </c>
      <c r="C1274" s="4">
        <v>1128299</v>
      </c>
      <c r="D1274" s="5">
        <v>44418</v>
      </c>
      <c r="E1274" s="4" t="s">
        <v>28</v>
      </c>
      <c r="F1274" s="4" t="s">
        <v>61</v>
      </c>
      <c r="G1274" s="4" t="s">
        <v>62</v>
      </c>
      <c r="H1274" s="4" t="s">
        <v>19</v>
      </c>
      <c r="I1274" s="6">
        <v>0.70000000000000007</v>
      </c>
      <c r="J1274" s="7">
        <v>6000</v>
      </c>
      <c r="K1274" s="8">
        <f t="shared" si="8"/>
        <v>4200</v>
      </c>
      <c r="L1274" s="8">
        <f t="shared" si="9"/>
        <v>1050</v>
      </c>
      <c r="M1274" s="9">
        <v>0.25</v>
      </c>
    </row>
    <row r="1275" spans="1:13" ht="15.75" customHeight="1" x14ac:dyDescent="0.2">
      <c r="A1275" s="1"/>
      <c r="B1275" s="4" t="s">
        <v>27</v>
      </c>
      <c r="C1275" s="4">
        <v>1128299</v>
      </c>
      <c r="D1275" s="5">
        <v>44418</v>
      </c>
      <c r="E1275" s="4" t="s">
        <v>28</v>
      </c>
      <c r="F1275" s="4" t="s">
        <v>61</v>
      </c>
      <c r="G1275" s="4" t="s">
        <v>62</v>
      </c>
      <c r="H1275" s="4" t="s">
        <v>20</v>
      </c>
      <c r="I1275" s="6">
        <v>0.70000000000000007</v>
      </c>
      <c r="J1275" s="7">
        <v>5250</v>
      </c>
      <c r="K1275" s="8">
        <f t="shared" si="8"/>
        <v>3675.0000000000005</v>
      </c>
      <c r="L1275" s="8">
        <f t="shared" si="9"/>
        <v>918.75000000000011</v>
      </c>
      <c r="M1275" s="9">
        <v>0.25</v>
      </c>
    </row>
    <row r="1276" spans="1:13" ht="15.75" customHeight="1" x14ac:dyDescent="0.2">
      <c r="A1276" s="1"/>
      <c r="B1276" s="4" t="s">
        <v>27</v>
      </c>
      <c r="C1276" s="4">
        <v>1128299</v>
      </c>
      <c r="D1276" s="5">
        <v>44418</v>
      </c>
      <c r="E1276" s="4" t="s">
        <v>28</v>
      </c>
      <c r="F1276" s="4" t="s">
        <v>61</v>
      </c>
      <c r="G1276" s="4" t="s">
        <v>62</v>
      </c>
      <c r="H1276" s="4" t="s">
        <v>21</v>
      </c>
      <c r="I1276" s="6">
        <v>0.7</v>
      </c>
      <c r="J1276" s="7">
        <v>5250</v>
      </c>
      <c r="K1276" s="8">
        <f t="shared" si="8"/>
        <v>3674.9999999999995</v>
      </c>
      <c r="L1276" s="8">
        <f t="shared" si="9"/>
        <v>551.24999999999989</v>
      </c>
      <c r="M1276" s="9">
        <v>0.15</v>
      </c>
    </row>
    <row r="1277" spans="1:13" ht="15.75" customHeight="1" x14ac:dyDescent="0.2">
      <c r="A1277" s="1"/>
      <c r="B1277" s="4" t="s">
        <v>27</v>
      </c>
      <c r="C1277" s="4">
        <v>1128299</v>
      </c>
      <c r="D1277" s="5">
        <v>44418</v>
      </c>
      <c r="E1277" s="4" t="s">
        <v>28</v>
      </c>
      <c r="F1277" s="4" t="s">
        <v>61</v>
      </c>
      <c r="G1277" s="4" t="s">
        <v>62</v>
      </c>
      <c r="H1277" s="4" t="s">
        <v>22</v>
      </c>
      <c r="I1277" s="6">
        <v>0.75</v>
      </c>
      <c r="J1277" s="7">
        <v>3500</v>
      </c>
      <c r="K1277" s="8">
        <f t="shared" si="8"/>
        <v>2625</v>
      </c>
      <c r="L1277" s="8">
        <f t="shared" si="9"/>
        <v>1050</v>
      </c>
      <c r="M1277" s="9">
        <v>0.4</v>
      </c>
    </row>
    <row r="1278" spans="1:13" ht="15.75" customHeight="1" x14ac:dyDescent="0.2">
      <c r="A1278" s="1"/>
      <c r="B1278" s="4" t="s">
        <v>27</v>
      </c>
      <c r="C1278" s="4">
        <v>1128299</v>
      </c>
      <c r="D1278" s="5">
        <v>44450</v>
      </c>
      <c r="E1278" s="4" t="s">
        <v>28</v>
      </c>
      <c r="F1278" s="4" t="s">
        <v>61</v>
      </c>
      <c r="G1278" s="4" t="s">
        <v>62</v>
      </c>
      <c r="H1278" s="4" t="s">
        <v>17</v>
      </c>
      <c r="I1278" s="6">
        <v>0.65000000000000013</v>
      </c>
      <c r="J1278" s="7">
        <v>5500</v>
      </c>
      <c r="K1278" s="8">
        <f t="shared" si="8"/>
        <v>3575.0000000000009</v>
      </c>
      <c r="L1278" s="8">
        <f t="shared" si="9"/>
        <v>893.75000000000023</v>
      </c>
      <c r="M1278" s="9">
        <v>0.25</v>
      </c>
    </row>
    <row r="1279" spans="1:13" ht="15.75" customHeight="1" x14ac:dyDescent="0.2">
      <c r="A1279" s="1"/>
      <c r="B1279" s="4" t="s">
        <v>27</v>
      </c>
      <c r="C1279" s="4">
        <v>1128299</v>
      </c>
      <c r="D1279" s="5">
        <v>44450</v>
      </c>
      <c r="E1279" s="4" t="s">
        <v>28</v>
      </c>
      <c r="F1279" s="4" t="s">
        <v>61</v>
      </c>
      <c r="G1279" s="4" t="s">
        <v>62</v>
      </c>
      <c r="H1279" s="4" t="s">
        <v>18</v>
      </c>
      <c r="I1279" s="6">
        <v>0.70000000000000018</v>
      </c>
      <c r="J1279" s="7">
        <v>5500</v>
      </c>
      <c r="K1279" s="8">
        <f t="shared" si="8"/>
        <v>3850.0000000000009</v>
      </c>
      <c r="L1279" s="8">
        <f t="shared" si="9"/>
        <v>770.00000000000023</v>
      </c>
      <c r="M1279" s="9">
        <v>0.2</v>
      </c>
    </row>
    <row r="1280" spans="1:13" ht="15.75" customHeight="1" x14ac:dyDescent="0.2">
      <c r="A1280" s="1"/>
      <c r="B1280" s="4" t="s">
        <v>27</v>
      </c>
      <c r="C1280" s="4">
        <v>1128299</v>
      </c>
      <c r="D1280" s="5">
        <v>44450</v>
      </c>
      <c r="E1280" s="4" t="s">
        <v>28</v>
      </c>
      <c r="F1280" s="4" t="s">
        <v>61</v>
      </c>
      <c r="G1280" s="4" t="s">
        <v>62</v>
      </c>
      <c r="H1280" s="4" t="s">
        <v>19</v>
      </c>
      <c r="I1280" s="6">
        <v>0.65000000000000013</v>
      </c>
      <c r="J1280" s="7">
        <v>3750</v>
      </c>
      <c r="K1280" s="8">
        <f t="shared" si="8"/>
        <v>2437.5000000000005</v>
      </c>
      <c r="L1280" s="8">
        <f t="shared" si="9"/>
        <v>609.37500000000011</v>
      </c>
      <c r="M1280" s="9">
        <v>0.25</v>
      </c>
    </row>
    <row r="1281" spans="1:13" ht="15.75" customHeight="1" x14ac:dyDescent="0.2">
      <c r="A1281" s="1"/>
      <c r="B1281" s="4" t="s">
        <v>27</v>
      </c>
      <c r="C1281" s="4">
        <v>1128299</v>
      </c>
      <c r="D1281" s="5">
        <v>44450</v>
      </c>
      <c r="E1281" s="4" t="s">
        <v>28</v>
      </c>
      <c r="F1281" s="4" t="s">
        <v>61</v>
      </c>
      <c r="G1281" s="4" t="s">
        <v>62</v>
      </c>
      <c r="H1281" s="4" t="s">
        <v>20</v>
      </c>
      <c r="I1281" s="6">
        <v>0.65000000000000013</v>
      </c>
      <c r="J1281" s="7">
        <v>3250</v>
      </c>
      <c r="K1281" s="8">
        <f t="shared" ref="K1281:K1535" si="10">I1281*J1281</f>
        <v>2112.5000000000005</v>
      </c>
      <c r="L1281" s="8">
        <f t="shared" ref="L1281:L1535" si="11">K1281*M1281</f>
        <v>528.12500000000011</v>
      </c>
      <c r="M1281" s="9">
        <v>0.25</v>
      </c>
    </row>
    <row r="1282" spans="1:13" ht="15.75" customHeight="1" x14ac:dyDescent="0.2">
      <c r="A1282" s="1"/>
      <c r="B1282" s="4" t="s">
        <v>27</v>
      </c>
      <c r="C1282" s="4">
        <v>1128299</v>
      </c>
      <c r="D1282" s="5">
        <v>44450</v>
      </c>
      <c r="E1282" s="4" t="s">
        <v>28</v>
      </c>
      <c r="F1282" s="4" t="s">
        <v>61</v>
      </c>
      <c r="G1282" s="4" t="s">
        <v>62</v>
      </c>
      <c r="H1282" s="4" t="s">
        <v>21</v>
      </c>
      <c r="I1282" s="6">
        <v>0.75000000000000011</v>
      </c>
      <c r="J1282" s="7">
        <v>3500</v>
      </c>
      <c r="K1282" s="8">
        <f t="shared" si="10"/>
        <v>2625.0000000000005</v>
      </c>
      <c r="L1282" s="8">
        <f t="shared" si="11"/>
        <v>393.75000000000006</v>
      </c>
      <c r="M1282" s="9">
        <v>0.15</v>
      </c>
    </row>
    <row r="1283" spans="1:13" ht="15.75" customHeight="1" x14ac:dyDescent="0.2">
      <c r="A1283" s="1"/>
      <c r="B1283" s="4" t="s">
        <v>27</v>
      </c>
      <c r="C1283" s="4">
        <v>1128299</v>
      </c>
      <c r="D1283" s="5">
        <v>44450</v>
      </c>
      <c r="E1283" s="4" t="s">
        <v>28</v>
      </c>
      <c r="F1283" s="4" t="s">
        <v>61</v>
      </c>
      <c r="G1283" s="4" t="s">
        <v>62</v>
      </c>
      <c r="H1283" s="4" t="s">
        <v>22</v>
      </c>
      <c r="I1283" s="6">
        <v>0.6</v>
      </c>
      <c r="J1283" s="7">
        <v>3750</v>
      </c>
      <c r="K1283" s="8">
        <f t="shared" si="10"/>
        <v>2250</v>
      </c>
      <c r="L1283" s="8">
        <f t="shared" si="11"/>
        <v>900</v>
      </c>
      <c r="M1283" s="9">
        <v>0.4</v>
      </c>
    </row>
    <row r="1284" spans="1:13" ht="15.75" customHeight="1" x14ac:dyDescent="0.2">
      <c r="A1284" s="1"/>
      <c r="B1284" s="4" t="s">
        <v>27</v>
      </c>
      <c r="C1284" s="4">
        <v>1128299</v>
      </c>
      <c r="D1284" s="5">
        <v>44479</v>
      </c>
      <c r="E1284" s="4" t="s">
        <v>28</v>
      </c>
      <c r="F1284" s="4" t="s">
        <v>61</v>
      </c>
      <c r="G1284" s="4" t="s">
        <v>62</v>
      </c>
      <c r="H1284" s="4" t="s">
        <v>17</v>
      </c>
      <c r="I1284" s="6">
        <v>0.55000000000000004</v>
      </c>
      <c r="J1284" s="7">
        <v>4750</v>
      </c>
      <c r="K1284" s="8">
        <f t="shared" si="10"/>
        <v>2612.5</v>
      </c>
      <c r="L1284" s="8">
        <f t="shared" si="11"/>
        <v>653.125</v>
      </c>
      <c r="M1284" s="9">
        <v>0.25</v>
      </c>
    </row>
    <row r="1285" spans="1:13" ht="15.75" customHeight="1" x14ac:dyDescent="0.2">
      <c r="A1285" s="1"/>
      <c r="B1285" s="4" t="s">
        <v>27</v>
      </c>
      <c r="C1285" s="4">
        <v>1128299</v>
      </c>
      <c r="D1285" s="5">
        <v>44479</v>
      </c>
      <c r="E1285" s="4" t="s">
        <v>28</v>
      </c>
      <c r="F1285" s="4" t="s">
        <v>61</v>
      </c>
      <c r="G1285" s="4" t="s">
        <v>62</v>
      </c>
      <c r="H1285" s="4" t="s">
        <v>18</v>
      </c>
      <c r="I1285" s="6">
        <v>0.65000000000000013</v>
      </c>
      <c r="J1285" s="7">
        <v>4750</v>
      </c>
      <c r="K1285" s="8">
        <f t="shared" si="10"/>
        <v>3087.5000000000005</v>
      </c>
      <c r="L1285" s="8">
        <f t="shared" si="11"/>
        <v>617.50000000000011</v>
      </c>
      <c r="M1285" s="9">
        <v>0.2</v>
      </c>
    </row>
    <row r="1286" spans="1:13" ht="15.75" customHeight="1" x14ac:dyDescent="0.2">
      <c r="A1286" s="1"/>
      <c r="B1286" s="4" t="s">
        <v>27</v>
      </c>
      <c r="C1286" s="4">
        <v>1128299</v>
      </c>
      <c r="D1286" s="5">
        <v>44479</v>
      </c>
      <c r="E1286" s="4" t="s">
        <v>28</v>
      </c>
      <c r="F1286" s="4" t="s">
        <v>61</v>
      </c>
      <c r="G1286" s="4" t="s">
        <v>62</v>
      </c>
      <c r="H1286" s="4" t="s">
        <v>19</v>
      </c>
      <c r="I1286" s="6">
        <v>0.60000000000000009</v>
      </c>
      <c r="J1286" s="7">
        <v>3000</v>
      </c>
      <c r="K1286" s="8">
        <f t="shared" si="10"/>
        <v>1800.0000000000002</v>
      </c>
      <c r="L1286" s="8">
        <f t="shared" si="11"/>
        <v>450.00000000000006</v>
      </c>
      <c r="M1286" s="9">
        <v>0.25</v>
      </c>
    </row>
    <row r="1287" spans="1:13" ht="15.75" customHeight="1" x14ac:dyDescent="0.2">
      <c r="A1287" s="1"/>
      <c r="B1287" s="4" t="s">
        <v>27</v>
      </c>
      <c r="C1287" s="4">
        <v>1128299</v>
      </c>
      <c r="D1287" s="5">
        <v>44479</v>
      </c>
      <c r="E1287" s="4" t="s">
        <v>28</v>
      </c>
      <c r="F1287" s="4" t="s">
        <v>61</v>
      </c>
      <c r="G1287" s="4" t="s">
        <v>62</v>
      </c>
      <c r="H1287" s="4" t="s">
        <v>20</v>
      </c>
      <c r="I1287" s="6">
        <v>0.55000000000000004</v>
      </c>
      <c r="J1287" s="7">
        <v>2750</v>
      </c>
      <c r="K1287" s="8">
        <f t="shared" si="10"/>
        <v>1512.5000000000002</v>
      </c>
      <c r="L1287" s="8">
        <f t="shared" si="11"/>
        <v>378.12500000000006</v>
      </c>
      <c r="M1287" s="9">
        <v>0.25</v>
      </c>
    </row>
    <row r="1288" spans="1:13" ht="15.75" customHeight="1" x14ac:dyDescent="0.2">
      <c r="A1288" s="1"/>
      <c r="B1288" s="4" t="s">
        <v>27</v>
      </c>
      <c r="C1288" s="4">
        <v>1128299</v>
      </c>
      <c r="D1288" s="5">
        <v>44479</v>
      </c>
      <c r="E1288" s="4" t="s">
        <v>28</v>
      </c>
      <c r="F1288" s="4" t="s">
        <v>61</v>
      </c>
      <c r="G1288" s="4" t="s">
        <v>62</v>
      </c>
      <c r="H1288" s="4" t="s">
        <v>21</v>
      </c>
      <c r="I1288" s="6">
        <v>0.65</v>
      </c>
      <c r="J1288" s="7">
        <v>2500</v>
      </c>
      <c r="K1288" s="8">
        <f t="shared" si="10"/>
        <v>1625</v>
      </c>
      <c r="L1288" s="8">
        <f t="shared" si="11"/>
        <v>243.75</v>
      </c>
      <c r="M1288" s="9">
        <v>0.15</v>
      </c>
    </row>
    <row r="1289" spans="1:13" ht="15.75" customHeight="1" x14ac:dyDescent="0.2">
      <c r="A1289" s="1"/>
      <c r="B1289" s="4" t="s">
        <v>27</v>
      </c>
      <c r="C1289" s="4">
        <v>1128299</v>
      </c>
      <c r="D1289" s="5">
        <v>44479</v>
      </c>
      <c r="E1289" s="4" t="s">
        <v>28</v>
      </c>
      <c r="F1289" s="4" t="s">
        <v>61</v>
      </c>
      <c r="G1289" s="4" t="s">
        <v>62</v>
      </c>
      <c r="H1289" s="4" t="s">
        <v>22</v>
      </c>
      <c r="I1289" s="6">
        <v>0.70000000000000007</v>
      </c>
      <c r="J1289" s="7">
        <v>3000</v>
      </c>
      <c r="K1289" s="8">
        <f t="shared" si="10"/>
        <v>2100</v>
      </c>
      <c r="L1289" s="8">
        <f t="shared" si="11"/>
        <v>840</v>
      </c>
      <c r="M1289" s="9">
        <v>0.4</v>
      </c>
    </row>
    <row r="1290" spans="1:13" ht="15.75" customHeight="1" x14ac:dyDescent="0.2">
      <c r="A1290" s="1"/>
      <c r="B1290" s="4" t="s">
        <v>27</v>
      </c>
      <c r="C1290" s="4">
        <v>1128299</v>
      </c>
      <c r="D1290" s="5">
        <v>44510</v>
      </c>
      <c r="E1290" s="4" t="s">
        <v>28</v>
      </c>
      <c r="F1290" s="4" t="s">
        <v>61</v>
      </c>
      <c r="G1290" s="4" t="s">
        <v>62</v>
      </c>
      <c r="H1290" s="4" t="s">
        <v>17</v>
      </c>
      <c r="I1290" s="6">
        <v>0.55000000000000004</v>
      </c>
      <c r="J1290" s="7">
        <v>5250</v>
      </c>
      <c r="K1290" s="8">
        <f t="shared" si="10"/>
        <v>2887.5000000000005</v>
      </c>
      <c r="L1290" s="8">
        <f t="shared" si="11"/>
        <v>721.87500000000011</v>
      </c>
      <c r="M1290" s="9">
        <v>0.25</v>
      </c>
    </row>
    <row r="1291" spans="1:13" ht="15.75" customHeight="1" x14ac:dyDescent="0.2">
      <c r="A1291" s="1"/>
      <c r="B1291" s="4" t="s">
        <v>27</v>
      </c>
      <c r="C1291" s="4">
        <v>1128299</v>
      </c>
      <c r="D1291" s="5">
        <v>44510</v>
      </c>
      <c r="E1291" s="4" t="s">
        <v>28</v>
      </c>
      <c r="F1291" s="4" t="s">
        <v>61</v>
      </c>
      <c r="G1291" s="4" t="s">
        <v>62</v>
      </c>
      <c r="H1291" s="4" t="s">
        <v>18</v>
      </c>
      <c r="I1291" s="6">
        <v>0.60000000000000009</v>
      </c>
      <c r="J1291" s="7">
        <v>6000</v>
      </c>
      <c r="K1291" s="8">
        <f t="shared" si="10"/>
        <v>3600.0000000000005</v>
      </c>
      <c r="L1291" s="8">
        <f t="shared" si="11"/>
        <v>720.00000000000011</v>
      </c>
      <c r="M1291" s="9">
        <v>0.2</v>
      </c>
    </row>
    <row r="1292" spans="1:13" ht="15.75" customHeight="1" x14ac:dyDescent="0.2">
      <c r="A1292" s="1"/>
      <c r="B1292" s="4" t="s">
        <v>27</v>
      </c>
      <c r="C1292" s="4">
        <v>1128299</v>
      </c>
      <c r="D1292" s="5">
        <v>44510</v>
      </c>
      <c r="E1292" s="4" t="s">
        <v>28</v>
      </c>
      <c r="F1292" s="4" t="s">
        <v>61</v>
      </c>
      <c r="G1292" s="4" t="s">
        <v>62</v>
      </c>
      <c r="H1292" s="4" t="s">
        <v>19</v>
      </c>
      <c r="I1292" s="6">
        <v>0.55000000000000004</v>
      </c>
      <c r="J1292" s="7">
        <v>4250</v>
      </c>
      <c r="K1292" s="8">
        <f t="shared" si="10"/>
        <v>2337.5</v>
      </c>
      <c r="L1292" s="8">
        <f t="shared" si="11"/>
        <v>584.375</v>
      </c>
      <c r="M1292" s="9">
        <v>0.25</v>
      </c>
    </row>
    <row r="1293" spans="1:13" ht="15.75" customHeight="1" x14ac:dyDescent="0.2">
      <c r="A1293" s="1"/>
      <c r="B1293" s="4" t="s">
        <v>27</v>
      </c>
      <c r="C1293" s="4">
        <v>1128299</v>
      </c>
      <c r="D1293" s="5">
        <v>44510</v>
      </c>
      <c r="E1293" s="4" t="s">
        <v>28</v>
      </c>
      <c r="F1293" s="4" t="s">
        <v>61</v>
      </c>
      <c r="G1293" s="4" t="s">
        <v>62</v>
      </c>
      <c r="H1293" s="4" t="s">
        <v>20</v>
      </c>
      <c r="I1293" s="6">
        <v>0.65000000000000013</v>
      </c>
      <c r="J1293" s="7">
        <v>4000</v>
      </c>
      <c r="K1293" s="8">
        <f t="shared" si="10"/>
        <v>2600.0000000000005</v>
      </c>
      <c r="L1293" s="8">
        <f t="shared" si="11"/>
        <v>650.00000000000011</v>
      </c>
      <c r="M1293" s="9">
        <v>0.25</v>
      </c>
    </row>
    <row r="1294" spans="1:13" ht="15.75" customHeight="1" x14ac:dyDescent="0.2">
      <c r="A1294" s="1"/>
      <c r="B1294" s="4" t="s">
        <v>27</v>
      </c>
      <c r="C1294" s="4">
        <v>1128299</v>
      </c>
      <c r="D1294" s="5">
        <v>44510</v>
      </c>
      <c r="E1294" s="4" t="s">
        <v>28</v>
      </c>
      <c r="F1294" s="4" t="s">
        <v>61</v>
      </c>
      <c r="G1294" s="4" t="s">
        <v>62</v>
      </c>
      <c r="H1294" s="4" t="s">
        <v>21</v>
      </c>
      <c r="I1294" s="6">
        <v>0.85000000000000009</v>
      </c>
      <c r="J1294" s="7">
        <v>3750</v>
      </c>
      <c r="K1294" s="8">
        <f t="shared" si="10"/>
        <v>3187.5000000000005</v>
      </c>
      <c r="L1294" s="8">
        <f t="shared" si="11"/>
        <v>478.12500000000006</v>
      </c>
      <c r="M1294" s="9">
        <v>0.15</v>
      </c>
    </row>
    <row r="1295" spans="1:13" ht="15.75" customHeight="1" x14ac:dyDescent="0.2">
      <c r="A1295" s="1"/>
      <c r="B1295" s="4" t="s">
        <v>27</v>
      </c>
      <c r="C1295" s="4">
        <v>1128299</v>
      </c>
      <c r="D1295" s="5">
        <v>44510</v>
      </c>
      <c r="E1295" s="4" t="s">
        <v>28</v>
      </c>
      <c r="F1295" s="4" t="s">
        <v>61</v>
      </c>
      <c r="G1295" s="4" t="s">
        <v>62</v>
      </c>
      <c r="H1295" s="4" t="s">
        <v>22</v>
      </c>
      <c r="I1295" s="6">
        <v>0.90000000000000013</v>
      </c>
      <c r="J1295" s="7">
        <v>5000</v>
      </c>
      <c r="K1295" s="8">
        <f t="shared" si="10"/>
        <v>4500.0000000000009</v>
      </c>
      <c r="L1295" s="8">
        <f t="shared" si="11"/>
        <v>1800.0000000000005</v>
      </c>
      <c r="M1295" s="9">
        <v>0.4</v>
      </c>
    </row>
    <row r="1296" spans="1:13" ht="15.75" customHeight="1" x14ac:dyDescent="0.2">
      <c r="A1296" s="1"/>
      <c r="B1296" s="4" t="s">
        <v>27</v>
      </c>
      <c r="C1296" s="4">
        <v>1128299</v>
      </c>
      <c r="D1296" s="5">
        <v>44539</v>
      </c>
      <c r="E1296" s="4" t="s">
        <v>28</v>
      </c>
      <c r="F1296" s="4" t="s">
        <v>61</v>
      </c>
      <c r="G1296" s="4" t="s">
        <v>62</v>
      </c>
      <c r="H1296" s="4" t="s">
        <v>17</v>
      </c>
      <c r="I1296" s="6">
        <v>0.75000000000000011</v>
      </c>
      <c r="J1296" s="7">
        <v>7000</v>
      </c>
      <c r="K1296" s="8">
        <f t="shared" si="10"/>
        <v>5250.0000000000009</v>
      </c>
      <c r="L1296" s="8">
        <f t="shared" si="11"/>
        <v>1312.5000000000002</v>
      </c>
      <c r="M1296" s="9">
        <v>0.25</v>
      </c>
    </row>
    <row r="1297" spans="1:13" ht="15.75" customHeight="1" x14ac:dyDescent="0.2">
      <c r="A1297" s="1"/>
      <c r="B1297" s="4" t="s">
        <v>27</v>
      </c>
      <c r="C1297" s="4">
        <v>1128299</v>
      </c>
      <c r="D1297" s="5">
        <v>44539</v>
      </c>
      <c r="E1297" s="4" t="s">
        <v>28</v>
      </c>
      <c r="F1297" s="4" t="s">
        <v>61</v>
      </c>
      <c r="G1297" s="4" t="s">
        <v>62</v>
      </c>
      <c r="H1297" s="4" t="s">
        <v>18</v>
      </c>
      <c r="I1297" s="6">
        <v>0.8500000000000002</v>
      </c>
      <c r="J1297" s="7">
        <v>7000</v>
      </c>
      <c r="K1297" s="8">
        <f t="shared" si="10"/>
        <v>5950.0000000000018</v>
      </c>
      <c r="L1297" s="8">
        <f t="shared" si="11"/>
        <v>1190.0000000000005</v>
      </c>
      <c r="M1297" s="9">
        <v>0.2</v>
      </c>
    </row>
    <row r="1298" spans="1:13" ht="15.75" customHeight="1" x14ac:dyDescent="0.2">
      <c r="A1298" s="1"/>
      <c r="B1298" s="4" t="s">
        <v>27</v>
      </c>
      <c r="C1298" s="4">
        <v>1128299</v>
      </c>
      <c r="D1298" s="5">
        <v>44539</v>
      </c>
      <c r="E1298" s="4" t="s">
        <v>28</v>
      </c>
      <c r="F1298" s="4" t="s">
        <v>61</v>
      </c>
      <c r="G1298" s="4" t="s">
        <v>62</v>
      </c>
      <c r="H1298" s="4" t="s">
        <v>19</v>
      </c>
      <c r="I1298" s="6">
        <v>0.80000000000000016</v>
      </c>
      <c r="J1298" s="7">
        <v>5000</v>
      </c>
      <c r="K1298" s="8">
        <f t="shared" si="10"/>
        <v>4000.0000000000009</v>
      </c>
      <c r="L1298" s="8">
        <f t="shared" si="11"/>
        <v>1000.0000000000002</v>
      </c>
      <c r="M1298" s="9">
        <v>0.25</v>
      </c>
    </row>
    <row r="1299" spans="1:13" ht="15.75" customHeight="1" x14ac:dyDescent="0.2">
      <c r="A1299" s="1"/>
      <c r="B1299" s="4" t="s">
        <v>27</v>
      </c>
      <c r="C1299" s="4">
        <v>1128299</v>
      </c>
      <c r="D1299" s="5">
        <v>44539</v>
      </c>
      <c r="E1299" s="4" t="s">
        <v>28</v>
      </c>
      <c r="F1299" s="4" t="s">
        <v>61</v>
      </c>
      <c r="G1299" s="4" t="s">
        <v>62</v>
      </c>
      <c r="H1299" s="4" t="s">
        <v>20</v>
      </c>
      <c r="I1299" s="6">
        <v>0.80000000000000016</v>
      </c>
      <c r="J1299" s="7">
        <v>5000</v>
      </c>
      <c r="K1299" s="8">
        <f t="shared" si="10"/>
        <v>4000.0000000000009</v>
      </c>
      <c r="L1299" s="8">
        <f t="shared" si="11"/>
        <v>1000.0000000000002</v>
      </c>
      <c r="M1299" s="9">
        <v>0.25</v>
      </c>
    </row>
    <row r="1300" spans="1:13" ht="15.75" customHeight="1" x14ac:dyDescent="0.2">
      <c r="A1300" s="1"/>
      <c r="B1300" s="4" t="s">
        <v>27</v>
      </c>
      <c r="C1300" s="4">
        <v>1128299</v>
      </c>
      <c r="D1300" s="5">
        <v>44539</v>
      </c>
      <c r="E1300" s="4" t="s">
        <v>28</v>
      </c>
      <c r="F1300" s="4" t="s">
        <v>61</v>
      </c>
      <c r="G1300" s="4" t="s">
        <v>62</v>
      </c>
      <c r="H1300" s="4" t="s">
        <v>21</v>
      </c>
      <c r="I1300" s="6">
        <v>0.90000000000000013</v>
      </c>
      <c r="J1300" s="7">
        <v>4250</v>
      </c>
      <c r="K1300" s="8">
        <f t="shared" si="10"/>
        <v>3825.0000000000005</v>
      </c>
      <c r="L1300" s="8">
        <f t="shared" si="11"/>
        <v>573.75</v>
      </c>
      <c r="M1300" s="9">
        <v>0.15</v>
      </c>
    </row>
    <row r="1301" spans="1:13" ht="15.75" customHeight="1" x14ac:dyDescent="0.2">
      <c r="A1301" s="1"/>
      <c r="B1301" s="4" t="s">
        <v>27</v>
      </c>
      <c r="C1301" s="4">
        <v>1128299</v>
      </c>
      <c r="D1301" s="5">
        <v>44539</v>
      </c>
      <c r="E1301" s="4" t="s">
        <v>28</v>
      </c>
      <c r="F1301" s="4" t="s">
        <v>61</v>
      </c>
      <c r="G1301" s="4" t="s">
        <v>62</v>
      </c>
      <c r="H1301" s="4" t="s">
        <v>22</v>
      </c>
      <c r="I1301" s="6">
        <v>0.95000000000000018</v>
      </c>
      <c r="J1301" s="7">
        <v>5250</v>
      </c>
      <c r="K1301" s="8">
        <f t="shared" si="10"/>
        <v>4987.5000000000009</v>
      </c>
      <c r="L1301" s="8">
        <f t="shared" si="11"/>
        <v>1995.0000000000005</v>
      </c>
      <c r="M1301" s="9">
        <v>0.4</v>
      </c>
    </row>
    <row r="1302" spans="1:13" ht="15.75" customHeight="1" x14ac:dyDescent="0.2">
      <c r="A1302" s="1" t="s">
        <v>39</v>
      </c>
      <c r="B1302" s="4" t="s">
        <v>27</v>
      </c>
      <c r="C1302" s="4">
        <v>1128299</v>
      </c>
      <c r="D1302" s="5">
        <v>44213</v>
      </c>
      <c r="E1302" s="4" t="s">
        <v>28</v>
      </c>
      <c r="F1302" s="4" t="s">
        <v>63</v>
      </c>
      <c r="G1302" s="4" t="s">
        <v>64</v>
      </c>
      <c r="H1302" s="4" t="s">
        <v>17</v>
      </c>
      <c r="I1302" s="6">
        <v>0.4</v>
      </c>
      <c r="J1302" s="7">
        <v>4250</v>
      </c>
      <c r="K1302" s="8">
        <f t="shared" si="10"/>
        <v>1700</v>
      </c>
      <c r="L1302" s="8">
        <f t="shared" si="11"/>
        <v>510</v>
      </c>
      <c r="M1302" s="9">
        <v>0.3</v>
      </c>
    </row>
    <row r="1303" spans="1:13" ht="15.75" customHeight="1" x14ac:dyDescent="0.2">
      <c r="A1303" s="1"/>
      <c r="B1303" s="4" t="s">
        <v>27</v>
      </c>
      <c r="C1303" s="4">
        <v>1128299</v>
      </c>
      <c r="D1303" s="5">
        <v>44213</v>
      </c>
      <c r="E1303" s="4" t="s">
        <v>28</v>
      </c>
      <c r="F1303" s="4" t="s">
        <v>63</v>
      </c>
      <c r="G1303" s="4" t="s">
        <v>64</v>
      </c>
      <c r="H1303" s="4" t="s">
        <v>18</v>
      </c>
      <c r="I1303" s="6">
        <v>0.5</v>
      </c>
      <c r="J1303" s="7">
        <v>4250</v>
      </c>
      <c r="K1303" s="8">
        <f t="shared" si="10"/>
        <v>2125</v>
      </c>
      <c r="L1303" s="8">
        <f t="shared" si="11"/>
        <v>531.25</v>
      </c>
      <c r="M1303" s="9">
        <v>0.25</v>
      </c>
    </row>
    <row r="1304" spans="1:13" ht="15.75" customHeight="1" x14ac:dyDescent="0.2">
      <c r="A1304" s="1"/>
      <c r="B1304" s="4" t="s">
        <v>27</v>
      </c>
      <c r="C1304" s="4">
        <v>1128299</v>
      </c>
      <c r="D1304" s="5">
        <v>44213</v>
      </c>
      <c r="E1304" s="4" t="s">
        <v>28</v>
      </c>
      <c r="F1304" s="4" t="s">
        <v>63</v>
      </c>
      <c r="G1304" s="4" t="s">
        <v>64</v>
      </c>
      <c r="H1304" s="4" t="s">
        <v>19</v>
      </c>
      <c r="I1304" s="6">
        <v>0.5</v>
      </c>
      <c r="J1304" s="7">
        <v>4250</v>
      </c>
      <c r="K1304" s="8">
        <f t="shared" si="10"/>
        <v>2125</v>
      </c>
      <c r="L1304" s="8">
        <f t="shared" si="11"/>
        <v>637.5</v>
      </c>
      <c r="M1304" s="9">
        <v>0.3</v>
      </c>
    </row>
    <row r="1305" spans="1:13" ht="15.75" customHeight="1" x14ac:dyDescent="0.2">
      <c r="A1305" s="1"/>
      <c r="B1305" s="4" t="s">
        <v>27</v>
      </c>
      <c r="C1305" s="4">
        <v>1128299</v>
      </c>
      <c r="D1305" s="5">
        <v>44213</v>
      </c>
      <c r="E1305" s="4" t="s">
        <v>28</v>
      </c>
      <c r="F1305" s="4" t="s">
        <v>63</v>
      </c>
      <c r="G1305" s="4" t="s">
        <v>64</v>
      </c>
      <c r="H1305" s="4" t="s">
        <v>20</v>
      </c>
      <c r="I1305" s="6">
        <v>0.5</v>
      </c>
      <c r="J1305" s="7">
        <v>2750</v>
      </c>
      <c r="K1305" s="8">
        <f t="shared" si="10"/>
        <v>1375</v>
      </c>
      <c r="L1305" s="8">
        <f t="shared" si="11"/>
        <v>412.5</v>
      </c>
      <c r="M1305" s="9">
        <v>0.3</v>
      </c>
    </row>
    <row r="1306" spans="1:13" ht="15.75" customHeight="1" x14ac:dyDescent="0.2">
      <c r="A1306" s="1"/>
      <c r="B1306" s="4" t="s">
        <v>27</v>
      </c>
      <c r="C1306" s="4">
        <v>1128299</v>
      </c>
      <c r="D1306" s="5">
        <v>44213</v>
      </c>
      <c r="E1306" s="4" t="s">
        <v>28</v>
      </c>
      <c r="F1306" s="4" t="s">
        <v>63</v>
      </c>
      <c r="G1306" s="4" t="s">
        <v>64</v>
      </c>
      <c r="H1306" s="4" t="s">
        <v>21</v>
      </c>
      <c r="I1306" s="6">
        <v>0.55000000000000004</v>
      </c>
      <c r="J1306" s="7">
        <v>2250</v>
      </c>
      <c r="K1306" s="8">
        <f t="shared" si="10"/>
        <v>1237.5</v>
      </c>
      <c r="L1306" s="8">
        <f t="shared" si="11"/>
        <v>247.5</v>
      </c>
      <c r="M1306" s="9">
        <v>0.2</v>
      </c>
    </row>
    <row r="1307" spans="1:13" ht="15.75" customHeight="1" x14ac:dyDescent="0.2">
      <c r="A1307" s="1"/>
      <c r="B1307" s="4" t="s">
        <v>27</v>
      </c>
      <c r="C1307" s="4">
        <v>1128299</v>
      </c>
      <c r="D1307" s="5">
        <v>44213</v>
      </c>
      <c r="E1307" s="4" t="s">
        <v>28</v>
      </c>
      <c r="F1307" s="4" t="s">
        <v>63</v>
      </c>
      <c r="G1307" s="4" t="s">
        <v>64</v>
      </c>
      <c r="H1307" s="4" t="s">
        <v>22</v>
      </c>
      <c r="I1307" s="6">
        <v>0.5</v>
      </c>
      <c r="J1307" s="7">
        <v>4750</v>
      </c>
      <c r="K1307" s="8">
        <f t="shared" si="10"/>
        <v>2375</v>
      </c>
      <c r="L1307" s="8">
        <f t="shared" si="11"/>
        <v>1068.75</v>
      </c>
      <c r="M1307" s="9">
        <v>0.45</v>
      </c>
    </row>
    <row r="1308" spans="1:13" ht="15.75" customHeight="1" x14ac:dyDescent="0.2">
      <c r="A1308" s="1"/>
      <c r="B1308" s="4" t="s">
        <v>27</v>
      </c>
      <c r="C1308" s="4">
        <v>1128299</v>
      </c>
      <c r="D1308" s="5">
        <v>44244</v>
      </c>
      <c r="E1308" s="4" t="s">
        <v>28</v>
      </c>
      <c r="F1308" s="4" t="s">
        <v>63</v>
      </c>
      <c r="G1308" s="4" t="s">
        <v>64</v>
      </c>
      <c r="H1308" s="4" t="s">
        <v>17</v>
      </c>
      <c r="I1308" s="6">
        <v>0.4</v>
      </c>
      <c r="J1308" s="7">
        <v>5250</v>
      </c>
      <c r="K1308" s="8">
        <f t="shared" si="10"/>
        <v>2100</v>
      </c>
      <c r="L1308" s="8">
        <f t="shared" si="11"/>
        <v>630</v>
      </c>
      <c r="M1308" s="9">
        <v>0.3</v>
      </c>
    </row>
    <row r="1309" spans="1:13" ht="15.75" customHeight="1" x14ac:dyDescent="0.2">
      <c r="A1309" s="1"/>
      <c r="B1309" s="4" t="s">
        <v>27</v>
      </c>
      <c r="C1309" s="4">
        <v>1128299</v>
      </c>
      <c r="D1309" s="5">
        <v>44244</v>
      </c>
      <c r="E1309" s="4" t="s">
        <v>28</v>
      </c>
      <c r="F1309" s="4" t="s">
        <v>63</v>
      </c>
      <c r="G1309" s="4" t="s">
        <v>64</v>
      </c>
      <c r="H1309" s="4" t="s">
        <v>18</v>
      </c>
      <c r="I1309" s="6">
        <v>0.5</v>
      </c>
      <c r="J1309" s="7">
        <v>4250</v>
      </c>
      <c r="K1309" s="8">
        <f t="shared" si="10"/>
        <v>2125</v>
      </c>
      <c r="L1309" s="8">
        <f t="shared" si="11"/>
        <v>531.25</v>
      </c>
      <c r="M1309" s="9">
        <v>0.25</v>
      </c>
    </row>
    <row r="1310" spans="1:13" ht="15.75" customHeight="1" x14ac:dyDescent="0.2">
      <c r="A1310" s="1"/>
      <c r="B1310" s="4" t="s">
        <v>27</v>
      </c>
      <c r="C1310" s="4">
        <v>1128299</v>
      </c>
      <c r="D1310" s="5">
        <v>44244</v>
      </c>
      <c r="E1310" s="4" t="s">
        <v>28</v>
      </c>
      <c r="F1310" s="4" t="s">
        <v>63</v>
      </c>
      <c r="G1310" s="4" t="s">
        <v>64</v>
      </c>
      <c r="H1310" s="4" t="s">
        <v>19</v>
      </c>
      <c r="I1310" s="6">
        <v>0.5</v>
      </c>
      <c r="J1310" s="7">
        <v>4250</v>
      </c>
      <c r="K1310" s="8">
        <f t="shared" si="10"/>
        <v>2125</v>
      </c>
      <c r="L1310" s="8">
        <f t="shared" si="11"/>
        <v>637.5</v>
      </c>
      <c r="M1310" s="9">
        <v>0.3</v>
      </c>
    </row>
    <row r="1311" spans="1:13" ht="15.75" customHeight="1" x14ac:dyDescent="0.2">
      <c r="A1311" s="1"/>
      <c r="B1311" s="4" t="s">
        <v>27</v>
      </c>
      <c r="C1311" s="4">
        <v>1128299</v>
      </c>
      <c r="D1311" s="5">
        <v>44244</v>
      </c>
      <c r="E1311" s="4" t="s">
        <v>28</v>
      </c>
      <c r="F1311" s="4" t="s">
        <v>63</v>
      </c>
      <c r="G1311" s="4" t="s">
        <v>64</v>
      </c>
      <c r="H1311" s="4" t="s">
        <v>20</v>
      </c>
      <c r="I1311" s="6">
        <v>0.5</v>
      </c>
      <c r="J1311" s="7">
        <v>2750</v>
      </c>
      <c r="K1311" s="8">
        <f t="shared" si="10"/>
        <v>1375</v>
      </c>
      <c r="L1311" s="8">
        <f t="shared" si="11"/>
        <v>412.5</v>
      </c>
      <c r="M1311" s="9">
        <v>0.3</v>
      </c>
    </row>
    <row r="1312" spans="1:13" ht="15.75" customHeight="1" x14ac:dyDescent="0.2">
      <c r="A1312" s="1"/>
      <c r="B1312" s="4" t="s">
        <v>27</v>
      </c>
      <c r="C1312" s="4">
        <v>1128299</v>
      </c>
      <c r="D1312" s="5">
        <v>44244</v>
      </c>
      <c r="E1312" s="4" t="s">
        <v>28</v>
      </c>
      <c r="F1312" s="4" t="s">
        <v>63</v>
      </c>
      <c r="G1312" s="4" t="s">
        <v>64</v>
      </c>
      <c r="H1312" s="4" t="s">
        <v>21</v>
      </c>
      <c r="I1312" s="6">
        <v>0.55000000000000004</v>
      </c>
      <c r="J1312" s="7">
        <v>2000</v>
      </c>
      <c r="K1312" s="8">
        <f t="shared" si="10"/>
        <v>1100</v>
      </c>
      <c r="L1312" s="8">
        <f t="shared" si="11"/>
        <v>220</v>
      </c>
      <c r="M1312" s="9">
        <v>0.2</v>
      </c>
    </row>
    <row r="1313" spans="1:13" ht="15.75" customHeight="1" x14ac:dyDescent="0.2">
      <c r="A1313" s="1"/>
      <c r="B1313" s="4" t="s">
        <v>27</v>
      </c>
      <c r="C1313" s="4">
        <v>1128299</v>
      </c>
      <c r="D1313" s="5">
        <v>44244</v>
      </c>
      <c r="E1313" s="4" t="s">
        <v>28</v>
      </c>
      <c r="F1313" s="4" t="s">
        <v>63</v>
      </c>
      <c r="G1313" s="4" t="s">
        <v>64</v>
      </c>
      <c r="H1313" s="4" t="s">
        <v>22</v>
      </c>
      <c r="I1313" s="6">
        <v>0.5</v>
      </c>
      <c r="J1313" s="7">
        <v>4000</v>
      </c>
      <c r="K1313" s="8">
        <f t="shared" si="10"/>
        <v>2000</v>
      </c>
      <c r="L1313" s="8">
        <f t="shared" si="11"/>
        <v>900</v>
      </c>
      <c r="M1313" s="9">
        <v>0.45</v>
      </c>
    </row>
    <row r="1314" spans="1:13" ht="15.75" customHeight="1" x14ac:dyDescent="0.2">
      <c r="A1314" s="1"/>
      <c r="B1314" s="4" t="s">
        <v>27</v>
      </c>
      <c r="C1314" s="4">
        <v>1128299</v>
      </c>
      <c r="D1314" s="5">
        <v>44271</v>
      </c>
      <c r="E1314" s="4" t="s">
        <v>28</v>
      </c>
      <c r="F1314" s="4" t="s">
        <v>63</v>
      </c>
      <c r="G1314" s="4" t="s">
        <v>64</v>
      </c>
      <c r="H1314" s="4" t="s">
        <v>17</v>
      </c>
      <c r="I1314" s="6">
        <v>0.5</v>
      </c>
      <c r="J1314" s="7">
        <v>5500</v>
      </c>
      <c r="K1314" s="8">
        <f t="shared" si="10"/>
        <v>2750</v>
      </c>
      <c r="L1314" s="8">
        <f t="shared" si="11"/>
        <v>825</v>
      </c>
      <c r="M1314" s="9">
        <v>0.3</v>
      </c>
    </row>
    <row r="1315" spans="1:13" ht="15.75" customHeight="1" x14ac:dyDescent="0.2">
      <c r="A1315" s="1"/>
      <c r="B1315" s="4" t="s">
        <v>27</v>
      </c>
      <c r="C1315" s="4">
        <v>1128299</v>
      </c>
      <c r="D1315" s="5">
        <v>44271</v>
      </c>
      <c r="E1315" s="4" t="s">
        <v>28</v>
      </c>
      <c r="F1315" s="4" t="s">
        <v>63</v>
      </c>
      <c r="G1315" s="4" t="s">
        <v>64</v>
      </c>
      <c r="H1315" s="4" t="s">
        <v>18</v>
      </c>
      <c r="I1315" s="6">
        <v>0.6</v>
      </c>
      <c r="J1315" s="7">
        <v>4000</v>
      </c>
      <c r="K1315" s="8">
        <f t="shared" si="10"/>
        <v>2400</v>
      </c>
      <c r="L1315" s="8">
        <f t="shared" si="11"/>
        <v>600</v>
      </c>
      <c r="M1315" s="9">
        <v>0.25</v>
      </c>
    </row>
    <row r="1316" spans="1:13" ht="15.75" customHeight="1" x14ac:dyDescent="0.2">
      <c r="A1316" s="1"/>
      <c r="B1316" s="4" t="s">
        <v>27</v>
      </c>
      <c r="C1316" s="4">
        <v>1128299</v>
      </c>
      <c r="D1316" s="5">
        <v>44271</v>
      </c>
      <c r="E1316" s="4" t="s">
        <v>28</v>
      </c>
      <c r="F1316" s="4" t="s">
        <v>63</v>
      </c>
      <c r="G1316" s="4" t="s">
        <v>64</v>
      </c>
      <c r="H1316" s="4" t="s">
        <v>19</v>
      </c>
      <c r="I1316" s="6">
        <v>0.64999999999999991</v>
      </c>
      <c r="J1316" s="7">
        <v>4250</v>
      </c>
      <c r="K1316" s="8">
        <f t="shared" si="10"/>
        <v>2762.4999999999995</v>
      </c>
      <c r="L1316" s="8">
        <f t="shared" si="11"/>
        <v>828.74999999999989</v>
      </c>
      <c r="M1316" s="9">
        <v>0.3</v>
      </c>
    </row>
    <row r="1317" spans="1:13" ht="15.75" customHeight="1" x14ac:dyDescent="0.2">
      <c r="A1317" s="1"/>
      <c r="B1317" s="4" t="s">
        <v>27</v>
      </c>
      <c r="C1317" s="4">
        <v>1128299</v>
      </c>
      <c r="D1317" s="5">
        <v>44271</v>
      </c>
      <c r="E1317" s="4" t="s">
        <v>28</v>
      </c>
      <c r="F1317" s="4" t="s">
        <v>63</v>
      </c>
      <c r="G1317" s="4" t="s">
        <v>64</v>
      </c>
      <c r="H1317" s="4" t="s">
        <v>20</v>
      </c>
      <c r="I1317" s="6">
        <v>0.6</v>
      </c>
      <c r="J1317" s="7">
        <v>3250</v>
      </c>
      <c r="K1317" s="8">
        <f t="shared" si="10"/>
        <v>1950</v>
      </c>
      <c r="L1317" s="8">
        <f t="shared" si="11"/>
        <v>585</v>
      </c>
      <c r="M1317" s="9">
        <v>0.3</v>
      </c>
    </row>
    <row r="1318" spans="1:13" ht="15.75" customHeight="1" x14ac:dyDescent="0.2">
      <c r="A1318" s="1"/>
      <c r="B1318" s="4" t="s">
        <v>27</v>
      </c>
      <c r="C1318" s="4">
        <v>1128299</v>
      </c>
      <c r="D1318" s="5">
        <v>44271</v>
      </c>
      <c r="E1318" s="4" t="s">
        <v>28</v>
      </c>
      <c r="F1318" s="4" t="s">
        <v>63</v>
      </c>
      <c r="G1318" s="4" t="s">
        <v>64</v>
      </c>
      <c r="H1318" s="4" t="s">
        <v>21</v>
      </c>
      <c r="I1318" s="6">
        <v>0.65</v>
      </c>
      <c r="J1318" s="7">
        <v>1750</v>
      </c>
      <c r="K1318" s="8">
        <f t="shared" si="10"/>
        <v>1137.5</v>
      </c>
      <c r="L1318" s="8">
        <f t="shared" si="11"/>
        <v>227.5</v>
      </c>
      <c r="M1318" s="9">
        <v>0.2</v>
      </c>
    </row>
    <row r="1319" spans="1:13" ht="15.75" customHeight="1" x14ac:dyDescent="0.2">
      <c r="A1319" s="1"/>
      <c r="B1319" s="4" t="s">
        <v>27</v>
      </c>
      <c r="C1319" s="4">
        <v>1128299</v>
      </c>
      <c r="D1319" s="5">
        <v>44271</v>
      </c>
      <c r="E1319" s="4" t="s">
        <v>28</v>
      </c>
      <c r="F1319" s="4" t="s">
        <v>63</v>
      </c>
      <c r="G1319" s="4" t="s">
        <v>64</v>
      </c>
      <c r="H1319" s="4" t="s">
        <v>22</v>
      </c>
      <c r="I1319" s="6">
        <v>0.6</v>
      </c>
      <c r="J1319" s="7">
        <v>3750</v>
      </c>
      <c r="K1319" s="8">
        <f t="shared" si="10"/>
        <v>2250</v>
      </c>
      <c r="L1319" s="8">
        <f t="shared" si="11"/>
        <v>1012.5</v>
      </c>
      <c r="M1319" s="9">
        <v>0.45</v>
      </c>
    </row>
    <row r="1320" spans="1:13" ht="15.75" customHeight="1" x14ac:dyDescent="0.2">
      <c r="A1320" s="1"/>
      <c r="B1320" s="4" t="s">
        <v>27</v>
      </c>
      <c r="C1320" s="4">
        <v>1128299</v>
      </c>
      <c r="D1320" s="5">
        <v>44303</v>
      </c>
      <c r="E1320" s="4" t="s">
        <v>28</v>
      </c>
      <c r="F1320" s="4" t="s">
        <v>63</v>
      </c>
      <c r="G1320" s="4" t="s">
        <v>64</v>
      </c>
      <c r="H1320" s="4" t="s">
        <v>17</v>
      </c>
      <c r="I1320" s="6">
        <v>0.65</v>
      </c>
      <c r="J1320" s="7">
        <v>5500</v>
      </c>
      <c r="K1320" s="8">
        <f t="shared" si="10"/>
        <v>3575</v>
      </c>
      <c r="L1320" s="8">
        <f t="shared" si="11"/>
        <v>1072.5</v>
      </c>
      <c r="M1320" s="9">
        <v>0.3</v>
      </c>
    </row>
    <row r="1321" spans="1:13" ht="15.75" customHeight="1" x14ac:dyDescent="0.2">
      <c r="A1321" s="1"/>
      <c r="B1321" s="4" t="s">
        <v>27</v>
      </c>
      <c r="C1321" s="4">
        <v>1128299</v>
      </c>
      <c r="D1321" s="5">
        <v>44303</v>
      </c>
      <c r="E1321" s="4" t="s">
        <v>28</v>
      </c>
      <c r="F1321" s="4" t="s">
        <v>63</v>
      </c>
      <c r="G1321" s="4" t="s">
        <v>64</v>
      </c>
      <c r="H1321" s="4" t="s">
        <v>18</v>
      </c>
      <c r="I1321" s="6">
        <v>0.70000000000000007</v>
      </c>
      <c r="J1321" s="7">
        <v>3500</v>
      </c>
      <c r="K1321" s="8">
        <f t="shared" si="10"/>
        <v>2450.0000000000005</v>
      </c>
      <c r="L1321" s="8">
        <f t="shared" si="11"/>
        <v>612.50000000000011</v>
      </c>
      <c r="M1321" s="9">
        <v>0.25</v>
      </c>
    </row>
    <row r="1322" spans="1:13" ht="15.75" customHeight="1" x14ac:dyDescent="0.2">
      <c r="A1322" s="1"/>
      <c r="B1322" s="4" t="s">
        <v>27</v>
      </c>
      <c r="C1322" s="4">
        <v>1128299</v>
      </c>
      <c r="D1322" s="5">
        <v>44303</v>
      </c>
      <c r="E1322" s="4" t="s">
        <v>28</v>
      </c>
      <c r="F1322" s="4" t="s">
        <v>63</v>
      </c>
      <c r="G1322" s="4" t="s">
        <v>64</v>
      </c>
      <c r="H1322" s="4" t="s">
        <v>19</v>
      </c>
      <c r="I1322" s="6">
        <v>0.70000000000000007</v>
      </c>
      <c r="J1322" s="7">
        <v>4000</v>
      </c>
      <c r="K1322" s="8">
        <f t="shared" si="10"/>
        <v>2800.0000000000005</v>
      </c>
      <c r="L1322" s="8">
        <f t="shared" si="11"/>
        <v>840.00000000000011</v>
      </c>
      <c r="M1322" s="9">
        <v>0.3</v>
      </c>
    </row>
    <row r="1323" spans="1:13" ht="15.75" customHeight="1" x14ac:dyDescent="0.2">
      <c r="A1323" s="1"/>
      <c r="B1323" s="4" t="s">
        <v>27</v>
      </c>
      <c r="C1323" s="4">
        <v>1128299</v>
      </c>
      <c r="D1323" s="5">
        <v>44303</v>
      </c>
      <c r="E1323" s="4" t="s">
        <v>28</v>
      </c>
      <c r="F1323" s="4" t="s">
        <v>63</v>
      </c>
      <c r="G1323" s="4" t="s">
        <v>64</v>
      </c>
      <c r="H1323" s="4" t="s">
        <v>20</v>
      </c>
      <c r="I1323" s="6">
        <v>0.55000000000000004</v>
      </c>
      <c r="J1323" s="7">
        <v>3000</v>
      </c>
      <c r="K1323" s="8">
        <f t="shared" si="10"/>
        <v>1650.0000000000002</v>
      </c>
      <c r="L1323" s="8">
        <f t="shared" si="11"/>
        <v>495.00000000000006</v>
      </c>
      <c r="M1323" s="9">
        <v>0.3</v>
      </c>
    </row>
    <row r="1324" spans="1:13" ht="15.75" customHeight="1" x14ac:dyDescent="0.2">
      <c r="A1324" s="1"/>
      <c r="B1324" s="4" t="s">
        <v>27</v>
      </c>
      <c r="C1324" s="4">
        <v>1128299</v>
      </c>
      <c r="D1324" s="5">
        <v>44303</v>
      </c>
      <c r="E1324" s="4" t="s">
        <v>28</v>
      </c>
      <c r="F1324" s="4" t="s">
        <v>63</v>
      </c>
      <c r="G1324" s="4" t="s">
        <v>64</v>
      </c>
      <c r="H1324" s="4" t="s">
        <v>21</v>
      </c>
      <c r="I1324" s="6">
        <v>0.60000000000000009</v>
      </c>
      <c r="J1324" s="7">
        <v>2000</v>
      </c>
      <c r="K1324" s="8">
        <f t="shared" si="10"/>
        <v>1200.0000000000002</v>
      </c>
      <c r="L1324" s="8">
        <f t="shared" si="11"/>
        <v>240.00000000000006</v>
      </c>
      <c r="M1324" s="9">
        <v>0.2</v>
      </c>
    </row>
    <row r="1325" spans="1:13" ht="15.75" customHeight="1" x14ac:dyDescent="0.2">
      <c r="A1325" s="1"/>
      <c r="B1325" s="4" t="s">
        <v>27</v>
      </c>
      <c r="C1325" s="4">
        <v>1128299</v>
      </c>
      <c r="D1325" s="5">
        <v>44303</v>
      </c>
      <c r="E1325" s="4" t="s">
        <v>28</v>
      </c>
      <c r="F1325" s="4" t="s">
        <v>63</v>
      </c>
      <c r="G1325" s="4" t="s">
        <v>64</v>
      </c>
      <c r="H1325" s="4" t="s">
        <v>22</v>
      </c>
      <c r="I1325" s="6">
        <v>0.75000000000000011</v>
      </c>
      <c r="J1325" s="7">
        <v>3750</v>
      </c>
      <c r="K1325" s="8">
        <f t="shared" si="10"/>
        <v>2812.5000000000005</v>
      </c>
      <c r="L1325" s="8">
        <f t="shared" si="11"/>
        <v>1265.6250000000002</v>
      </c>
      <c r="M1325" s="9">
        <v>0.45</v>
      </c>
    </row>
    <row r="1326" spans="1:13" ht="15.75" customHeight="1" x14ac:dyDescent="0.2">
      <c r="A1326" s="1"/>
      <c r="B1326" s="4" t="s">
        <v>27</v>
      </c>
      <c r="C1326" s="4">
        <v>1128299</v>
      </c>
      <c r="D1326" s="5">
        <v>44334</v>
      </c>
      <c r="E1326" s="4" t="s">
        <v>28</v>
      </c>
      <c r="F1326" s="4" t="s">
        <v>63</v>
      </c>
      <c r="G1326" s="4" t="s">
        <v>64</v>
      </c>
      <c r="H1326" s="4" t="s">
        <v>17</v>
      </c>
      <c r="I1326" s="6">
        <v>0.6</v>
      </c>
      <c r="J1326" s="7">
        <v>5750</v>
      </c>
      <c r="K1326" s="8">
        <f t="shared" si="10"/>
        <v>3450</v>
      </c>
      <c r="L1326" s="8">
        <f t="shared" si="11"/>
        <v>1035</v>
      </c>
      <c r="M1326" s="9">
        <v>0.3</v>
      </c>
    </row>
    <row r="1327" spans="1:13" ht="15.75" customHeight="1" x14ac:dyDescent="0.2">
      <c r="A1327" s="1"/>
      <c r="B1327" s="4" t="s">
        <v>27</v>
      </c>
      <c r="C1327" s="4">
        <v>1128299</v>
      </c>
      <c r="D1327" s="5">
        <v>44334</v>
      </c>
      <c r="E1327" s="4" t="s">
        <v>28</v>
      </c>
      <c r="F1327" s="4" t="s">
        <v>63</v>
      </c>
      <c r="G1327" s="4" t="s">
        <v>64</v>
      </c>
      <c r="H1327" s="4" t="s">
        <v>18</v>
      </c>
      <c r="I1327" s="6">
        <v>0.65</v>
      </c>
      <c r="J1327" s="7">
        <v>4250</v>
      </c>
      <c r="K1327" s="8">
        <f t="shared" si="10"/>
        <v>2762.5</v>
      </c>
      <c r="L1327" s="8">
        <f t="shared" si="11"/>
        <v>690.625</v>
      </c>
      <c r="M1327" s="9">
        <v>0.25</v>
      </c>
    </row>
    <row r="1328" spans="1:13" ht="15.75" customHeight="1" x14ac:dyDescent="0.2">
      <c r="A1328" s="1"/>
      <c r="B1328" s="4" t="s">
        <v>27</v>
      </c>
      <c r="C1328" s="4">
        <v>1128299</v>
      </c>
      <c r="D1328" s="5">
        <v>44334</v>
      </c>
      <c r="E1328" s="4" t="s">
        <v>28</v>
      </c>
      <c r="F1328" s="4" t="s">
        <v>63</v>
      </c>
      <c r="G1328" s="4" t="s">
        <v>64</v>
      </c>
      <c r="H1328" s="4" t="s">
        <v>19</v>
      </c>
      <c r="I1328" s="6">
        <v>0.65</v>
      </c>
      <c r="J1328" s="7">
        <v>4250</v>
      </c>
      <c r="K1328" s="8">
        <f t="shared" si="10"/>
        <v>2762.5</v>
      </c>
      <c r="L1328" s="8">
        <f t="shared" si="11"/>
        <v>828.75</v>
      </c>
      <c r="M1328" s="9">
        <v>0.3</v>
      </c>
    </row>
    <row r="1329" spans="1:13" ht="15.75" customHeight="1" x14ac:dyDescent="0.2">
      <c r="A1329" s="1"/>
      <c r="B1329" s="4" t="s">
        <v>27</v>
      </c>
      <c r="C1329" s="4">
        <v>1128299</v>
      </c>
      <c r="D1329" s="5">
        <v>44334</v>
      </c>
      <c r="E1329" s="4" t="s">
        <v>28</v>
      </c>
      <c r="F1329" s="4" t="s">
        <v>63</v>
      </c>
      <c r="G1329" s="4" t="s">
        <v>64</v>
      </c>
      <c r="H1329" s="4" t="s">
        <v>20</v>
      </c>
      <c r="I1329" s="6">
        <v>0.6</v>
      </c>
      <c r="J1329" s="7">
        <v>3250</v>
      </c>
      <c r="K1329" s="8">
        <f t="shared" si="10"/>
        <v>1950</v>
      </c>
      <c r="L1329" s="8">
        <f t="shared" si="11"/>
        <v>585</v>
      </c>
      <c r="M1329" s="9">
        <v>0.3</v>
      </c>
    </row>
    <row r="1330" spans="1:13" ht="15.75" customHeight="1" x14ac:dyDescent="0.2">
      <c r="A1330" s="1"/>
      <c r="B1330" s="4" t="s">
        <v>27</v>
      </c>
      <c r="C1330" s="4">
        <v>1128299</v>
      </c>
      <c r="D1330" s="5">
        <v>44334</v>
      </c>
      <c r="E1330" s="4" t="s">
        <v>28</v>
      </c>
      <c r="F1330" s="4" t="s">
        <v>63</v>
      </c>
      <c r="G1330" s="4" t="s">
        <v>64</v>
      </c>
      <c r="H1330" s="4" t="s">
        <v>21</v>
      </c>
      <c r="I1330" s="6">
        <v>0.54999999999999993</v>
      </c>
      <c r="J1330" s="7">
        <v>2250</v>
      </c>
      <c r="K1330" s="8">
        <f t="shared" si="10"/>
        <v>1237.4999999999998</v>
      </c>
      <c r="L1330" s="8">
        <f t="shared" si="11"/>
        <v>247.49999999999997</v>
      </c>
      <c r="M1330" s="9">
        <v>0.2</v>
      </c>
    </row>
    <row r="1331" spans="1:13" ht="15.75" customHeight="1" x14ac:dyDescent="0.2">
      <c r="A1331" s="1"/>
      <c r="B1331" s="4" t="s">
        <v>27</v>
      </c>
      <c r="C1331" s="4">
        <v>1128299</v>
      </c>
      <c r="D1331" s="5">
        <v>44334</v>
      </c>
      <c r="E1331" s="4" t="s">
        <v>28</v>
      </c>
      <c r="F1331" s="4" t="s">
        <v>63</v>
      </c>
      <c r="G1331" s="4" t="s">
        <v>64</v>
      </c>
      <c r="H1331" s="4" t="s">
        <v>22</v>
      </c>
      <c r="I1331" s="6">
        <v>0.7</v>
      </c>
      <c r="J1331" s="7">
        <v>5750</v>
      </c>
      <c r="K1331" s="8">
        <f t="shared" si="10"/>
        <v>4024.9999999999995</v>
      </c>
      <c r="L1331" s="8">
        <f t="shared" si="11"/>
        <v>1811.2499999999998</v>
      </c>
      <c r="M1331" s="9">
        <v>0.45</v>
      </c>
    </row>
    <row r="1332" spans="1:13" ht="15.75" customHeight="1" x14ac:dyDescent="0.2">
      <c r="A1332" s="1"/>
      <c r="B1332" s="4" t="s">
        <v>27</v>
      </c>
      <c r="C1332" s="4">
        <v>1128299</v>
      </c>
      <c r="D1332" s="5">
        <v>44364</v>
      </c>
      <c r="E1332" s="4" t="s">
        <v>28</v>
      </c>
      <c r="F1332" s="4" t="s">
        <v>63</v>
      </c>
      <c r="G1332" s="4" t="s">
        <v>64</v>
      </c>
      <c r="H1332" s="4" t="s">
        <v>17</v>
      </c>
      <c r="I1332" s="6">
        <v>0.64999999999999991</v>
      </c>
      <c r="J1332" s="7">
        <v>8250</v>
      </c>
      <c r="K1332" s="8">
        <f t="shared" si="10"/>
        <v>5362.4999999999991</v>
      </c>
      <c r="L1332" s="8">
        <f t="shared" si="11"/>
        <v>1608.7499999999998</v>
      </c>
      <c r="M1332" s="9">
        <v>0.3</v>
      </c>
    </row>
    <row r="1333" spans="1:13" ht="15.75" customHeight="1" x14ac:dyDescent="0.2">
      <c r="A1333" s="1"/>
      <c r="B1333" s="4" t="s">
        <v>27</v>
      </c>
      <c r="C1333" s="4">
        <v>1128299</v>
      </c>
      <c r="D1333" s="5">
        <v>44364</v>
      </c>
      <c r="E1333" s="4" t="s">
        <v>28</v>
      </c>
      <c r="F1333" s="4" t="s">
        <v>63</v>
      </c>
      <c r="G1333" s="4" t="s">
        <v>64</v>
      </c>
      <c r="H1333" s="4" t="s">
        <v>18</v>
      </c>
      <c r="I1333" s="6">
        <v>0.7</v>
      </c>
      <c r="J1333" s="7">
        <v>7000</v>
      </c>
      <c r="K1333" s="8">
        <f t="shared" si="10"/>
        <v>4900</v>
      </c>
      <c r="L1333" s="8">
        <f t="shared" si="11"/>
        <v>1225</v>
      </c>
      <c r="M1333" s="9">
        <v>0.25</v>
      </c>
    </row>
    <row r="1334" spans="1:13" ht="15.75" customHeight="1" x14ac:dyDescent="0.2">
      <c r="A1334" s="1"/>
      <c r="B1334" s="4" t="s">
        <v>27</v>
      </c>
      <c r="C1334" s="4">
        <v>1128299</v>
      </c>
      <c r="D1334" s="5">
        <v>44364</v>
      </c>
      <c r="E1334" s="4" t="s">
        <v>28</v>
      </c>
      <c r="F1334" s="4" t="s">
        <v>63</v>
      </c>
      <c r="G1334" s="4" t="s">
        <v>64</v>
      </c>
      <c r="H1334" s="4" t="s">
        <v>19</v>
      </c>
      <c r="I1334" s="6">
        <v>0.85</v>
      </c>
      <c r="J1334" s="7">
        <v>7000</v>
      </c>
      <c r="K1334" s="8">
        <f t="shared" si="10"/>
        <v>5950</v>
      </c>
      <c r="L1334" s="8">
        <f t="shared" si="11"/>
        <v>1785</v>
      </c>
      <c r="M1334" s="9">
        <v>0.3</v>
      </c>
    </row>
    <row r="1335" spans="1:13" ht="15.75" customHeight="1" x14ac:dyDescent="0.2">
      <c r="A1335" s="1"/>
      <c r="B1335" s="4" t="s">
        <v>27</v>
      </c>
      <c r="C1335" s="4">
        <v>1128299</v>
      </c>
      <c r="D1335" s="5">
        <v>44364</v>
      </c>
      <c r="E1335" s="4" t="s">
        <v>28</v>
      </c>
      <c r="F1335" s="4" t="s">
        <v>63</v>
      </c>
      <c r="G1335" s="4" t="s">
        <v>64</v>
      </c>
      <c r="H1335" s="4" t="s">
        <v>20</v>
      </c>
      <c r="I1335" s="6">
        <v>0.85</v>
      </c>
      <c r="J1335" s="7">
        <v>5750</v>
      </c>
      <c r="K1335" s="8">
        <f t="shared" si="10"/>
        <v>4887.5</v>
      </c>
      <c r="L1335" s="8">
        <f t="shared" si="11"/>
        <v>1466.25</v>
      </c>
      <c r="M1335" s="9">
        <v>0.3</v>
      </c>
    </row>
    <row r="1336" spans="1:13" ht="15.75" customHeight="1" x14ac:dyDescent="0.2">
      <c r="A1336" s="1"/>
      <c r="B1336" s="4" t="s">
        <v>27</v>
      </c>
      <c r="C1336" s="4">
        <v>1128299</v>
      </c>
      <c r="D1336" s="5">
        <v>44364</v>
      </c>
      <c r="E1336" s="4" t="s">
        <v>28</v>
      </c>
      <c r="F1336" s="4" t="s">
        <v>63</v>
      </c>
      <c r="G1336" s="4" t="s">
        <v>64</v>
      </c>
      <c r="H1336" s="4" t="s">
        <v>21</v>
      </c>
      <c r="I1336" s="6">
        <v>0.95000000000000007</v>
      </c>
      <c r="J1336" s="7">
        <v>4500</v>
      </c>
      <c r="K1336" s="8">
        <f t="shared" si="10"/>
        <v>4275</v>
      </c>
      <c r="L1336" s="8">
        <f t="shared" si="11"/>
        <v>855</v>
      </c>
      <c r="M1336" s="9">
        <v>0.2</v>
      </c>
    </row>
    <row r="1337" spans="1:13" ht="15.75" customHeight="1" x14ac:dyDescent="0.2">
      <c r="A1337" s="1"/>
      <c r="B1337" s="4" t="s">
        <v>27</v>
      </c>
      <c r="C1337" s="4">
        <v>1128299</v>
      </c>
      <c r="D1337" s="5">
        <v>44364</v>
      </c>
      <c r="E1337" s="4" t="s">
        <v>28</v>
      </c>
      <c r="F1337" s="4" t="s">
        <v>63</v>
      </c>
      <c r="G1337" s="4" t="s">
        <v>64</v>
      </c>
      <c r="H1337" s="4" t="s">
        <v>22</v>
      </c>
      <c r="I1337" s="6">
        <v>1.1000000000000001</v>
      </c>
      <c r="J1337" s="7">
        <v>7500</v>
      </c>
      <c r="K1337" s="8">
        <f t="shared" si="10"/>
        <v>8250</v>
      </c>
      <c r="L1337" s="8">
        <f t="shared" si="11"/>
        <v>3712.5</v>
      </c>
      <c r="M1337" s="9">
        <v>0.45</v>
      </c>
    </row>
    <row r="1338" spans="1:13" ht="15.75" customHeight="1" x14ac:dyDescent="0.2">
      <c r="A1338" s="1"/>
      <c r="B1338" s="4" t="s">
        <v>27</v>
      </c>
      <c r="C1338" s="4">
        <v>1128299</v>
      </c>
      <c r="D1338" s="5">
        <v>44393</v>
      </c>
      <c r="E1338" s="4" t="s">
        <v>28</v>
      </c>
      <c r="F1338" s="4" t="s">
        <v>63</v>
      </c>
      <c r="G1338" s="4" t="s">
        <v>64</v>
      </c>
      <c r="H1338" s="4" t="s">
        <v>17</v>
      </c>
      <c r="I1338" s="6">
        <v>0.9</v>
      </c>
      <c r="J1338" s="7">
        <v>9000</v>
      </c>
      <c r="K1338" s="8">
        <f t="shared" si="10"/>
        <v>8100</v>
      </c>
      <c r="L1338" s="8">
        <f t="shared" si="11"/>
        <v>2430</v>
      </c>
      <c r="M1338" s="9">
        <v>0.3</v>
      </c>
    </row>
    <row r="1339" spans="1:13" ht="15.75" customHeight="1" x14ac:dyDescent="0.2">
      <c r="A1339" s="1"/>
      <c r="B1339" s="4" t="s">
        <v>27</v>
      </c>
      <c r="C1339" s="4">
        <v>1128299</v>
      </c>
      <c r="D1339" s="5">
        <v>44393</v>
      </c>
      <c r="E1339" s="4" t="s">
        <v>28</v>
      </c>
      <c r="F1339" s="4" t="s">
        <v>63</v>
      </c>
      <c r="G1339" s="4" t="s">
        <v>64</v>
      </c>
      <c r="H1339" s="4" t="s">
        <v>18</v>
      </c>
      <c r="I1339" s="6">
        <v>0.95000000000000007</v>
      </c>
      <c r="J1339" s="7">
        <v>7500</v>
      </c>
      <c r="K1339" s="8">
        <f t="shared" si="10"/>
        <v>7125.0000000000009</v>
      </c>
      <c r="L1339" s="8">
        <f t="shared" si="11"/>
        <v>1781.2500000000002</v>
      </c>
      <c r="M1339" s="9">
        <v>0.25</v>
      </c>
    </row>
    <row r="1340" spans="1:13" ht="15.75" customHeight="1" x14ac:dyDescent="0.2">
      <c r="A1340" s="1"/>
      <c r="B1340" s="4" t="s">
        <v>27</v>
      </c>
      <c r="C1340" s="4">
        <v>1128299</v>
      </c>
      <c r="D1340" s="5">
        <v>44393</v>
      </c>
      <c r="E1340" s="4" t="s">
        <v>28</v>
      </c>
      <c r="F1340" s="4" t="s">
        <v>63</v>
      </c>
      <c r="G1340" s="4" t="s">
        <v>64</v>
      </c>
      <c r="H1340" s="4" t="s">
        <v>19</v>
      </c>
      <c r="I1340" s="6">
        <v>0.95000000000000007</v>
      </c>
      <c r="J1340" s="7">
        <v>7000</v>
      </c>
      <c r="K1340" s="8">
        <f t="shared" si="10"/>
        <v>6650.0000000000009</v>
      </c>
      <c r="L1340" s="8">
        <f t="shared" si="11"/>
        <v>1995.0000000000002</v>
      </c>
      <c r="M1340" s="9">
        <v>0.3</v>
      </c>
    </row>
    <row r="1341" spans="1:13" ht="15.75" customHeight="1" x14ac:dyDescent="0.2">
      <c r="A1341" s="1"/>
      <c r="B1341" s="4" t="s">
        <v>27</v>
      </c>
      <c r="C1341" s="4">
        <v>1128299</v>
      </c>
      <c r="D1341" s="5">
        <v>44393</v>
      </c>
      <c r="E1341" s="4" t="s">
        <v>28</v>
      </c>
      <c r="F1341" s="4" t="s">
        <v>63</v>
      </c>
      <c r="G1341" s="4" t="s">
        <v>64</v>
      </c>
      <c r="H1341" s="4" t="s">
        <v>20</v>
      </c>
      <c r="I1341" s="6">
        <v>0.9</v>
      </c>
      <c r="J1341" s="7">
        <v>6000</v>
      </c>
      <c r="K1341" s="8">
        <f t="shared" si="10"/>
        <v>5400</v>
      </c>
      <c r="L1341" s="8">
        <f t="shared" si="11"/>
        <v>1620</v>
      </c>
      <c r="M1341" s="9">
        <v>0.3</v>
      </c>
    </row>
    <row r="1342" spans="1:13" ht="15.75" customHeight="1" x14ac:dyDescent="0.2">
      <c r="A1342" s="1"/>
      <c r="B1342" s="4" t="s">
        <v>27</v>
      </c>
      <c r="C1342" s="4">
        <v>1128299</v>
      </c>
      <c r="D1342" s="5">
        <v>44393</v>
      </c>
      <c r="E1342" s="4" t="s">
        <v>28</v>
      </c>
      <c r="F1342" s="4" t="s">
        <v>63</v>
      </c>
      <c r="G1342" s="4" t="s">
        <v>64</v>
      </c>
      <c r="H1342" s="4" t="s">
        <v>21</v>
      </c>
      <c r="I1342" s="6">
        <v>0.95000000000000007</v>
      </c>
      <c r="J1342" s="7">
        <v>6500</v>
      </c>
      <c r="K1342" s="8">
        <f t="shared" si="10"/>
        <v>6175</v>
      </c>
      <c r="L1342" s="8">
        <f t="shared" si="11"/>
        <v>1235</v>
      </c>
      <c r="M1342" s="9">
        <v>0.2</v>
      </c>
    </row>
    <row r="1343" spans="1:13" ht="15.75" customHeight="1" x14ac:dyDescent="0.2">
      <c r="A1343" s="1"/>
      <c r="B1343" s="4" t="s">
        <v>27</v>
      </c>
      <c r="C1343" s="4">
        <v>1128299</v>
      </c>
      <c r="D1343" s="5">
        <v>44393</v>
      </c>
      <c r="E1343" s="4" t="s">
        <v>28</v>
      </c>
      <c r="F1343" s="4" t="s">
        <v>63</v>
      </c>
      <c r="G1343" s="4" t="s">
        <v>64</v>
      </c>
      <c r="H1343" s="4" t="s">
        <v>22</v>
      </c>
      <c r="I1343" s="6">
        <v>1.1000000000000001</v>
      </c>
      <c r="J1343" s="7">
        <v>6500</v>
      </c>
      <c r="K1343" s="8">
        <f t="shared" si="10"/>
        <v>7150.0000000000009</v>
      </c>
      <c r="L1343" s="8">
        <f t="shared" si="11"/>
        <v>3217.5000000000005</v>
      </c>
      <c r="M1343" s="9">
        <v>0.45</v>
      </c>
    </row>
    <row r="1344" spans="1:13" ht="15.75" customHeight="1" x14ac:dyDescent="0.2">
      <c r="A1344" s="1"/>
      <c r="B1344" s="4" t="s">
        <v>27</v>
      </c>
      <c r="C1344" s="4">
        <v>1128299</v>
      </c>
      <c r="D1344" s="5">
        <v>44425</v>
      </c>
      <c r="E1344" s="4" t="s">
        <v>28</v>
      </c>
      <c r="F1344" s="4" t="s">
        <v>63</v>
      </c>
      <c r="G1344" s="4" t="s">
        <v>64</v>
      </c>
      <c r="H1344" s="4" t="s">
        <v>17</v>
      </c>
      <c r="I1344" s="6">
        <v>0.95000000000000007</v>
      </c>
      <c r="J1344" s="7">
        <v>8500</v>
      </c>
      <c r="K1344" s="8">
        <f t="shared" si="10"/>
        <v>8075.0000000000009</v>
      </c>
      <c r="L1344" s="8">
        <f t="shared" si="11"/>
        <v>2422.5</v>
      </c>
      <c r="M1344" s="9">
        <v>0.3</v>
      </c>
    </row>
    <row r="1345" spans="1:13" ht="15.75" customHeight="1" x14ac:dyDescent="0.2">
      <c r="A1345" s="1"/>
      <c r="B1345" s="4" t="s">
        <v>27</v>
      </c>
      <c r="C1345" s="4">
        <v>1128299</v>
      </c>
      <c r="D1345" s="5">
        <v>44425</v>
      </c>
      <c r="E1345" s="4" t="s">
        <v>28</v>
      </c>
      <c r="F1345" s="4" t="s">
        <v>63</v>
      </c>
      <c r="G1345" s="4" t="s">
        <v>64</v>
      </c>
      <c r="H1345" s="4" t="s">
        <v>18</v>
      </c>
      <c r="I1345" s="6">
        <v>0.85000000000000009</v>
      </c>
      <c r="J1345" s="7">
        <v>8250</v>
      </c>
      <c r="K1345" s="8">
        <f t="shared" si="10"/>
        <v>7012.5000000000009</v>
      </c>
      <c r="L1345" s="8">
        <f t="shared" si="11"/>
        <v>1753.1250000000002</v>
      </c>
      <c r="M1345" s="9">
        <v>0.25</v>
      </c>
    </row>
    <row r="1346" spans="1:13" ht="15.75" customHeight="1" x14ac:dyDescent="0.2">
      <c r="A1346" s="1"/>
      <c r="B1346" s="4" t="s">
        <v>27</v>
      </c>
      <c r="C1346" s="4">
        <v>1128299</v>
      </c>
      <c r="D1346" s="5">
        <v>44425</v>
      </c>
      <c r="E1346" s="4" t="s">
        <v>28</v>
      </c>
      <c r="F1346" s="4" t="s">
        <v>63</v>
      </c>
      <c r="G1346" s="4" t="s">
        <v>64</v>
      </c>
      <c r="H1346" s="4" t="s">
        <v>19</v>
      </c>
      <c r="I1346" s="6">
        <v>0.8</v>
      </c>
      <c r="J1346" s="7">
        <v>7000</v>
      </c>
      <c r="K1346" s="8">
        <f t="shared" si="10"/>
        <v>5600</v>
      </c>
      <c r="L1346" s="8">
        <f t="shared" si="11"/>
        <v>1680</v>
      </c>
      <c r="M1346" s="9">
        <v>0.3</v>
      </c>
    </row>
    <row r="1347" spans="1:13" ht="15.75" customHeight="1" x14ac:dyDescent="0.2">
      <c r="A1347" s="1"/>
      <c r="B1347" s="4" t="s">
        <v>27</v>
      </c>
      <c r="C1347" s="4">
        <v>1128299</v>
      </c>
      <c r="D1347" s="5">
        <v>44425</v>
      </c>
      <c r="E1347" s="4" t="s">
        <v>28</v>
      </c>
      <c r="F1347" s="4" t="s">
        <v>63</v>
      </c>
      <c r="G1347" s="4" t="s">
        <v>64</v>
      </c>
      <c r="H1347" s="4" t="s">
        <v>20</v>
      </c>
      <c r="I1347" s="6">
        <v>0.8</v>
      </c>
      <c r="J1347" s="7">
        <v>4750</v>
      </c>
      <c r="K1347" s="8">
        <f t="shared" si="10"/>
        <v>3800</v>
      </c>
      <c r="L1347" s="8">
        <f t="shared" si="11"/>
        <v>1140</v>
      </c>
      <c r="M1347" s="9">
        <v>0.3</v>
      </c>
    </row>
    <row r="1348" spans="1:13" ht="15.75" customHeight="1" x14ac:dyDescent="0.2">
      <c r="A1348" s="1"/>
      <c r="B1348" s="4" t="s">
        <v>27</v>
      </c>
      <c r="C1348" s="4">
        <v>1128299</v>
      </c>
      <c r="D1348" s="5">
        <v>44425</v>
      </c>
      <c r="E1348" s="4" t="s">
        <v>28</v>
      </c>
      <c r="F1348" s="4" t="s">
        <v>63</v>
      </c>
      <c r="G1348" s="4" t="s">
        <v>64</v>
      </c>
      <c r="H1348" s="4" t="s">
        <v>21</v>
      </c>
      <c r="I1348" s="6">
        <v>0.79999999999999993</v>
      </c>
      <c r="J1348" s="7">
        <v>4750</v>
      </c>
      <c r="K1348" s="8">
        <f t="shared" si="10"/>
        <v>3799.9999999999995</v>
      </c>
      <c r="L1348" s="8">
        <f t="shared" si="11"/>
        <v>760</v>
      </c>
      <c r="M1348" s="9">
        <v>0.2</v>
      </c>
    </row>
    <row r="1349" spans="1:13" ht="15.75" customHeight="1" x14ac:dyDescent="0.2">
      <c r="A1349" s="1"/>
      <c r="B1349" s="4" t="s">
        <v>27</v>
      </c>
      <c r="C1349" s="4">
        <v>1128299</v>
      </c>
      <c r="D1349" s="5">
        <v>44425</v>
      </c>
      <c r="E1349" s="4" t="s">
        <v>28</v>
      </c>
      <c r="F1349" s="4" t="s">
        <v>63</v>
      </c>
      <c r="G1349" s="4" t="s">
        <v>64</v>
      </c>
      <c r="H1349" s="4" t="s">
        <v>22</v>
      </c>
      <c r="I1349" s="6">
        <v>0.85</v>
      </c>
      <c r="J1349" s="7">
        <v>3000</v>
      </c>
      <c r="K1349" s="8">
        <f t="shared" si="10"/>
        <v>2550</v>
      </c>
      <c r="L1349" s="8">
        <f t="shared" si="11"/>
        <v>1147.5</v>
      </c>
      <c r="M1349" s="9">
        <v>0.45</v>
      </c>
    </row>
    <row r="1350" spans="1:13" ht="15.75" customHeight="1" x14ac:dyDescent="0.2">
      <c r="A1350" s="1"/>
      <c r="B1350" s="4" t="s">
        <v>27</v>
      </c>
      <c r="C1350" s="4">
        <v>1128299</v>
      </c>
      <c r="D1350" s="5">
        <v>44457</v>
      </c>
      <c r="E1350" s="4" t="s">
        <v>28</v>
      </c>
      <c r="F1350" s="4" t="s">
        <v>63</v>
      </c>
      <c r="G1350" s="4" t="s">
        <v>64</v>
      </c>
      <c r="H1350" s="4" t="s">
        <v>17</v>
      </c>
      <c r="I1350" s="6">
        <v>0.60000000000000009</v>
      </c>
      <c r="J1350" s="7">
        <v>5000</v>
      </c>
      <c r="K1350" s="8">
        <f t="shared" si="10"/>
        <v>3000.0000000000005</v>
      </c>
      <c r="L1350" s="8">
        <f t="shared" si="11"/>
        <v>900.00000000000011</v>
      </c>
      <c r="M1350" s="9">
        <v>0.3</v>
      </c>
    </row>
    <row r="1351" spans="1:13" ht="15.75" customHeight="1" x14ac:dyDescent="0.2">
      <c r="A1351" s="1"/>
      <c r="B1351" s="4" t="s">
        <v>27</v>
      </c>
      <c r="C1351" s="4">
        <v>1128299</v>
      </c>
      <c r="D1351" s="5">
        <v>44457</v>
      </c>
      <c r="E1351" s="4" t="s">
        <v>28</v>
      </c>
      <c r="F1351" s="4" t="s">
        <v>63</v>
      </c>
      <c r="G1351" s="4" t="s">
        <v>64</v>
      </c>
      <c r="H1351" s="4" t="s">
        <v>18</v>
      </c>
      <c r="I1351" s="6">
        <v>0.65000000000000013</v>
      </c>
      <c r="J1351" s="7">
        <v>5000</v>
      </c>
      <c r="K1351" s="8">
        <f t="shared" si="10"/>
        <v>3250.0000000000005</v>
      </c>
      <c r="L1351" s="8">
        <f t="shared" si="11"/>
        <v>812.50000000000011</v>
      </c>
      <c r="M1351" s="9">
        <v>0.25</v>
      </c>
    </row>
    <row r="1352" spans="1:13" ht="15.75" customHeight="1" x14ac:dyDescent="0.2">
      <c r="A1352" s="1"/>
      <c r="B1352" s="4" t="s">
        <v>27</v>
      </c>
      <c r="C1352" s="4">
        <v>1128299</v>
      </c>
      <c r="D1352" s="5">
        <v>44457</v>
      </c>
      <c r="E1352" s="4" t="s">
        <v>28</v>
      </c>
      <c r="F1352" s="4" t="s">
        <v>63</v>
      </c>
      <c r="G1352" s="4" t="s">
        <v>64</v>
      </c>
      <c r="H1352" s="4" t="s">
        <v>19</v>
      </c>
      <c r="I1352" s="6">
        <v>0.60000000000000009</v>
      </c>
      <c r="J1352" s="7">
        <v>3000</v>
      </c>
      <c r="K1352" s="8">
        <f t="shared" si="10"/>
        <v>1800.0000000000002</v>
      </c>
      <c r="L1352" s="8">
        <f t="shared" si="11"/>
        <v>540</v>
      </c>
      <c r="M1352" s="9">
        <v>0.3</v>
      </c>
    </row>
    <row r="1353" spans="1:13" ht="15.75" customHeight="1" x14ac:dyDescent="0.2">
      <c r="A1353" s="1"/>
      <c r="B1353" s="4" t="s">
        <v>27</v>
      </c>
      <c r="C1353" s="4">
        <v>1128299</v>
      </c>
      <c r="D1353" s="5">
        <v>44457</v>
      </c>
      <c r="E1353" s="4" t="s">
        <v>28</v>
      </c>
      <c r="F1353" s="4" t="s">
        <v>63</v>
      </c>
      <c r="G1353" s="4" t="s">
        <v>64</v>
      </c>
      <c r="H1353" s="4" t="s">
        <v>20</v>
      </c>
      <c r="I1353" s="6">
        <v>0.60000000000000009</v>
      </c>
      <c r="J1353" s="7">
        <v>2500</v>
      </c>
      <c r="K1353" s="8">
        <f t="shared" si="10"/>
        <v>1500.0000000000002</v>
      </c>
      <c r="L1353" s="8">
        <f t="shared" si="11"/>
        <v>450.00000000000006</v>
      </c>
      <c r="M1353" s="9">
        <v>0.3</v>
      </c>
    </row>
    <row r="1354" spans="1:13" ht="15.75" customHeight="1" x14ac:dyDescent="0.2">
      <c r="A1354" s="1"/>
      <c r="B1354" s="4" t="s">
        <v>27</v>
      </c>
      <c r="C1354" s="4">
        <v>1128299</v>
      </c>
      <c r="D1354" s="5">
        <v>44457</v>
      </c>
      <c r="E1354" s="4" t="s">
        <v>28</v>
      </c>
      <c r="F1354" s="4" t="s">
        <v>63</v>
      </c>
      <c r="G1354" s="4" t="s">
        <v>64</v>
      </c>
      <c r="H1354" s="4" t="s">
        <v>21</v>
      </c>
      <c r="I1354" s="6">
        <v>0.70000000000000007</v>
      </c>
      <c r="J1354" s="7">
        <v>2750</v>
      </c>
      <c r="K1354" s="8">
        <f t="shared" si="10"/>
        <v>1925.0000000000002</v>
      </c>
      <c r="L1354" s="8">
        <f t="shared" si="11"/>
        <v>385.00000000000006</v>
      </c>
      <c r="M1354" s="9">
        <v>0.2</v>
      </c>
    </row>
    <row r="1355" spans="1:13" ht="15.75" customHeight="1" x14ac:dyDescent="0.2">
      <c r="A1355" s="1"/>
      <c r="B1355" s="4" t="s">
        <v>27</v>
      </c>
      <c r="C1355" s="4">
        <v>1128299</v>
      </c>
      <c r="D1355" s="5">
        <v>44457</v>
      </c>
      <c r="E1355" s="4" t="s">
        <v>28</v>
      </c>
      <c r="F1355" s="4" t="s">
        <v>63</v>
      </c>
      <c r="G1355" s="4" t="s">
        <v>64</v>
      </c>
      <c r="H1355" s="4" t="s">
        <v>22</v>
      </c>
      <c r="I1355" s="6">
        <v>0.54999999999999993</v>
      </c>
      <c r="J1355" s="7">
        <v>3000</v>
      </c>
      <c r="K1355" s="8">
        <f t="shared" si="10"/>
        <v>1649.9999999999998</v>
      </c>
      <c r="L1355" s="8">
        <f t="shared" si="11"/>
        <v>742.49999999999989</v>
      </c>
      <c r="M1355" s="9">
        <v>0.45</v>
      </c>
    </row>
    <row r="1356" spans="1:13" ht="15.75" customHeight="1" x14ac:dyDescent="0.2">
      <c r="A1356" s="1"/>
      <c r="B1356" s="4" t="s">
        <v>27</v>
      </c>
      <c r="C1356" s="4">
        <v>1128299</v>
      </c>
      <c r="D1356" s="5">
        <v>44486</v>
      </c>
      <c r="E1356" s="4" t="s">
        <v>28</v>
      </c>
      <c r="F1356" s="4" t="s">
        <v>63</v>
      </c>
      <c r="G1356" s="4" t="s">
        <v>64</v>
      </c>
      <c r="H1356" s="4" t="s">
        <v>17</v>
      </c>
      <c r="I1356" s="6">
        <v>0.5</v>
      </c>
      <c r="J1356" s="7">
        <v>4000</v>
      </c>
      <c r="K1356" s="8">
        <f t="shared" si="10"/>
        <v>2000</v>
      </c>
      <c r="L1356" s="8">
        <f t="shared" si="11"/>
        <v>600</v>
      </c>
      <c r="M1356" s="9">
        <v>0.3</v>
      </c>
    </row>
    <row r="1357" spans="1:13" ht="15.75" customHeight="1" x14ac:dyDescent="0.2">
      <c r="A1357" s="1"/>
      <c r="B1357" s="4" t="s">
        <v>27</v>
      </c>
      <c r="C1357" s="4">
        <v>1128299</v>
      </c>
      <c r="D1357" s="5">
        <v>44486</v>
      </c>
      <c r="E1357" s="4" t="s">
        <v>28</v>
      </c>
      <c r="F1357" s="4" t="s">
        <v>63</v>
      </c>
      <c r="G1357" s="4" t="s">
        <v>64</v>
      </c>
      <c r="H1357" s="4" t="s">
        <v>18</v>
      </c>
      <c r="I1357" s="6">
        <v>0.65000000000000013</v>
      </c>
      <c r="J1357" s="7">
        <v>5750</v>
      </c>
      <c r="K1357" s="8">
        <f t="shared" si="10"/>
        <v>3737.5000000000009</v>
      </c>
      <c r="L1357" s="8">
        <f t="shared" si="11"/>
        <v>934.37500000000023</v>
      </c>
      <c r="M1357" s="9">
        <v>0.25</v>
      </c>
    </row>
    <row r="1358" spans="1:13" ht="15.75" customHeight="1" x14ac:dyDescent="0.2">
      <c r="A1358" s="1"/>
      <c r="B1358" s="4" t="s">
        <v>27</v>
      </c>
      <c r="C1358" s="4">
        <v>1128299</v>
      </c>
      <c r="D1358" s="5">
        <v>44486</v>
      </c>
      <c r="E1358" s="4" t="s">
        <v>28</v>
      </c>
      <c r="F1358" s="4" t="s">
        <v>63</v>
      </c>
      <c r="G1358" s="4" t="s">
        <v>64</v>
      </c>
      <c r="H1358" s="4" t="s">
        <v>19</v>
      </c>
      <c r="I1358" s="6">
        <v>0.60000000000000009</v>
      </c>
      <c r="J1358" s="7">
        <v>4000</v>
      </c>
      <c r="K1358" s="8">
        <f t="shared" si="10"/>
        <v>2400.0000000000005</v>
      </c>
      <c r="L1358" s="8">
        <f t="shared" si="11"/>
        <v>720.00000000000011</v>
      </c>
      <c r="M1358" s="9">
        <v>0.3</v>
      </c>
    </row>
    <row r="1359" spans="1:13" ht="15.75" customHeight="1" x14ac:dyDescent="0.2">
      <c r="A1359" s="1"/>
      <c r="B1359" s="4" t="s">
        <v>27</v>
      </c>
      <c r="C1359" s="4">
        <v>1128299</v>
      </c>
      <c r="D1359" s="5">
        <v>44486</v>
      </c>
      <c r="E1359" s="4" t="s">
        <v>28</v>
      </c>
      <c r="F1359" s="4" t="s">
        <v>63</v>
      </c>
      <c r="G1359" s="4" t="s">
        <v>64</v>
      </c>
      <c r="H1359" s="4" t="s">
        <v>20</v>
      </c>
      <c r="I1359" s="6">
        <v>0.55000000000000004</v>
      </c>
      <c r="J1359" s="7">
        <v>3750</v>
      </c>
      <c r="K1359" s="8">
        <f t="shared" si="10"/>
        <v>2062.5</v>
      </c>
      <c r="L1359" s="8">
        <f t="shared" si="11"/>
        <v>618.75</v>
      </c>
      <c r="M1359" s="9">
        <v>0.3</v>
      </c>
    </row>
    <row r="1360" spans="1:13" ht="15.75" customHeight="1" x14ac:dyDescent="0.2">
      <c r="A1360" s="1"/>
      <c r="B1360" s="4" t="s">
        <v>27</v>
      </c>
      <c r="C1360" s="4">
        <v>1128299</v>
      </c>
      <c r="D1360" s="5">
        <v>44486</v>
      </c>
      <c r="E1360" s="4" t="s">
        <v>28</v>
      </c>
      <c r="F1360" s="4" t="s">
        <v>63</v>
      </c>
      <c r="G1360" s="4" t="s">
        <v>64</v>
      </c>
      <c r="H1360" s="4" t="s">
        <v>21</v>
      </c>
      <c r="I1360" s="6">
        <v>0.65</v>
      </c>
      <c r="J1360" s="7">
        <v>3500</v>
      </c>
      <c r="K1360" s="8">
        <f t="shared" si="10"/>
        <v>2275</v>
      </c>
      <c r="L1360" s="8">
        <f t="shared" si="11"/>
        <v>455</v>
      </c>
      <c r="M1360" s="9">
        <v>0.2</v>
      </c>
    </row>
    <row r="1361" spans="1:13" ht="15.75" customHeight="1" x14ac:dyDescent="0.2">
      <c r="A1361" s="1"/>
      <c r="B1361" s="4" t="s">
        <v>27</v>
      </c>
      <c r="C1361" s="4">
        <v>1128299</v>
      </c>
      <c r="D1361" s="5">
        <v>44486</v>
      </c>
      <c r="E1361" s="4" t="s">
        <v>28</v>
      </c>
      <c r="F1361" s="4" t="s">
        <v>63</v>
      </c>
      <c r="G1361" s="4" t="s">
        <v>64</v>
      </c>
      <c r="H1361" s="4" t="s">
        <v>22</v>
      </c>
      <c r="I1361" s="6">
        <v>0.70000000000000007</v>
      </c>
      <c r="J1361" s="7">
        <v>4000</v>
      </c>
      <c r="K1361" s="8">
        <f t="shared" si="10"/>
        <v>2800.0000000000005</v>
      </c>
      <c r="L1361" s="8">
        <f t="shared" si="11"/>
        <v>1260.0000000000002</v>
      </c>
      <c r="M1361" s="9">
        <v>0.45</v>
      </c>
    </row>
    <row r="1362" spans="1:13" ht="15.75" customHeight="1" x14ac:dyDescent="0.2">
      <c r="A1362" s="1"/>
      <c r="B1362" s="4" t="s">
        <v>27</v>
      </c>
      <c r="C1362" s="4">
        <v>1128299</v>
      </c>
      <c r="D1362" s="5">
        <v>44517</v>
      </c>
      <c r="E1362" s="4" t="s">
        <v>28</v>
      </c>
      <c r="F1362" s="4" t="s">
        <v>63</v>
      </c>
      <c r="G1362" s="4" t="s">
        <v>64</v>
      </c>
      <c r="H1362" s="4" t="s">
        <v>17</v>
      </c>
      <c r="I1362" s="6">
        <v>0.55000000000000004</v>
      </c>
      <c r="J1362" s="7">
        <v>6250</v>
      </c>
      <c r="K1362" s="8">
        <f t="shared" si="10"/>
        <v>3437.5000000000005</v>
      </c>
      <c r="L1362" s="8">
        <f t="shared" si="11"/>
        <v>1031.25</v>
      </c>
      <c r="M1362" s="9">
        <v>0.3</v>
      </c>
    </row>
    <row r="1363" spans="1:13" ht="15.75" customHeight="1" x14ac:dyDescent="0.2">
      <c r="A1363" s="1"/>
      <c r="B1363" s="4" t="s">
        <v>27</v>
      </c>
      <c r="C1363" s="4">
        <v>1128299</v>
      </c>
      <c r="D1363" s="5">
        <v>44517</v>
      </c>
      <c r="E1363" s="4" t="s">
        <v>28</v>
      </c>
      <c r="F1363" s="4" t="s">
        <v>63</v>
      </c>
      <c r="G1363" s="4" t="s">
        <v>64</v>
      </c>
      <c r="H1363" s="4" t="s">
        <v>18</v>
      </c>
      <c r="I1363" s="6">
        <v>0.60000000000000009</v>
      </c>
      <c r="J1363" s="7">
        <v>7000</v>
      </c>
      <c r="K1363" s="8">
        <f t="shared" si="10"/>
        <v>4200.0000000000009</v>
      </c>
      <c r="L1363" s="8">
        <f t="shared" si="11"/>
        <v>1050.0000000000002</v>
      </c>
      <c r="M1363" s="9">
        <v>0.25</v>
      </c>
    </row>
    <row r="1364" spans="1:13" ht="15.75" customHeight="1" x14ac:dyDescent="0.2">
      <c r="A1364" s="1"/>
      <c r="B1364" s="4" t="s">
        <v>27</v>
      </c>
      <c r="C1364" s="4">
        <v>1128299</v>
      </c>
      <c r="D1364" s="5">
        <v>44517</v>
      </c>
      <c r="E1364" s="4" t="s">
        <v>28</v>
      </c>
      <c r="F1364" s="4" t="s">
        <v>63</v>
      </c>
      <c r="G1364" s="4" t="s">
        <v>64</v>
      </c>
      <c r="H1364" s="4" t="s">
        <v>19</v>
      </c>
      <c r="I1364" s="6">
        <v>0.55000000000000004</v>
      </c>
      <c r="J1364" s="7">
        <v>5250</v>
      </c>
      <c r="K1364" s="8">
        <f t="shared" si="10"/>
        <v>2887.5000000000005</v>
      </c>
      <c r="L1364" s="8">
        <f t="shared" si="11"/>
        <v>866.25000000000011</v>
      </c>
      <c r="M1364" s="9">
        <v>0.3</v>
      </c>
    </row>
    <row r="1365" spans="1:13" ht="15.75" customHeight="1" x14ac:dyDescent="0.2">
      <c r="A1365" s="1"/>
      <c r="B1365" s="4" t="s">
        <v>27</v>
      </c>
      <c r="C1365" s="4">
        <v>1128299</v>
      </c>
      <c r="D1365" s="5">
        <v>44517</v>
      </c>
      <c r="E1365" s="4" t="s">
        <v>28</v>
      </c>
      <c r="F1365" s="4" t="s">
        <v>63</v>
      </c>
      <c r="G1365" s="4" t="s">
        <v>64</v>
      </c>
      <c r="H1365" s="4" t="s">
        <v>20</v>
      </c>
      <c r="I1365" s="6">
        <v>0.65000000000000013</v>
      </c>
      <c r="J1365" s="7">
        <v>5000</v>
      </c>
      <c r="K1365" s="8">
        <f t="shared" si="10"/>
        <v>3250.0000000000005</v>
      </c>
      <c r="L1365" s="8">
        <f t="shared" si="11"/>
        <v>975.00000000000011</v>
      </c>
      <c r="M1365" s="9">
        <v>0.3</v>
      </c>
    </row>
    <row r="1366" spans="1:13" ht="15.75" customHeight="1" x14ac:dyDescent="0.2">
      <c r="A1366" s="1"/>
      <c r="B1366" s="4" t="s">
        <v>27</v>
      </c>
      <c r="C1366" s="4">
        <v>1128299</v>
      </c>
      <c r="D1366" s="5">
        <v>44517</v>
      </c>
      <c r="E1366" s="4" t="s">
        <v>28</v>
      </c>
      <c r="F1366" s="4" t="s">
        <v>63</v>
      </c>
      <c r="G1366" s="4" t="s">
        <v>64</v>
      </c>
      <c r="H1366" s="4" t="s">
        <v>21</v>
      </c>
      <c r="I1366" s="6">
        <v>0.85000000000000009</v>
      </c>
      <c r="J1366" s="7">
        <v>4750</v>
      </c>
      <c r="K1366" s="8">
        <f t="shared" si="10"/>
        <v>4037.5000000000005</v>
      </c>
      <c r="L1366" s="8">
        <f t="shared" si="11"/>
        <v>807.50000000000011</v>
      </c>
      <c r="M1366" s="9">
        <v>0.2</v>
      </c>
    </row>
    <row r="1367" spans="1:13" ht="15.75" customHeight="1" x14ac:dyDescent="0.2">
      <c r="A1367" s="1"/>
      <c r="B1367" s="4" t="s">
        <v>27</v>
      </c>
      <c r="C1367" s="4">
        <v>1128299</v>
      </c>
      <c r="D1367" s="5">
        <v>44517</v>
      </c>
      <c r="E1367" s="4" t="s">
        <v>28</v>
      </c>
      <c r="F1367" s="4" t="s">
        <v>63</v>
      </c>
      <c r="G1367" s="4" t="s">
        <v>64</v>
      </c>
      <c r="H1367" s="4" t="s">
        <v>22</v>
      </c>
      <c r="I1367" s="6">
        <v>0.90000000000000013</v>
      </c>
      <c r="J1367" s="7">
        <v>6000</v>
      </c>
      <c r="K1367" s="8">
        <f t="shared" si="10"/>
        <v>5400.0000000000009</v>
      </c>
      <c r="L1367" s="8">
        <f t="shared" si="11"/>
        <v>2430.0000000000005</v>
      </c>
      <c r="M1367" s="9">
        <v>0.45</v>
      </c>
    </row>
    <row r="1368" spans="1:13" ht="15.75" customHeight="1" x14ac:dyDescent="0.2">
      <c r="A1368" s="1"/>
      <c r="B1368" s="4" t="s">
        <v>27</v>
      </c>
      <c r="C1368" s="4">
        <v>1128299</v>
      </c>
      <c r="D1368" s="5">
        <v>44546</v>
      </c>
      <c r="E1368" s="4" t="s">
        <v>28</v>
      </c>
      <c r="F1368" s="4" t="s">
        <v>63</v>
      </c>
      <c r="G1368" s="4" t="s">
        <v>64</v>
      </c>
      <c r="H1368" s="4" t="s">
        <v>17</v>
      </c>
      <c r="I1368" s="6">
        <v>0.75000000000000011</v>
      </c>
      <c r="J1368" s="7">
        <v>8000</v>
      </c>
      <c r="K1368" s="8">
        <f t="shared" si="10"/>
        <v>6000.0000000000009</v>
      </c>
      <c r="L1368" s="8">
        <f t="shared" si="11"/>
        <v>1800.0000000000002</v>
      </c>
      <c r="M1368" s="9">
        <v>0.3</v>
      </c>
    </row>
    <row r="1369" spans="1:13" ht="15.75" customHeight="1" x14ac:dyDescent="0.2">
      <c r="A1369" s="1"/>
      <c r="B1369" s="4" t="s">
        <v>27</v>
      </c>
      <c r="C1369" s="4">
        <v>1128299</v>
      </c>
      <c r="D1369" s="5">
        <v>44546</v>
      </c>
      <c r="E1369" s="4" t="s">
        <v>28</v>
      </c>
      <c r="F1369" s="4" t="s">
        <v>63</v>
      </c>
      <c r="G1369" s="4" t="s">
        <v>64</v>
      </c>
      <c r="H1369" s="4" t="s">
        <v>18</v>
      </c>
      <c r="I1369" s="6">
        <v>0.8500000000000002</v>
      </c>
      <c r="J1369" s="7">
        <v>8000</v>
      </c>
      <c r="K1369" s="8">
        <f t="shared" si="10"/>
        <v>6800.0000000000018</v>
      </c>
      <c r="L1369" s="8">
        <f t="shared" si="11"/>
        <v>1700.0000000000005</v>
      </c>
      <c r="M1369" s="9">
        <v>0.25</v>
      </c>
    </row>
    <row r="1370" spans="1:13" ht="15.75" customHeight="1" x14ac:dyDescent="0.2">
      <c r="A1370" s="1"/>
      <c r="B1370" s="4" t="s">
        <v>27</v>
      </c>
      <c r="C1370" s="4">
        <v>1128299</v>
      </c>
      <c r="D1370" s="5">
        <v>44546</v>
      </c>
      <c r="E1370" s="4" t="s">
        <v>28</v>
      </c>
      <c r="F1370" s="4" t="s">
        <v>63</v>
      </c>
      <c r="G1370" s="4" t="s">
        <v>64</v>
      </c>
      <c r="H1370" s="4" t="s">
        <v>19</v>
      </c>
      <c r="I1370" s="6">
        <v>0.80000000000000016</v>
      </c>
      <c r="J1370" s="7">
        <v>6000</v>
      </c>
      <c r="K1370" s="8">
        <f t="shared" si="10"/>
        <v>4800.0000000000009</v>
      </c>
      <c r="L1370" s="8">
        <f t="shared" si="11"/>
        <v>1440.0000000000002</v>
      </c>
      <c r="M1370" s="9">
        <v>0.3</v>
      </c>
    </row>
    <row r="1371" spans="1:13" ht="15.75" customHeight="1" x14ac:dyDescent="0.2">
      <c r="A1371" s="1"/>
      <c r="B1371" s="4" t="s">
        <v>27</v>
      </c>
      <c r="C1371" s="4">
        <v>1128299</v>
      </c>
      <c r="D1371" s="5">
        <v>44546</v>
      </c>
      <c r="E1371" s="4" t="s">
        <v>28</v>
      </c>
      <c r="F1371" s="4" t="s">
        <v>63</v>
      </c>
      <c r="G1371" s="4" t="s">
        <v>64</v>
      </c>
      <c r="H1371" s="4" t="s">
        <v>20</v>
      </c>
      <c r="I1371" s="6">
        <v>0.80000000000000016</v>
      </c>
      <c r="J1371" s="7">
        <v>6000</v>
      </c>
      <c r="K1371" s="8">
        <f t="shared" si="10"/>
        <v>4800.0000000000009</v>
      </c>
      <c r="L1371" s="8">
        <f t="shared" si="11"/>
        <v>1440.0000000000002</v>
      </c>
      <c r="M1371" s="9">
        <v>0.3</v>
      </c>
    </row>
    <row r="1372" spans="1:13" ht="15.75" customHeight="1" x14ac:dyDescent="0.2">
      <c r="A1372" s="1"/>
      <c r="B1372" s="4" t="s">
        <v>27</v>
      </c>
      <c r="C1372" s="4">
        <v>1128299</v>
      </c>
      <c r="D1372" s="5">
        <v>44546</v>
      </c>
      <c r="E1372" s="4" t="s">
        <v>28</v>
      </c>
      <c r="F1372" s="4" t="s">
        <v>63</v>
      </c>
      <c r="G1372" s="4" t="s">
        <v>64</v>
      </c>
      <c r="H1372" s="4" t="s">
        <v>21</v>
      </c>
      <c r="I1372" s="6">
        <v>0.90000000000000013</v>
      </c>
      <c r="J1372" s="7">
        <v>5250</v>
      </c>
      <c r="K1372" s="8">
        <f t="shared" si="10"/>
        <v>4725.0000000000009</v>
      </c>
      <c r="L1372" s="8">
        <f t="shared" si="11"/>
        <v>945.00000000000023</v>
      </c>
      <c r="M1372" s="9">
        <v>0.2</v>
      </c>
    </row>
    <row r="1373" spans="1:13" ht="15.75" customHeight="1" x14ac:dyDescent="0.2">
      <c r="A1373" s="1"/>
      <c r="B1373" s="4" t="s">
        <v>27</v>
      </c>
      <c r="C1373" s="4">
        <v>1128299</v>
      </c>
      <c r="D1373" s="5">
        <v>44546</v>
      </c>
      <c r="E1373" s="4" t="s">
        <v>28</v>
      </c>
      <c r="F1373" s="4" t="s">
        <v>63</v>
      </c>
      <c r="G1373" s="4" t="s">
        <v>64</v>
      </c>
      <c r="H1373" s="4" t="s">
        <v>22</v>
      </c>
      <c r="I1373" s="6">
        <v>0.95000000000000018</v>
      </c>
      <c r="J1373" s="7">
        <v>6250</v>
      </c>
      <c r="K1373" s="8">
        <f t="shared" si="10"/>
        <v>5937.5000000000009</v>
      </c>
      <c r="L1373" s="8">
        <f t="shared" si="11"/>
        <v>2671.8750000000005</v>
      </c>
      <c r="M1373" s="9">
        <v>0.45</v>
      </c>
    </row>
    <row r="1374" spans="1:13" ht="15.75" customHeight="1" x14ac:dyDescent="0.2">
      <c r="A1374" s="1" t="s">
        <v>39</v>
      </c>
      <c r="B1374" s="4" t="s">
        <v>14</v>
      </c>
      <c r="C1374" s="4">
        <v>1185732</v>
      </c>
      <c r="D1374" s="5">
        <v>44208</v>
      </c>
      <c r="E1374" s="4" t="s">
        <v>46</v>
      </c>
      <c r="F1374" s="4" t="s">
        <v>47</v>
      </c>
      <c r="G1374" s="4" t="s">
        <v>65</v>
      </c>
      <c r="H1374" s="4" t="s">
        <v>17</v>
      </c>
      <c r="I1374" s="6">
        <v>0.45</v>
      </c>
      <c r="J1374" s="7">
        <v>8500</v>
      </c>
      <c r="K1374" s="8">
        <f t="shared" si="10"/>
        <v>3825</v>
      </c>
      <c r="L1374" s="8">
        <f t="shared" si="11"/>
        <v>1721.25</v>
      </c>
      <c r="M1374" s="9">
        <v>0.45</v>
      </c>
    </row>
    <row r="1375" spans="1:13" ht="15.75" customHeight="1" x14ac:dyDescent="0.2">
      <c r="A1375" s="1"/>
      <c r="B1375" s="4" t="s">
        <v>14</v>
      </c>
      <c r="C1375" s="4">
        <v>1185732</v>
      </c>
      <c r="D1375" s="5">
        <v>44208</v>
      </c>
      <c r="E1375" s="4" t="s">
        <v>46</v>
      </c>
      <c r="F1375" s="4" t="s">
        <v>47</v>
      </c>
      <c r="G1375" s="4" t="s">
        <v>65</v>
      </c>
      <c r="H1375" s="4" t="s">
        <v>18</v>
      </c>
      <c r="I1375" s="6">
        <v>0.45</v>
      </c>
      <c r="J1375" s="7">
        <v>6500</v>
      </c>
      <c r="K1375" s="8">
        <f t="shared" si="10"/>
        <v>2925</v>
      </c>
      <c r="L1375" s="8">
        <f t="shared" si="11"/>
        <v>1023.7499999999999</v>
      </c>
      <c r="M1375" s="9">
        <v>0.35</v>
      </c>
    </row>
    <row r="1376" spans="1:13" ht="15.75" customHeight="1" x14ac:dyDescent="0.2">
      <c r="A1376" s="1"/>
      <c r="B1376" s="4" t="s">
        <v>14</v>
      </c>
      <c r="C1376" s="4">
        <v>1185732</v>
      </c>
      <c r="D1376" s="5">
        <v>44208</v>
      </c>
      <c r="E1376" s="4" t="s">
        <v>46</v>
      </c>
      <c r="F1376" s="4" t="s">
        <v>47</v>
      </c>
      <c r="G1376" s="4" t="s">
        <v>65</v>
      </c>
      <c r="H1376" s="4" t="s">
        <v>19</v>
      </c>
      <c r="I1376" s="6">
        <v>0.35000000000000003</v>
      </c>
      <c r="J1376" s="7">
        <v>6500</v>
      </c>
      <c r="K1376" s="8">
        <f t="shared" si="10"/>
        <v>2275</v>
      </c>
      <c r="L1376" s="8">
        <f t="shared" si="11"/>
        <v>568.75</v>
      </c>
      <c r="M1376" s="9">
        <v>0.25</v>
      </c>
    </row>
    <row r="1377" spans="1:13" ht="15.75" customHeight="1" x14ac:dyDescent="0.2">
      <c r="A1377" s="1"/>
      <c r="B1377" s="4" t="s">
        <v>14</v>
      </c>
      <c r="C1377" s="4">
        <v>1185732</v>
      </c>
      <c r="D1377" s="5">
        <v>44208</v>
      </c>
      <c r="E1377" s="4" t="s">
        <v>46</v>
      </c>
      <c r="F1377" s="4" t="s">
        <v>47</v>
      </c>
      <c r="G1377" s="4" t="s">
        <v>65</v>
      </c>
      <c r="H1377" s="4" t="s">
        <v>20</v>
      </c>
      <c r="I1377" s="6">
        <v>0.39999999999999997</v>
      </c>
      <c r="J1377" s="7">
        <v>5000</v>
      </c>
      <c r="K1377" s="8">
        <f t="shared" si="10"/>
        <v>1999.9999999999998</v>
      </c>
      <c r="L1377" s="8">
        <f t="shared" si="11"/>
        <v>599.99999999999989</v>
      </c>
      <c r="M1377" s="9">
        <v>0.3</v>
      </c>
    </row>
    <row r="1378" spans="1:13" ht="15.75" customHeight="1" x14ac:dyDescent="0.2">
      <c r="A1378" s="1"/>
      <c r="B1378" s="4" t="s">
        <v>14</v>
      </c>
      <c r="C1378" s="4">
        <v>1185732</v>
      </c>
      <c r="D1378" s="5">
        <v>44208</v>
      </c>
      <c r="E1378" s="4" t="s">
        <v>46</v>
      </c>
      <c r="F1378" s="4" t="s">
        <v>47</v>
      </c>
      <c r="G1378" s="4" t="s">
        <v>65</v>
      </c>
      <c r="H1378" s="4" t="s">
        <v>21</v>
      </c>
      <c r="I1378" s="6">
        <v>0.55000000000000004</v>
      </c>
      <c r="J1378" s="7">
        <v>5500</v>
      </c>
      <c r="K1378" s="8">
        <f t="shared" si="10"/>
        <v>3025.0000000000005</v>
      </c>
      <c r="L1378" s="8">
        <f t="shared" si="11"/>
        <v>1058.75</v>
      </c>
      <c r="M1378" s="9">
        <v>0.35</v>
      </c>
    </row>
    <row r="1379" spans="1:13" ht="15.75" customHeight="1" x14ac:dyDescent="0.2">
      <c r="A1379" s="1"/>
      <c r="B1379" s="4" t="s">
        <v>14</v>
      </c>
      <c r="C1379" s="4">
        <v>1185732</v>
      </c>
      <c r="D1379" s="5">
        <v>44208</v>
      </c>
      <c r="E1379" s="4" t="s">
        <v>46</v>
      </c>
      <c r="F1379" s="4" t="s">
        <v>47</v>
      </c>
      <c r="G1379" s="4" t="s">
        <v>65</v>
      </c>
      <c r="H1379" s="4" t="s">
        <v>22</v>
      </c>
      <c r="I1379" s="6">
        <v>0.45</v>
      </c>
      <c r="J1379" s="7">
        <v>6500</v>
      </c>
      <c r="K1379" s="8">
        <f t="shared" si="10"/>
        <v>2925</v>
      </c>
      <c r="L1379" s="8">
        <f t="shared" si="11"/>
        <v>1462.5</v>
      </c>
      <c r="M1379" s="9">
        <v>0.5</v>
      </c>
    </row>
    <row r="1380" spans="1:13" ht="15.75" customHeight="1" x14ac:dyDescent="0.2">
      <c r="A1380" s="1"/>
      <c r="B1380" s="4" t="s">
        <v>14</v>
      </c>
      <c r="C1380" s="4">
        <v>1185732</v>
      </c>
      <c r="D1380" s="5">
        <v>44237</v>
      </c>
      <c r="E1380" s="4" t="s">
        <v>46</v>
      </c>
      <c r="F1380" s="4" t="s">
        <v>47</v>
      </c>
      <c r="G1380" s="4" t="s">
        <v>65</v>
      </c>
      <c r="H1380" s="4" t="s">
        <v>17</v>
      </c>
      <c r="I1380" s="6">
        <v>0.45</v>
      </c>
      <c r="J1380" s="7">
        <v>9000</v>
      </c>
      <c r="K1380" s="8">
        <f t="shared" si="10"/>
        <v>4050</v>
      </c>
      <c r="L1380" s="8">
        <f t="shared" si="11"/>
        <v>1822.5</v>
      </c>
      <c r="M1380" s="9">
        <v>0.45</v>
      </c>
    </row>
    <row r="1381" spans="1:13" ht="15.75" customHeight="1" x14ac:dyDescent="0.2">
      <c r="A1381" s="1"/>
      <c r="B1381" s="4" t="s">
        <v>14</v>
      </c>
      <c r="C1381" s="4">
        <v>1185732</v>
      </c>
      <c r="D1381" s="5">
        <v>44237</v>
      </c>
      <c r="E1381" s="4" t="s">
        <v>46</v>
      </c>
      <c r="F1381" s="4" t="s">
        <v>47</v>
      </c>
      <c r="G1381" s="4" t="s">
        <v>65</v>
      </c>
      <c r="H1381" s="4" t="s">
        <v>18</v>
      </c>
      <c r="I1381" s="6">
        <v>0.45</v>
      </c>
      <c r="J1381" s="7">
        <v>5500</v>
      </c>
      <c r="K1381" s="8">
        <f t="shared" si="10"/>
        <v>2475</v>
      </c>
      <c r="L1381" s="8">
        <f t="shared" si="11"/>
        <v>866.25</v>
      </c>
      <c r="M1381" s="9">
        <v>0.35</v>
      </c>
    </row>
    <row r="1382" spans="1:13" ht="15.75" customHeight="1" x14ac:dyDescent="0.2">
      <c r="A1382" s="1"/>
      <c r="B1382" s="4" t="s">
        <v>14</v>
      </c>
      <c r="C1382" s="4">
        <v>1185732</v>
      </c>
      <c r="D1382" s="5">
        <v>44237</v>
      </c>
      <c r="E1382" s="4" t="s">
        <v>46</v>
      </c>
      <c r="F1382" s="4" t="s">
        <v>47</v>
      </c>
      <c r="G1382" s="4" t="s">
        <v>65</v>
      </c>
      <c r="H1382" s="4" t="s">
        <v>19</v>
      </c>
      <c r="I1382" s="6">
        <v>0.35000000000000003</v>
      </c>
      <c r="J1382" s="7">
        <v>6000</v>
      </c>
      <c r="K1382" s="8">
        <f t="shared" si="10"/>
        <v>2100</v>
      </c>
      <c r="L1382" s="8">
        <f t="shared" si="11"/>
        <v>525</v>
      </c>
      <c r="M1382" s="9">
        <v>0.25</v>
      </c>
    </row>
    <row r="1383" spans="1:13" ht="15.75" customHeight="1" x14ac:dyDescent="0.2">
      <c r="A1383" s="1"/>
      <c r="B1383" s="4" t="s">
        <v>14</v>
      </c>
      <c r="C1383" s="4">
        <v>1185732</v>
      </c>
      <c r="D1383" s="5">
        <v>44237</v>
      </c>
      <c r="E1383" s="4" t="s">
        <v>46</v>
      </c>
      <c r="F1383" s="4" t="s">
        <v>47</v>
      </c>
      <c r="G1383" s="4" t="s">
        <v>65</v>
      </c>
      <c r="H1383" s="4" t="s">
        <v>20</v>
      </c>
      <c r="I1383" s="6">
        <v>0.39999999999999997</v>
      </c>
      <c r="J1383" s="7">
        <v>4750</v>
      </c>
      <c r="K1383" s="8">
        <f t="shared" si="10"/>
        <v>1899.9999999999998</v>
      </c>
      <c r="L1383" s="8">
        <f t="shared" si="11"/>
        <v>569.99999999999989</v>
      </c>
      <c r="M1383" s="9">
        <v>0.3</v>
      </c>
    </row>
    <row r="1384" spans="1:13" ht="15.75" customHeight="1" x14ac:dyDescent="0.2">
      <c r="A1384" s="1"/>
      <c r="B1384" s="4" t="s">
        <v>14</v>
      </c>
      <c r="C1384" s="4">
        <v>1185732</v>
      </c>
      <c r="D1384" s="5">
        <v>44237</v>
      </c>
      <c r="E1384" s="4" t="s">
        <v>46</v>
      </c>
      <c r="F1384" s="4" t="s">
        <v>47</v>
      </c>
      <c r="G1384" s="4" t="s">
        <v>65</v>
      </c>
      <c r="H1384" s="4" t="s">
        <v>21</v>
      </c>
      <c r="I1384" s="6">
        <v>0.55000000000000004</v>
      </c>
      <c r="J1384" s="7">
        <v>5500</v>
      </c>
      <c r="K1384" s="8">
        <f t="shared" si="10"/>
        <v>3025.0000000000005</v>
      </c>
      <c r="L1384" s="8">
        <f t="shared" si="11"/>
        <v>1058.75</v>
      </c>
      <c r="M1384" s="9">
        <v>0.35</v>
      </c>
    </row>
    <row r="1385" spans="1:13" ht="15.75" customHeight="1" x14ac:dyDescent="0.2">
      <c r="A1385" s="1"/>
      <c r="B1385" s="4" t="s">
        <v>14</v>
      </c>
      <c r="C1385" s="4">
        <v>1185732</v>
      </c>
      <c r="D1385" s="5">
        <v>44237</v>
      </c>
      <c r="E1385" s="4" t="s">
        <v>46</v>
      </c>
      <c r="F1385" s="4" t="s">
        <v>47</v>
      </c>
      <c r="G1385" s="4" t="s">
        <v>65</v>
      </c>
      <c r="H1385" s="4" t="s">
        <v>22</v>
      </c>
      <c r="I1385" s="6">
        <v>0.45</v>
      </c>
      <c r="J1385" s="7">
        <v>6500</v>
      </c>
      <c r="K1385" s="8">
        <f t="shared" si="10"/>
        <v>2925</v>
      </c>
      <c r="L1385" s="8">
        <f t="shared" si="11"/>
        <v>1462.5</v>
      </c>
      <c r="M1385" s="9">
        <v>0.5</v>
      </c>
    </row>
    <row r="1386" spans="1:13" ht="15.75" customHeight="1" x14ac:dyDescent="0.2">
      <c r="A1386" s="1"/>
      <c r="B1386" s="4" t="s">
        <v>14</v>
      </c>
      <c r="C1386" s="4">
        <v>1185732</v>
      </c>
      <c r="D1386" s="5">
        <v>44263</v>
      </c>
      <c r="E1386" s="4" t="s">
        <v>46</v>
      </c>
      <c r="F1386" s="4" t="s">
        <v>47</v>
      </c>
      <c r="G1386" s="4" t="s">
        <v>65</v>
      </c>
      <c r="H1386" s="4" t="s">
        <v>17</v>
      </c>
      <c r="I1386" s="6">
        <v>0.45</v>
      </c>
      <c r="J1386" s="7">
        <v>8700</v>
      </c>
      <c r="K1386" s="8">
        <f t="shared" si="10"/>
        <v>3915</v>
      </c>
      <c r="L1386" s="8">
        <f t="shared" si="11"/>
        <v>1761.75</v>
      </c>
      <c r="M1386" s="9">
        <v>0.45</v>
      </c>
    </row>
    <row r="1387" spans="1:13" ht="15.75" customHeight="1" x14ac:dyDescent="0.2">
      <c r="A1387" s="1"/>
      <c r="B1387" s="4" t="s">
        <v>14</v>
      </c>
      <c r="C1387" s="4">
        <v>1185732</v>
      </c>
      <c r="D1387" s="5">
        <v>44263</v>
      </c>
      <c r="E1387" s="4" t="s">
        <v>46</v>
      </c>
      <c r="F1387" s="4" t="s">
        <v>47</v>
      </c>
      <c r="G1387" s="4" t="s">
        <v>65</v>
      </c>
      <c r="H1387" s="4" t="s">
        <v>18</v>
      </c>
      <c r="I1387" s="6">
        <v>0.45</v>
      </c>
      <c r="J1387" s="7">
        <v>5500</v>
      </c>
      <c r="K1387" s="8">
        <f t="shared" si="10"/>
        <v>2475</v>
      </c>
      <c r="L1387" s="8">
        <f t="shared" si="11"/>
        <v>866.25</v>
      </c>
      <c r="M1387" s="9">
        <v>0.35</v>
      </c>
    </row>
    <row r="1388" spans="1:13" ht="15.75" customHeight="1" x14ac:dyDescent="0.2">
      <c r="A1388" s="1"/>
      <c r="B1388" s="4" t="s">
        <v>14</v>
      </c>
      <c r="C1388" s="4">
        <v>1185732</v>
      </c>
      <c r="D1388" s="5">
        <v>44263</v>
      </c>
      <c r="E1388" s="4" t="s">
        <v>46</v>
      </c>
      <c r="F1388" s="4" t="s">
        <v>47</v>
      </c>
      <c r="G1388" s="4" t="s">
        <v>65</v>
      </c>
      <c r="H1388" s="4" t="s">
        <v>19</v>
      </c>
      <c r="I1388" s="6">
        <v>0.35000000000000003</v>
      </c>
      <c r="J1388" s="7">
        <v>5750</v>
      </c>
      <c r="K1388" s="8">
        <f t="shared" si="10"/>
        <v>2012.5000000000002</v>
      </c>
      <c r="L1388" s="8">
        <f t="shared" si="11"/>
        <v>503.12500000000006</v>
      </c>
      <c r="M1388" s="9">
        <v>0.25</v>
      </c>
    </row>
    <row r="1389" spans="1:13" ht="15.75" customHeight="1" x14ac:dyDescent="0.2">
      <c r="A1389" s="1"/>
      <c r="B1389" s="4" t="s">
        <v>14</v>
      </c>
      <c r="C1389" s="4">
        <v>1185732</v>
      </c>
      <c r="D1389" s="5">
        <v>44263</v>
      </c>
      <c r="E1389" s="4" t="s">
        <v>46</v>
      </c>
      <c r="F1389" s="4" t="s">
        <v>47</v>
      </c>
      <c r="G1389" s="4" t="s">
        <v>65</v>
      </c>
      <c r="H1389" s="4" t="s">
        <v>20</v>
      </c>
      <c r="I1389" s="6">
        <v>0.39999999999999997</v>
      </c>
      <c r="J1389" s="7">
        <v>4250</v>
      </c>
      <c r="K1389" s="8">
        <f t="shared" si="10"/>
        <v>1699.9999999999998</v>
      </c>
      <c r="L1389" s="8">
        <f t="shared" si="11"/>
        <v>509.99999999999989</v>
      </c>
      <c r="M1389" s="9">
        <v>0.3</v>
      </c>
    </row>
    <row r="1390" spans="1:13" ht="15.75" customHeight="1" x14ac:dyDescent="0.2">
      <c r="A1390" s="1"/>
      <c r="B1390" s="4" t="s">
        <v>14</v>
      </c>
      <c r="C1390" s="4">
        <v>1185732</v>
      </c>
      <c r="D1390" s="5">
        <v>44263</v>
      </c>
      <c r="E1390" s="4" t="s">
        <v>46</v>
      </c>
      <c r="F1390" s="4" t="s">
        <v>47</v>
      </c>
      <c r="G1390" s="4" t="s">
        <v>65</v>
      </c>
      <c r="H1390" s="4" t="s">
        <v>21</v>
      </c>
      <c r="I1390" s="6">
        <v>0.55000000000000004</v>
      </c>
      <c r="J1390" s="7">
        <v>4750</v>
      </c>
      <c r="K1390" s="8">
        <f t="shared" si="10"/>
        <v>2612.5</v>
      </c>
      <c r="L1390" s="8">
        <f t="shared" si="11"/>
        <v>914.37499999999989</v>
      </c>
      <c r="M1390" s="9">
        <v>0.35</v>
      </c>
    </row>
    <row r="1391" spans="1:13" ht="15.75" customHeight="1" x14ac:dyDescent="0.2">
      <c r="A1391" s="1"/>
      <c r="B1391" s="4" t="s">
        <v>14</v>
      </c>
      <c r="C1391" s="4">
        <v>1185732</v>
      </c>
      <c r="D1391" s="5">
        <v>44263</v>
      </c>
      <c r="E1391" s="4" t="s">
        <v>46</v>
      </c>
      <c r="F1391" s="4" t="s">
        <v>47</v>
      </c>
      <c r="G1391" s="4" t="s">
        <v>65</v>
      </c>
      <c r="H1391" s="4" t="s">
        <v>22</v>
      </c>
      <c r="I1391" s="6">
        <v>0.45</v>
      </c>
      <c r="J1391" s="7">
        <v>5750</v>
      </c>
      <c r="K1391" s="8">
        <f t="shared" si="10"/>
        <v>2587.5</v>
      </c>
      <c r="L1391" s="8">
        <f t="shared" si="11"/>
        <v>1293.75</v>
      </c>
      <c r="M1391" s="9">
        <v>0.5</v>
      </c>
    </row>
    <row r="1392" spans="1:13" ht="15.75" customHeight="1" x14ac:dyDescent="0.2">
      <c r="A1392" s="1"/>
      <c r="B1392" s="4" t="s">
        <v>14</v>
      </c>
      <c r="C1392" s="4">
        <v>1185732</v>
      </c>
      <c r="D1392" s="5">
        <v>44295</v>
      </c>
      <c r="E1392" s="4" t="s">
        <v>46</v>
      </c>
      <c r="F1392" s="4" t="s">
        <v>47</v>
      </c>
      <c r="G1392" s="4" t="s">
        <v>65</v>
      </c>
      <c r="H1392" s="4" t="s">
        <v>17</v>
      </c>
      <c r="I1392" s="6">
        <v>0.45</v>
      </c>
      <c r="J1392" s="7">
        <v>8250</v>
      </c>
      <c r="K1392" s="8">
        <f t="shared" si="10"/>
        <v>3712.5</v>
      </c>
      <c r="L1392" s="8">
        <f t="shared" si="11"/>
        <v>1670.625</v>
      </c>
      <c r="M1392" s="9">
        <v>0.45</v>
      </c>
    </row>
    <row r="1393" spans="1:13" ht="15.75" customHeight="1" x14ac:dyDescent="0.2">
      <c r="A1393" s="1"/>
      <c r="B1393" s="4" t="s">
        <v>14</v>
      </c>
      <c r="C1393" s="4">
        <v>1185732</v>
      </c>
      <c r="D1393" s="5">
        <v>44295</v>
      </c>
      <c r="E1393" s="4" t="s">
        <v>46</v>
      </c>
      <c r="F1393" s="4" t="s">
        <v>47</v>
      </c>
      <c r="G1393" s="4" t="s">
        <v>65</v>
      </c>
      <c r="H1393" s="4" t="s">
        <v>18</v>
      </c>
      <c r="I1393" s="6">
        <v>0.45</v>
      </c>
      <c r="J1393" s="7">
        <v>5250</v>
      </c>
      <c r="K1393" s="8">
        <f t="shared" si="10"/>
        <v>2362.5</v>
      </c>
      <c r="L1393" s="8">
        <f t="shared" si="11"/>
        <v>826.875</v>
      </c>
      <c r="M1393" s="9">
        <v>0.35</v>
      </c>
    </row>
    <row r="1394" spans="1:13" ht="15.75" customHeight="1" x14ac:dyDescent="0.2">
      <c r="A1394" s="1"/>
      <c r="B1394" s="4" t="s">
        <v>14</v>
      </c>
      <c r="C1394" s="4">
        <v>1185732</v>
      </c>
      <c r="D1394" s="5">
        <v>44295</v>
      </c>
      <c r="E1394" s="4" t="s">
        <v>46</v>
      </c>
      <c r="F1394" s="4" t="s">
        <v>47</v>
      </c>
      <c r="G1394" s="4" t="s">
        <v>65</v>
      </c>
      <c r="H1394" s="4" t="s">
        <v>19</v>
      </c>
      <c r="I1394" s="6">
        <v>0.35000000000000003</v>
      </c>
      <c r="J1394" s="7">
        <v>5250</v>
      </c>
      <c r="K1394" s="8">
        <f t="shared" si="10"/>
        <v>1837.5000000000002</v>
      </c>
      <c r="L1394" s="8">
        <f t="shared" si="11"/>
        <v>459.37500000000006</v>
      </c>
      <c r="M1394" s="9">
        <v>0.25</v>
      </c>
    </row>
    <row r="1395" spans="1:13" ht="15.75" customHeight="1" x14ac:dyDescent="0.2">
      <c r="A1395" s="1"/>
      <c r="B1395" s="4" t="s">
        <v>14</v>
      </c>
      <c r="C1395" s="4">
        <v>1185732</v>
      </c>
      <c r="D1395" s="5">
        <v>44295</v>
      </c>
      <c r="E1395" s="4" t="s">
        <v>46</v>
      </c>
      <c r="F1395" s="4" t="s">
        <v>47</v>
      </c>
      <c r="G1395" s="4" t="s">
        <v>65</v>
      </c>
      <c r="H1395" s="4" t="s">
        <v>20</v>
      </c>
      <c r="I1395" s="6">
        <v>0.39999999999999997</v>
      </c>
      <c r="J1395" s="7">
        <v>4500</v>
      </c>
      <c r="K1395" s="8">
        <f t="shared" si="10"/>
        <v>1799.9999999999998</v>
      </c>
      <c r="L1395" s="8">
        <f t="shared" si="11"/>
        <v>539.99999999999989</v>
      </c>
      <c r="M1395" s="9">
        <v>0.3</v>
      </c>
    </row>
    <row r="1396" spans="1:13" ht="15.75" customHeight="1" x14ac:dyDescent="0.2">
      <c r="A1396" s="1"/>
      <c r="B1396" s="4" t="s">
        <v>14</v>
      </c>
      <c r="C1396" s="4">
        <v>1185732</v>
      </c>
      <c r="D1396" s="5">
        <v>44295</v>
      </c>
      <c r="E1396" s="4" t="s">
        <v>46</v>
      </c>
      <c r="F1396" s="4" t="s">
        <v>47</v>
      </c>
      <c r="G1396" s="4" t="s">
        <v>65</v>
      </c>
      <c r="H1396" s="4" t="s">
        <v>21</v>
      </c>
      <c r="I1396" s="6">
        <v>0.55000000000000004</v>
      </c>
      <c r="J1396" s="7">
        <v>4750</v>
      </c>
      <c r="K1396" s="8">
        <f t="shared" si="10"/>
        <v>2612.5</v>
      </c>
      <c r="L1396" s="8">
        <f t="shared" si="11"/>
        <v>914.37499999999989</v>
      </c>
      <c r="M1396" s="9">
        <v>0.35</v>
      </c>
    </row>
    <row r="1397" spans="1:13" ht="15.75" customHeight="1" x14ac:dyDescent="0.2">
      <c r="A1397" s="1"/>
      <c r="B1397" s="4" t="s">
        <v>14</v>
      </c>
      <c r="C1397" s="4">
        <v>1185732</v>
      </c>
      <c r="D1397" s="5">
        <v>44295</v>
      </c>
      <c r="E1397" s="4" t="s">
        <v>46</v>
      </c>
      <c r="F1397" s="4" t="s">
        <v>47</v>
      </c>
      <c r="G1397" s="4" t="s">
        <v>65</v>
      </c>
      <c r="H1397" s="4" t="s">
        <v>22</v>
      </c>
      <c r="I1397" s="6">
        <v>0.45</v>
      </c>
      <c r="J1397" s="7">
        <v>6000</v>
      </c>
      <c r="K1397" s="8">
        <f t="shared" si="10"/>
        <v>2700</v>
      </c>
      <c r="L1397" s="8">
        <f t="shared" si="11"/>
        <v>1350</v>
      </c>
      <c r="M1397" s="9">
        <v>0.5</v>
      </c>
    </row>
    <row r="1398" spans="1:13" ht="15.75" customHeight="1" x14ac:dyDescent="0.2">
      <c r="A1398" s="1"/>
      <c r="B1398" s="4" t="s">
        <v>14</v>
      </c>
      <c r="C1398" s="4">
        <v>1185732</v>
      </c>
      <c r="D1398" s="5">
        <v>44324</v>
      </c>
      <c r="E1398" s="4" t="s">
        <v>46</v>
      </c>
      <c r="F1398" s="4" t="s">
        <v>47</v>
      </c>
      <c r="G1398" s="4" t="s">
        <v>65</v>
      </c>
      <c r="H1398" s="4" t="s">
        <v>17</v>
      </c>
      <c r="I1398" s="6">
        <v>0.55000000000000004</v>
      </c>
      <c r="J1398" s="7">
        <v>8700</v>
      </c>
      <c r="K1398" s="8">
        <f t="shared" si="10"/>
        <v>4785</v>
      </c>
      <c r="L1398" s="8">
        <f t="shared" si="11"/>
        <v>2153.25</v>
      </c>
      <c r="M1398" s="9">
        <v>0.45</v>
      </c>
    </row>
    <row r="1399" spans="1:13" ht="15.75" customHeight="1" x14ac:dyDescent="0.2">
      <c r="A1399" s="1"/>
      <c r="B1399" s="4" t="s">
        <v>14</v>
      </c>
      <c r="C1399" s="4">
        <v>1185732</v>
      </c>
      <c r="D1399" s="5">
        <v>44324</v>
      </c>
      <c r="E1399" s="4" t="s">
        <v>46</v>
      </c>
      <c r="F1399" s="4" t="s">
        <v>47</v>
      </c>
      <c r="G1399" s="4" t="s">
        <v>65</v>
      </c>
      <c r="H1399" s="4" t="s">
        <v>18</v>
      </c>
      <c r="I1399" s="6">
        <v>0.55000000000000004</v>
      </c>
      <c r="J1399" s="7">
        <v>5750</v>
      </c>
      <c r="K1399" s="8">
        <f t="shared" si="10"/>
        <v>3162.5000000000005</v>
      </c>
      <c r="L1399" s="8">
        <f t="shared" si="11"/>
        <v>1106.875</v>
      </c>
      <c r="M1399" s="9">
        <v>0.35</v>
      </c>
    </row>
    <row r="1400" spans="1:13" ht="15.75" customHeight="1" x14ac:dyDescent="0.2">
      <c r="A1400" s="1"/>
      <c r="B1400" s="4" t="s">
        <v>14</v>
      </c>
      <c r="C1400" s="4">
        <v>1185732</v>
      </c>
      <c r="D1400" s="5">
        <v>44324</v>
      </c>
      <c r="E1400" s="4" t="s">
        <v>46</v>
      </c>
      <c r="F1400" s="4" t="s">
        <v>47</v>
      </c>
      <c r="G1400" s="4" t="s">
        <v>65</v>
      </c>
      <c r="H1400" s="4" t="s">
        <v>19</v>
      </c>
      <c r="I1400" s="6">
        <v>0.5</v>
      </c>
      <c r="J1400" s="7">
        <v>5500</v>
      </c>
      <c r="K1400" s="8">
        <f t="shared" si="10"/>
        <v>2750</v>
      </c>
      <c r="L1400" s="8">
        <f t="shared" si="11"/>
        <v>687.5</v>
      </c>
      <c r="M1400" s="9">
        <v>0.25</v>
      </c>
    </row>
    <row r="1401" spans="1:13" ht="15.75" customHeight="1" x14ac:dyDescent="0.2">
      <c r="A1401" s="1"/>
      <c r="B1401" s="4" t="s">
        <v>14</v>
      </c>
      <c r="C1401" s="4">
        <v>1185732</v>
      </c>
      <c r="D1401" s="5">
        <v>44324</v>
      </c>
      <c r="E1401" s="4" t="s">
        <v>46</v>
      </c>
      <c r="F1401" s="4" t="s">
        <v>47</v>
      </c>
      <c r="G1401" s="4" t="s">
        <v>65</v>
      </c>
      <c r="H1401" s="4" t="s">
        <v>20</v>
      </c>
      <c r="I1401" s="6">
        <v>0.5</v>
      </c>
      <c r="J1401" s="7">
        <v>5000</v>
      </c>
      <c r="K1401" s="8">
        <f t="shared" si="10"/>
        <v>2500</v>
      </c>
      <c r="L1401" s="8">
        <f t="shared" si="11"/>
        <v>750</v>
      </c>
      <c r="M1401" s="9">
        <v>0.3</v>
      </c>
    </row>
    <row r="1402" spans="1:13" ht="15.75" customHeight="1" x14ac:dyDescent="0.2">
      <c r="A1402" s="1"/>
      <c r="B1402" s="4" t="s">
        <v>14</v>
      </c>
      <c r="C1402" s="4">
        <v>1185732</v>
      </c>
      <c r="D1402" s="5">
        <v>44324</v>
      </c>
      <c r="E1402" s="4" t="s">
        <v>46</v>
      </c>
      <c r="F1402" s="4" t="s">
        <v>47</v>
      </c>
      <c r="G1402" s="4" t="s">
        <v>65</v>
      </c>
      <c r="H1402" s="4" t="s">
        <v>21</v>
      </c>
      <c r="I1402" s="6">
        <v>0.6</v>
      </c>
      <c r="J1402" s="7">
        <v>5250</v>
      </c>
      <c r="K1402" s="8">
        <f t="shared" si="10"/>
        <v>3150</v>
      </c>
      <c r="L1402" s="8">
        <f t="shared" si="11"/>
        <v>1102.5</v>
      </c>
      <c r="M1402" s="9">
        <v>0.35</v>
      </c>
    </row>
    <row r="1403" spans="1:13" ht="15.75" customHeight="1" x14ac:dyDescent="0.2">
      <c r="A1403" s="1"/>
      <c r="B1403" s="4" t="s">
        <v>14</v>
      </c>
      <c r="C1403" s="4">
        <v>1185732</v>
      </c>
      <c r="D1403" s="5">
        <v>44324</v>
      </c>
      <c r="E1403" s="4" t="s">
        <v>46</v>
      </c>
      <c r="F1403" s="4" t="s">
        <v>47</v>
      </c>
      <c r="G1403" s="4" t="s">
        <v>65</v>
      </c>
      <c r="H1403" s="4" t="s">
        <v>22</v>
      </c>
      <c r="I1403" s="6">
        <v>0.65</v>
      </c>
      <c r="J1403" s="7">
        <v>6250</v>
      </c>
      <c r="K1403" s="8">
        <f t="shared" si="10"/>
        <v>4062.5</v>
      </c>
      <c r="L1403" s="8">
        <f t="shared" si="11"/>
        <v>2031.25</v>
      </c>
      <c r="M1403" s="9">
        <v>0.5</v>
      </c>
    </row>
    <row r="1404" spans="1:13" ht="15.75" customHeight="1" x14ac:dyDescent="0.2">
      <c r="A1404" s="1"/>
      <c r="B1404" s="4" t="s">
        <v>14</v>
      </c>
      <c r="C1404" s="4">
        <v>1185732</v>
      </c>
      <c r="D1404" s="5">
        <v>44357</v>
      </c>
      <c r="E1404" s="4" t="s">
        <v>46</v>
      </c>
      <c r="F1404" s="4" t="s">
        <v>47</v>
      </c>
      <c r="G1404" s="4" t="s">
        <v>65</v>
      </c>
      <c r="H1404" s="4" t="s">
        <v>17</v>
      </c>
      <c r="I1404" s="6">
        <v>0.6</v>
      </c>
      <c r="J1404" s="7">
        <v>8750</v>
      </c>
      <c r="K1404" s="8">
        <f t="shared" si="10"/>
        <v>5250</v>
      </c>
      <c r="L1404" s="8">
        <f t="shared" si="11"/>
        <v>2362.5</v>
      </c>
      <c r="M1404" s="9">
        <v>0.45</v>
      </c>
    </row>
    <row r="1405" spans="1:13" ht="15.75" customHeight="1" x14ac:dyDescent="0.2">
      <c r="A1405" s="1"/>
      <c r="B1405" s="4" t="s">
        <v>14</v>
      </c>
      <c r="C1405" s="4">
        <v>1185732</v>
      </c>
      <c r="D1405" s="5">
        <v>44357</v>
      </c>
      <c r="E1405" s="4" t="s">
        <v>46</v>
      </c>
      <c r="F1405" s="4" t="s">
        <v>47</v>
      </c>
      <c r="G1405" s="4" t="s">
        <v>65</v>
      </c>
      <c r="H1405" s="4" t="s">
        <v>18</v>
      </c>
      <c r="I1405" s="6">
        <v>0.55000000000000004</v>
      </c>
      <c r="J1405" s="7">
        <v>6250</v>
      </c>
      <c r="K1405" s="8">
        <f t="shared" si="10"/>
        <v>3437.5000000000005</v>
      </c>
      <c r="L1405" s="8">
        <f t="shared" si="11"/>
        <v>1203.125</v>
      </c>
      <c r="M1405" s="9">
        <v>0.35</v>
      </c>
    </row>
    <row r="1406" spans="1:13" ht="15.75" customHeight="1" x14ac:dyDescent="0.2">
      <c r="A1406" s="1"/>
      <c r="B1406" s="4" t="s">
        <v>14</v>
      </c>
      <c r="C1406" s="4">
        <v>1185732</v>
      </c>
      <c r="D1406" s="5">
        <v>44357</v>
      </c>
      <c r="E1406" s="4" t="s">
        <v>46</v>
      </c>
      <c r="F1406" s="4" t="s">
        <v>47</v>
      </c>
      <c r="G1406" s="4" t="s">
        <v>65</v>
      </c>
      <c r="H1406" s="4" t="s">
        <v>19</v>
      </c>
      <c r="I1406" s="6">
        <v>0.5</v>
      </c>
      <c r="J1406" s="7">
        <v>6000</v>
      </c>
      <c r="K1406" s="8">
        <f t="shared" si="10"/>
        <v>3000</v>
      </c>
      <c r="L1406" s="8">
        <f t="shared" si="11"/>
        <v>750</v>
      </c>
      <c r="M1406" s="9">
        <v>0.25</v>
      </c>
    </row>
    <row r="1407" spans="1:13" ht="15.75" customHeight="1" x14ac:dyDescent="0.2">
      <c r="A1407" s="1"/>
      <c r="B1407" s="4" t="s">
        <v>14</v>
      </c>
      <c r="C1407" s="4">
        <v>1185732</v>
      </c>
      <c r="D1407" s="5">
        <v>44357</v>
      </c>
      <c r="E1407" s="4" t="s">
        <v>46</v>
      </c>
      <c r="F1407" s="4" t="s">
        <v>47</v>
      </c>
      <c r="G1407" s="4" t="s">
        <v>65</v>
      </c>
      <c r="H1407" s="4" t="s">
        <v>20</v>
      </c>
      <c r="I1407" s="6">
        <v>0.5</v>
      </c>
      <c r="J1407" s="7">
        <v>5750</v>
      </c>
      <c r="K1407" s="8">
        <f t="shared" si="10"/>
        <v>2875</v>
      </c>
      <c r="L1407" s="8">
        <f t="shared" si="11"/>
        <v>862.5</v>
      </c>
      <c r="M1407" s="9">
        <v>0.3</v>
      </c>
    </row>
    <row r="1408" spans="1:13" ht="15.75" customHeight="1" x14ac:dyDescent="0.2">
      <c r="A1408" s="1"/>
      <c r="B1408" s="4" t="s">
        <v>14</v>
      </c>
      <c r="C1408" s="4">
        <v>1185732</v>
      </c>
      <c r="D1408" s="5">
        <v>44357</v>
      </c>
      <c r="E1408" s="4" t="s">
        <v>46</v>
      </c>
      <c r="F1408" s="4" t="s">
        <v>47</v>
      </c>
      <c r="G1408" s="4" t="s">
        <v>65</v>
      </c>
      <c r="H1408" s="4" t="s">
        <v>21</v>
      </c>
      <c r="I1408" s="6">
        <v>0.65</v>
      </c>
      <c r="J1408" s="7">
        <v>5750</v>
      </c>
      <c r="K1408" s="8">
        <f t="shared" si="10"/>
        <v>3737.5</v>
      </c>
      <c r="L1408" s="8">
        <f t="shared" si="11"/>
        <v>1308.125</v>
      </c>
      <c r="M1408" s="9">
        <v>0.35</v>
      </c>
    </row>
    <row r="1409" spans="1:13" ht="15.75" customHeight="1" x14ac:dyDescent="0.2">
      <c r="A1409" s="1"/>
      <c r="B1409" s="4" t="s">
        <v>14</v>
      </c>
      <c r="C1409" s="4">
        <v>1185732</v>
      </c>
      <c r="D1409" s="5">
        <v>44357</v>
      </c>
      <c r="E1409" s="4" t="s">
        <v>46</v>
      </c>
      <c r="F1409" s="4" t="s">
        <v>47</v>
      </c>
      <c r="G1409" s="4" t="s">
        <v>65</v>
      </c>
      <c r="H1409" s="4" t="s">
        <v>22</v>
      </c>
      <c r="I1409" s="6">
        <v>0.70000000000000007</v>
      </c>
      <c r="J1409" s="7">
        <v>7250</v>
      </c>
      <c r="K1409" s="8">
        <f t="shared" si="10"/>
        <v>5075.0000000000009</v>
      </c>
      <c r="L1409" s="8">
        <f t="shared" si="11"/>
        <v>2537.5000000000005</v>
      </c>
      <c r="M1409" s="9">
        <v>0.5</v>
      </c>
    </row>
    <row r="1410" spans="1:13" ht="15.75" customHeight="1" x14ac:dyDescent="0.2">
      <c r="A1410" s="1"/>
      <c r="B1410" s="4" t="s">
        <v>14</v>
      </c>
      <c r="C1410" s="4">
        <v>1185732</v>
      </c>
      <c r="D1410" s="5">
        <v>44385</v>
      </c>
      <c r="E1410" s="4" t="s">
        <v>46</v>
      </c>
      <c r="F1410" s="4" t="s">
        <v>47</v>
      </c>
      <c r="G1410" s="4" t="s">
        <v>65</v>
      </c>
      <c r="H1410" s="4" t="s">
        <v>17</v>
      </c>
      <c r="I1410" s="6">
        <v>0.65</v>
      </c>
      <c r="J1410" s="7">
        <v>9500</v>
      </c>
      <c r="K1410" s="8">
        <f t="shared" si="10"/>
        <v>6175</v>
      </c>
      <c r="L1410" s="8">
        <f t="shared" si="11"/>
        <v>2778.75</v>
      </c>
      <c r="M1410" s="9">
        <v>0.45</v>
      </c>
    </row>
    <row r="1411" spans="1:13" ht="15.75" customHeight="1" x14ac:dyDescent="0.2">
      <c r="A1411" s="1"/>
      <c r="B1411" s="4" t="s">
        <v>14</v>
      </c>
      <c r="C1411" s="4">
        <v>1185732</v>
      </c>
      <c r="D1411" s="5">
        <v>44385</v>
      </c>
      <c r="E1411" s="4" t="s">
        <v>46</v>
      </c>
      <c r="F1411" s="4" t="s">
        <v>47</v>
      </c>
      <c r="G1411" s="4" t="s">
        <v>65</v>
      </c>
      <c r="H1411" s="4" t="s">
        <v>18</v>
      </c>
      <c r="I1411" s="6">
        <v>0.60000000000000009</v>
      </c>
      <c r="J1411" s="7">
        <v>7000</v>
      </c>
      <c r="K1411" s="8">
        <f t="shared" si="10"/>
        <v>4200.0000000000009</v>
      </c>
      <c r="L1411" s="8">
        <f t="shared" si="11"/>
        <v>1470.0000000000002</v>
      </c>
      <c r="M1411" s="9">
        <v>0.35</v>
      </c>
    </row>
    <row r="1412" spans="1:13" ht="15.75" customHeight="1" x14ac:dyDescent="0.2">
      <c r="A1412" s="1"/>
      <c r="B1412" s="4" t="s">
        <v>14</v>
      </c>
      <c r="C1412" s="4">
        <v>1185732</v>
      </c>
      <c r="D1412" s="5">
        <v>44385</v>
      </c>
      <c r="E1412" s="4" t="s">
        <v>46</v>
      </c>
      <c r="F1412" s="4" t="s">
        <v>47</v>
      </c>
      <c r="G1412" s="4" t="s">
        <v>65</v>
      </c>
      <c r="H1412" s="4" t="s">
        <v>19</v>
      </c>
      <c r="I1412" s="6">
        <v>0.55000000000000004</v>
      </c>
      <c r="J1412" s="7">
        <v>6250</v>
      </c>
      <c r="K1412" s="8">
        <f t="shared" si="10"/>
        <v>3437.5000000000005</v>
      </c>
      <c r="L1412" s="8">
        <f t="shared" si="11"/>
        <v>859.37500000000011</v>
      </c>
      <c r="M1412" s="9">
        <v>0.25</v>
      </c>
    </row>
    <row r="1413" spans="1:13" ht="15.75" customHeight="1" x14ac:dyDescent="0.2">
      <c r="A1413" s="1"/>
      <c r="B1413" s="4" t="s">
        <v>14</v>
      </c>
      <c r="C1413" s="4">
        <v>1185732</v>
      </c>
      <c r="D1413" s="5">
        <v>44385</v>
      </c>
      <c r="E1413" s="4" t="s">
        <v>46</v>
      </c>
      <c r="F1413" s="4" t="s">
        <v>47</v>
      </c>
      <c r="G1413" s="4" t="s">
        <v>65</v>
      </c>
      <c r="H1413" s="4" t="s">
        <v>20</v>
      </c>
      <c r="I1413" s="6">
        <v>0.55000000000000004</v>
      </c>
      <c r="J1413" s="7">
        <v>5750</v>
      </c>
      <c r="K1413" s="8">
        <f t="shared" si="10"/>
        <v>3162.5000000000005</v>
      </c>
      <c r="L1413" s="8">
        <f t="shared" si="11"/>
        <v>948.75000000000011</v>
      </c>
      <c r="M1413" s="9">
        <v>0.3</v>
      </c>
    </row>
    <row r="1414" spans="1:13" ht="15.75" customHeight="1" x14ac:dyDescent="0.2">
      <c r="A1414" s="1"/>
      <c r="B1414" s="4" t="s">
        <v>14</v>
      </c>
      <c r="C1414" s="4">
        <v>1185732</v>
      </c>
      <c r="D1414" s="5">
        <v>44385</v>
      </c>
      <c r="E1414" s="4" t="s">
        <v>46</v>
      </c>
      <c r="F1414" s="4" t="s">
        <v>47</v>
      </c>
      <c r="G1414" s="4" t="s">
        <v>65</v>
      </c>
      <c r="H1414" s="4" t="s">
        <v>21</v>
      </c>
      <c r="I1414" s="6">
        <v>0.65</v>
      </c>
      <c r="J1414" s="7">
        <v>6000</v>
      </c>
      <c r="K1414" s="8">
        <f t="shared" si="10"/>
        <v>3900</v>
      </c>
      <c r="L1414" s="8">
        <f t="shared" si="11"/>
        <v>1365</v>
      </c>
      <c r="M1414" s="9">
        <v>0.35</v>
      </c>
    </row>
    <row r="1415" spans="1:13" ht="15.75" customHeight="1" x14ac:dyDescent="0.2">
      <c r="A1415" s="1"/>
      <c r="B1415" s="4" t="s">
        <v>14</v>
      </c>
      <c r="C1415" s="4">
        <v>1185732</v>
      </c>
      <c r="D1415" s="5">
        <v>44385</v>
      </c>
      <c r="E1415" s="4" t="s">
        <v>46</v>
      </c>
      <c r="F1415" s="4" t="s">
        <v>47</v>
      </c>
      <c r="G1415" s="4" t="s">
        <v>65</v>
      </c>
      <c r="H1415" s="4" t="s">
        <v>22</v>
      </c>
      <c r="I1415" s="6">
        <v>0.70000000000000007</v>
      </c>
      <c r="J1415" s="7">
        <v>7750</v>
      </c>
      <c r="K1415" s="8">
        <f t="shared" si="10"/>
        <v>5425.0000000000009</v>
      </c>
      <c r="L1415" s="8">
        <f t="shared" si="11"/>
        <v>2712.5000000000005</v>
      </c>
      <c r="M1415" s="9">
        <v>0.5</v>
      </c>
    </row>
    <row r="1416" spans="1:13" ht="15.75" customHeight="1" x14ac:dyDescent="0.2">
      <c r="A1416" s="1"/>
      <c r="B1416" s="4" t="s">
        <v>14</v>
      </c>
      <c r="C1416" s="4">
        <v>1185732</v>
      </c>
      <c r="D1416" s="5">
        <v>44417</v>
      </c>
      <c r="E1416" s="4" t="s">
        <v>46</v>
      </c>
      <c r="F1416" s="4" t="s">
        <v>47</v>
      </c>
      <c r="G1416" s="4" t="s">
        <v>65</v>
      </c>
      <c r="H1416" s="4" t="s">
        <v>17</v>
      </c>
      <c r="I1416" s="6">
        <v>0.65</v>
      </c>
      <c r="J1416" s="7">
        <v>9250</v>
      </c>
      <c r="K1416" s="8">
        <f t="shared" si="10"/>
        <v>6012.5</v>
      </c>
      <c r="L1416" s="8">
        <f t="shared" si="11"/>
        <v>2705.625</v>
      </c>
      <c r="M1416" s="9">
        <v>0.45</v>
      </c>
    </row>
    <row r="1417" spans="1:13" ht="15.75" customHeight="1" x14ac:dyDescent="0.2">
      <c r="A1417" s="1"/>
      <c r="B1417" s="4" t="s">
        <v>14</v>
      </c>
      <c r="C1417" s="4">
        <v>1185732</v>
      </c>
      <c r="D1417" s="5">
        <v>44417</v>
      </c>
      <c r="E1417" s="4" t="s">
        <v>46</v>
      </c>
      <c r="F1417" s="4" t="s">
        <v>47</v>
      </c>
      <c r="G1417" s="4" t="s">
        <v>65</v>
      </c>
      <c r="H1417" s="4" t="s">
        <v>18</v>
      </c>
      <c r="I1417" s="6">
        <v>0.60000000000000009</v>
      </c>
      <c r="J1417" s="7">
        <v>7000</v>
      </c>
      <c r="K1417" s="8">
        <f t="shared" si="10"/>
        <v>4200.0000000000009</v>
      </c>
      <c r="L1417" s="8">
        <f t="shared" si="11"/>
        <v>1470.0000000000002</v>
      </c>
      <c r="M1417" s="9">
        <v>0.35</v>
      </c>
    </row>
    <row r="1418" spans="1:13" ht="15.75" customHeight="1" x14ac:dyDescent="0.2">
      <c r="A1418" s="1"/>
      <c r="B1418" s="4" t="s">
        <v>14</v>
      </c>
      <c r="C1418" s="4">
        <v>1185732</v>
      </c>
      <c r="D1418" s="5">
        <v>44417</v>
      </c>
      <c r="E1418" s="4" t="s">
        <v>46</v>
      </c>
      <c r="F1418" s="4" t="s">
        <v>47</v>
      </c>
      <c r="G1418" s="4" t="s">
        <v>65</v>
      </c>
      <c r="H1418" s="4" t="s">
        <v>19</v>
      </c>
      <c r="I1418" s="6">
        <v>0.55000000000000004</v>
      </c>
      <c r="J1418" s="7">
        <v>6250</v>
      </c>
      <c r="K1418" s="8">
        <f t="shared" si="10"/>
        <v>3437.5000000000005</v>
      </c>
      <c r="L1418" s="8">
        <f t="shared" si="11"/>
        <v>859.37500000000011</v>
      </c>
      <c r="M1418" s="9">
        <v>0.25</v>
      </c>
    </row>
    <row r="1419" spans="1:13" ht="15.75" customHeight="1" x14ac:dyDescent="0.2">
      <c r="A1419" s="1"/>
      <c r="B1419" s="4" t="s">
        <v>14</v>
      </c>
      <c r="C1419" s="4">
        <v>1185732</v>
      </c>
      <c r="D1419" s="5">
        <v>44417</v>
      </c>
      <c r="E1419" s="4" t="s">
        <v>46</v>
      </c>
      <c r="F1419" s="4" t="s">
        <v>47</v>
      </c>
      <c r="G1419" s="4" t="s">
        <v>65</v>
      </c>
      <c r="H1419" s="4" t="s">
        <v>20</v>
      </c>
      <c r="I1419" s="6">
        <v>0.45</v>
      </c>
      <c r="J1419" s="7">
        <v>5750</v>
      </c>
      <c r="K1419" s="8">
        <f t="shared" si="10"/>
        <v>2587.5</v>
      </c>
      <c r="L1419" s="8">
        <f t="shared" si="11"/>
        <v>776.25</v>
      </c>
      <c r="M1419" s="9">
        <v>0.3</v>
      </c>
    </row>
    <row r="1420" spans="1:13" ht="15.75" customHeight="1" x14ac:dyDescent="0.2">
      <c r="A1420" s="1"/>
      <c r="B1420" s="4" t="s">
        <v>14</v>
      </c>
      <c r="C1420" s="4">
        <v>1185732</v>
      </c>
      <c r="D1420" s="5">
        <v>44417</v>
      </c>
      <c r="E1420" s="4" t="s">
        <v>46</v>
      </c>
      <c r="F1420" s="4" t="s">
        <v>47</v>
      </c>
      <c r="G1420" s="4" t="s">
        <v>65</v>
      </c>
      <c r="H1420" s="4" t="s">
        <v>21</v>
      </c>
      <c r="I1420" s="6">
        <v>0.55000000000000004</v>
      </c>
      <c r="J1420" s="7">
        <v>5500</v>
      </c>
      <c r="K1420" s="8">
        <f t="shared" si="10"/>
        <v>3025.0000000000005</v>
      </c>
      <c r="L1420" s="8">
        <f t="shared" si="11"/>
        <v>1058.75</v>
      </c>
      <c r="M1420" s="9">
        <v>0.35</v>
      </c>
    </row>
    <row r="1421" spans="1:13" ht="15.75" customHeight="1" x14ac:dyDescent="0.2">
      <c r="A1421" s="1"/>
      <c r="B1421" s="4" t="s">
        <v>14</v>
      </c>
      <c r="C1421" s="4">
        <v>1185732</v>
      </c>
      <c r="D1421" s="5">
        <v>44417</v>
      </c>
      <c r="E1421" s="4" t="s">
        <v>46</v>
      </c>
      <c r="F1421" s="4" t="s">
        <v>47</v>
      </c>
      <c r="G1421" s="4" t="s">
        <v>65</v>
      </c>
      <c r="H1421" s="4" t="s">
        <v>22</v>
      </c>
      <c r="I1421" s="6">
        <v>0.60000000000000009</v>
      </c>
      <c r="J1421" s="7">
        <v>7250</v>
      </c>
      <c r="K1421" s="8">
        <f t="shared" si="10"/>
        <v>4350.0000000000009</v>
      </c>
      <c r="L1421" s="8">
        <f t="shared" si="11"/>
        <v>2175.0000000000005</v>
      </c>
      <c r="M1421" s="9">
        <v>0.5</v>
      </c>
    </row>
    <row r="1422" spans="1:13" ht="15.75" customHeight="1" x14ac:dyDescent="0.2">
      <c r="A1422" s="1"/>
      <c r="B1422" s="4" t="s">
        <v>14</v>
      </c>
      <c r="C1422" s="4">
        <v>1185732</v>
      </c>
      <c r="D1422" s="5">
        <v>44447</v>
      </c>
      <c r="E1422" s="4" t="s">
        <v>46</v>
      </c>
      <c r="F1422" s="4" t="s">
        <v>47</v>
      </c>
      <c r="G1422" s="4" t="s">
        <v>65</v>
      </c>
      <c r="H1422" s="4" t="s">
        <v>17</v>
      </c>
      <c r="I1422" s="6">
        <v>0.55000000000000004</v>
      </c>
      <c r="J1422" s="7">
        <v>8500</v>
      </c>
      <c r="K1422" s="8">
        <f t="shared" si="10"/>
        <v>4675</v>
      </c>
      <c r="L1422" s="8">
        <f t="shared" si="11"/>
        <v>2103.75</v>
      </c>
      <c r="M1422" s="9">
        <v>0.45</v>
      </c>
    </row>
    <row r="1423" spans="1:13" ht="15.75" customHeight="1" x14ac:dyDescent="0.2">
      <c r="A1423" s="1"/>
      <c r="B1423" s="4" t="s">
        <v>14</v>
      </c>
      <c r="C1423" s="4">
        <v>1185732</v>
      </c>
      <c r="D1423" s="5">
        <v>44447</v>
      </c>
      <c r="E1423" s="4" t="s">
        <v>46</v>
      </c>
      <c r="F1423" s="4" t="s">
        <v>47</v>
      </c>
      <c r="G1423" s="4" t="s">
        <v>65</v>
      </c>
      <c r="H1423" s="4" t="s">
        <v>18</v>
      </c>
      <c r="I1423" s="6">
        <v>0.50000000000000011</v>
      </c>
      <c r="J1423" s="7">
        <v>6500</v>
      </c>
      <c r="K1423" s="8">
        <f t="shared" si="10"/>
        <v>3250.0000000000009</v>
      </c>
      <c r="L1423" s="8">
        <f t="shared" si="11"/>
        <v>1137.5000000000002</v>
      </c>
      <c r="M1423" s="9">
        <v>0.35</v>
      </c>
    </row>
    <row r="1424" spans="1:13" ht="15.75" customHeight="1" x14ac:dyDescent="0.2">
      <c r="A1424" s="1"/>
      <c r="B1424" s="4" t="s">
        <v>14</v>
      </c>
      <c r="C1424" s="4">
        <v>1185732</v>
      </c>
      <c r="D1424" s="5">
        <v>44447</v>
      </c>
      <c r="E1424" s="4" t="s">
        <v>46</v>
      </c>
      <c r="F1424" s="4" t="s">
        <v>47</v>
      </c>
      <c r="G1424" s="4" t="s">
        <v>65</v>
      </c>
      <c r="H1424" s="4" t="s">
        <v>19</v>
      </c>
      <c r="I1424" s="6">
        <v>0.45</v>
      </c>
      <c r="J1424" s="7">
        <v>5500</v>
      </c>
      <c r="K1424" s="8">
        <f t="shared" si="10"/>
        <v>2475</v>
      </c>
      <c r="L1424" s="8">
        <f t="shared" si="11"/>
        <v>618.75</v>
      </c>
      <c r="M1424" s="9">
        <v>0.25</v>
      </c>
    </row>
    <row r="1425" spans="1:13" ht="15.75" customHeight="1" x14ac:dyDescent="0.2">
      <c r="A1425" s="1"/>
      <c r="B1425" s="4" t="s">
        <v>14</v>
      </c>
      <c r="C1425" s="4">
        <v>1185732</v>
      </c>
      <c r="D1425" s="5">
        <v>44447</v>
      </c>
      <c r="E1425" s="4" t="s">
        <v>46</v>
      </c>
      <c r="F1425" s="4" t="s">
        <v>47</v>
      </c>
      <c r="G1425" s="4" t="s">
        <v>65</v>
      </c>
      <c r="H1425" s="4" t="s">
        <v>20</v>
      </c>
      <c r="I1425" s="6">
        <v>0.45</v>
      </c>
      <c r="J1425" s="7">
        <v>5250</v>
      </c>
      <c r="K1425" s="8">
        <f t="shared" si="10"/>
        <v>2362.5</v>
      </c>
      <c r="L1425" s="8">
        <f t="shared" si="11"/>
        <v>708.75</v>
      </c>
      <c r="M1425" s="9">
        <v>0.3</v>
      </c>
    </row>
    <row r="1426" spans="1:13" ht="15.75" customHeight="1" x14ac:dyDescent="0.2">
      <c r="A1426" s="1"/>
      <c r="B1426" s="4" t="s">
        <v>14</v>
      </c>
      <c r="C1426" s="4">
        <v>1185732</v>
      </c>
      <c r="D1426" s="5">
        <v>44447</v>
      </c>
      <c r="E1426" s="4" t="s">
        <v>46</v>
      </c>
      <c r="F1426" s="4" t="s">
        <v>47</v>
      </c>
      <c r="G1426" s="4" t="s">
        <v>65</v>
      </c>
      <c r="H1426" s="4" t="s">
        <v>21</v>
      </c>
      <c r="I1426" s="6">
        <v>0.55000000000000004</v>
      </c>
      <c r="J1426" s="7">
        <v>5250</v>
      </c>
      <c r="K1426" s="8">
        <f t="shared" si="10"/>
        <v>2887.5000000000005</v>
      </c>
      <c r="L1426" s="8">
        <f t="shared" si="11"/>
        <v>1010.6250000000001</v>
      </c>
      <c r="M1426" s="9">
        <v>0.35</v>
      </c>
    </row>
    <row r="1427" spans="1:13" ht="15.75" customHeight="1" x14ac:dyDescent="0.2">
      <c r="A1427" s="1"/>
      <c r="B1427" s="4" t="s">
        <v>14</v>
      </c>
      <c r="C1427" s="4">
        <v>1185732</v>
      </c>
      <c r="D1427" s="5">
        <v>44447</v>
      </c>
      <c r="E1427" s="4" t="s">
        <v>46</v>
      </c>
      <c r="F1427" s="4" t="s">
        <v>47</v>
      </c>
      <c r="G1427" s="4" t="s">
        <v>65</v>
      </c>
      <c r="H1427" s="4" t="s">
        <v>22</v>
      </c>
      <c r="I1427" s="6">
        <v>0.60000000000000009</v>
      </c>
      <c r="J1427" s="7">
        <v>6250</v>
      </c>
      <c r="K1427" s="8">
        <f t="shared" si="10"/>
        <v>3750.0000000000005</v>
      </c>
      <c r="L1427" s="8">
        <f t="shared" si="11"/>
        <v>1875.0000000000002</v>
      </c>
      <c r="M1427" s="9">
        <v>0.5</v>
      </c>
    </row>
    <row r="1428" spans="1:13" ht="15.75" customHeight="1" x14ac:dyDescent="0.2">
      <c r="A1428" s="1"/>
      <c r="B1428" s="4" t="s">
        <v>14</v>
      </c>
      <c r="C1428" s="4">
        <v>1185732</v>
      </c>
      <c r="D1428" s="5">
        <v>44479</v>
      </c>
      <c r="E1428" s="4" t="s">
        <v>46</v>
      </c>
      <c r="F1428" s="4" t="s">
        <v>47</v>
      </c>
      <c r="G1428" s="4" t="s">
        <v>65</v>
      </c>
      <c r="H1428" s="4" t="s">
        <v>17</v>
      </c>
      <c r="I1428" s="6">
        <v>0.60000000000000009</v>
      </c>
      <c r="J1428" s="7">
        <v>8000</v>
      </c>
      <c r="K1428" s="8">
        <f t="shared" si="10"/>
        <v>4800.0000000000009</v>
      </c>
      <c r="L1428" s="8">
        <f t="shared" si="11"/>
        <v>2160.0000000000005</v>
      </c>
      <c r="M1428" s="9">
        <v>0.45</v>
      </c>
    </row>
    <row r="1429" spans="1:13" ht="15.75" customHeight="1" x14ac:dyDescent="0.2">
      <c r="A1429" s="1"/>
      <c r="B1429" s="4" t="s">
        <v>14</v>
      </c>
      <c r="C1429" s="4">
        <v>1185732</v>
      </c>
      <c r="D1429" s="5">
        <v>44479</v>
      </c>
      <c r="E1429" s="4" t="s">
        <v>46</v>
      </c>
      <c r="F1429" s="4" t="s">
        <v>47</v>
      </c>
      <c r="G1429" s="4" t="s">
        <v>65</v>
      </c>
      <c r="H1429" s="4" t="s">
        <v>18</v>
      </c>
      <c r="I1429" s="6">
        <v>0.50000000000000011</v>
      </c>
      <c r="J1429" s="7">
        <v>6250</v>
      </c>
      <c r="K1429" s="8">
        <f t="shared" si="10"/>
        <v>3125.0000000000009</v>
      </c>
      <c r="L1429" s="8">
        <f t="shared" si="11"/>
        <v>1093.7500000000002</v>
      </c>
      <c r="M1429" s="9">
        <v>0.35</v>
      </c>
    </row>
    <row r="1430" spans="1:13" ht="15.75" customHeight="1" x14ac:dyDescent="0.2">
      <c r="A1430" s="1"/>
      <c r="B1430" s="4" t="s">
        <v>14</v>
      </c>
      <c r="C1430" s="4">
        <v>1185732</v>
      </c>
      <c r="D1430" s="5">
        <v>44479</v>
      </c>
      <c r="E1430" s="4" t="s">
        <v>46</v>
      </c>
      <c r="F1430" s="4" t="s">
        <v>47</v>
      </c>
      <c r="G1430" s="4" t="s">
        <v>65</v>
      </c>
      <c r="H1430" s="4" t="s">
        <v>19</v>
      </c>
      <c r="I1430" s="6">
        <v>0.50000000000000011</v>
      </c>
      <c r="J1430" s="7">
        <v>5250</v>
      </c>
      <c r="K1430" s="8">
        <f t="shared" si="10"/>
        <v>2625.0000000000005</v>
      </c>
      <c r="L1430" s="8">
        <f t="shared" si="11"/>
        <v>656.25000000000011</v>
      </c>
      <c r="M1430" s="9">
        <v>0.25</v>
      </c>
    </row>
    <row r="1431" spans="1:13" ht="15.75" customHeight="1" x14ac:dyDescent="0.2">
      <c r="A1431" s="1"/>
      <c r="B1431" s="4" t="s">
        <v>14</v>
      </c>
      <c r="C1431" s="4">
        <v>1185732</v>
      </c>
      <c r="D1431" s="5">
        <v>44479</v>
      </c>
      <c r="E1431" s="4" t="s">
        <v>46</v>
      </c>
      <c r="F1431" s="4" t="s">
        <v>47</v>
      </c>
      <c r="G1431" s="4" t="s">
        <v>65</v>
      </c>
      <c r="H1431" s="4" t="s">
        <v>20</v>
      </c>
      <c r="I1431" s="6">
        <v>0.50000000000000011</v>
      </c>
      <c r="J1431" s="7">
        <v>5000</v>
      </c>
      <c r="K1431" s="8">
        <f t="shared" si="10"/>
        <v>2500.0000000000005</v>
      </c>
      <c r="L1431" s="8">
        <f t="shared" si="11"/>
        <v>750.00000000000011</v>
      </c>
      <c r="M1431" s="9">
        <v>0.3</v>
      </c>
    </row>
    <row r="1432" spans="1:13" ht="15.75" customHeight="1" x14ac:dyDescent="0.2">
      <c r="A1432" s="1"/>
      <c r="B1432" s="4" t="s">
        <v>14</v>
      </c>
      <c r="C1432" s="4">
        <v>1185732</v>
      </c>
      <c r="D1432" s="5">
        <v>44479</v>
      </c>
      <c r="E1432" s="4" t="s">
        <v>46</v>
      </c>
      <c r="F1432" s="4" t="s">
        <v>47</v>
      </c>
      <c r="G1432" s="4" t="s">
        <v>65</v>
      </c>
      <c r="H1432" s="4" t="s">
        <v>21</v>
      </c>
      <c r="I1432" s="6">
        <v>0.60000000000000009</v>
      </c>
      <c r="J1432" s="7">
        <v>5000</v>
      </c>
      <c r="K1432" s="8">
        <f t="shared" si="10"/>
        <v>3000.0000000000005</v>
      </c>
      <c r="L1432" s="8">
        <f t="shared" si="11"/>
        <v>1050</v>
      </c>
      <c r="M1432" s="9">
        <v>0.35</v>
      </c>
    </row>
    <row r="1433" spans="1:13" ht="15.75" customHeight="1" x14ac:dyDescent="0.2">
      <c r="A1433" s="1"/>
      <c r="B1433" s="4" t="s">
        <v>14</v>
      </c>
      <c r="C1433" s="4">
        <v>1185732</v>
      </c>
      <c r="D1433" s="5">
        <v>44479</v>
      </c>
      <c r="E1433" s="4" t="s">
        <v>46</v>
      </c>
      <c r="F1433" s="4" t="s">
        <v>47</v>
      </c>
      <c r="G1433" s="4" t="s">
        <v>65</v>
      </c>
      <c r="H1433" s="4" t="s">
        <v>22</v>
      </c>
      <c r="I1433" s="6">
        <v>0.65</v>
      </c>
      <c r="J1433" s="7">
        <v>6250</v>
      </c>
      <c r="K1433" s="8">
        <f t="shared" si="10"/>
        <v>4062.5</v>
      </c>
      <c r="L1433" s="8">
        <f t="shared" si="11"/>
        <v>2031.25</v>
      </c>
      <c r="M1433" s="9">
        <v>0.5</v>
      </c>
    </row>
    <row r="1434" spans="1:13" ht="15.75" customHeight="1" x14ac:dyDescent="0.2">
      <c r="A1434" s="1"/>
      <c r="B1434" s="4" t="s">
        <v>14</v>
      </c>
      <c r="C1434" s="4">
        <v>1185732</v>
      </c>
      <c r="D1434" s="5">
        <v>44509</v>
      </c>
      <c r="E1434" s="4" t="s">
        <v>46</v>
      </c>
      <c r="F1434" s="4" t="s">
        <v>47</v>
      </c>
      <c r="G1434" s="4" t="s">
        <v>65</v>
      </c>
      <c r="H1434" s="4" t="s">
        <v>17</v>
      </c>
      <c r="I1434" s="6">
        <v>0.60000000000000009</v>
      </c>
      <c r="J1434" s="7">
        <v>7750</v>
      </c>
      <c r="K1434" s="8">
        <f t="shared" si="10"/>
        <v>4650.0000000000009</v>
      </c>
      <c r="L1434" s="8">
        <f t="shared" si="11"/>
        <v>2092.5000000000005</v>
      </c>
      <c r="M1434" s="9">
        <v>0.45</v>
      </c>
    </row>
    <row r="1435" spans="1:13" ht="15.75" customHeight="1" x14ac:dyDescent="0.2">
      <c r="A1435" s="1"/>
      <c r="B1435" s="4" t="s">
        <v>14</v>
      </c>
      <c r="C1435" s="4">
        <v>1185732</v>
      </c>
      <c r="D1435" s="5">
        <v>44509</v>
      </c>
      <c r="E1435" s="4" t="s">
        <v>46</v>
      </c>
      <c r="F1435" s="4" t="s">
        <v>47</v>
      </c>
      <c r="G1435" s="4" t="s">
        <v>65</v>
      </c>
      <c r="H1435" s="4" t="s">
        <v>18</v>
      </c>
      <c r="I1435" s="6">
        <v>0.50000000000000011</v>
      </c>
      <c r="J1435" s="7">
        <v>6000</v>
      </c>
      <c r="K1435" s="8">
        <f t="shared" si="10"/>
        <v>3000.0000000000005</v>
      </c>
      <c r="L1435" s="8">
        <f t="shared" si="11"/>
        <v>1050</v>
      </c>
      <c r="M1435" s="9">
        <v>0.35</v>
      </c>
    </row>
    <row r="1436" spans="1:13" ht="15.75" customHeight="1" x14ac:dyDescent="0.2">
      <c r="A1436" s="1"/>
      <c r="B1436" s="4" t="s">
        <v>14</v>
      </c>
      <c r="C1436" s="4">
        <v>1185732</v>
      </c>
      <c r="D1436" s="5">
        <v>44509</v>
      </c>
      <c r="E1436" s="4" t="s">
        <v>46</v>
      </c>
      <c r="F1436" s="4" t="s">
        <v>47</v>
      </c>
      <c r="G1436" s="4" t="s">
        <v>65</v>
      </c>
      <c r="H1436" s="4" t="s">
        <v>19</v>
      </c>
      <c r="I1436" s="6">
        <v>0.50000000000000011</v>
      </c>
      <c r="J1436" s="7">
        <v>5450</v>
      </c>
      <c r="K1436" s="8">
        <f t="shared" si="10"/>
        <v>2725.0000000000005</v>
      </c>
      <c r="L1436" s="8">
        <f t="shared" si="11"/>
        <v>681.25000000000011</v>
      </c>
      <c r="M1436" s="9">
        <v>0.25</v>
      </c>
    </row>
    <row r="1437" spans="1:13" ht="15.75" customHeight="1" x14ac:dyDescent="0.2">
      <c r="A1437" s="1"/>
      <c r="B1437" s="4" t="s">
        <v>14</v>
      </c>
      <c r="C1437" s="4">
        <v>1185732</v>
      </c>
      <c r="D1437" s="5">
        <v>44509</v>
      </c>
      <c r="E1437" s="4" t="s">
        <v>46</v>
      </c>
      <c r="F1437" s="4" t="s">
        <v>47</v>
      </c>
      <c r="G1437" s="4" t="s">
        <v>65</v>
      </c>
      <c r="H1437" s="4" t="s">
        <v>20</v>
      </c>
      <c r="I1437" s="6">
        <v>0.50000000000000011</v>
      </c>
      <c r="J1437" s="7">
        <v>5750</v>
      </c>
      <c r="K1437" s="8">
        <f t="shared" si="10"/>
        <v>2875.0000000000005</v>
      </c>
      <c r="L1437" s="8">
        <f t="shared" si="11"/>
        <v>862.50000000000011</v>
      </c>
      <c r="M1437" s="9">
        <v>0.3</v>
      </c>
    </row>
    <row r="1438" spans="1:13" ht="15.75" customHeight="1" x14ac:dyDescent="0.2">
      <c r="A1438" s="1"/>
      <c r="B1438" s="4" t="s">
        <v>14</v>
      </c>
      <c r="C1438" s="4">
        <v>1185732</v>
      </c>
      <c r="D1438" s="5">
        <v>44509</v>
      </c>
      <c r="E1438" s="4" t="s">
        <v>46</v>
      </c>
      <c r="F1438" s="4" t="s">
        <v>47</v>
      </c>
      <c r="G1438" s="4" t="s">
        <v>65</v>
      </c>
      <c r="H1438" s="4" t="s">
        <v>21</v>
      </c>
      <c r="I1438" s="6">
        <v>0.65</v>
      </c>
      <c r="J1438" s="7">
        <v>5500</v>
      </c>
      <c r="K1438" s="8">
        <f t="shared" si="10"/>
        <v>3575</v>
      </c>
      <c r="L1438" s="8">
        <f t="shared" si="11"/>
        <v>1251.25</v>
      </c>
      <c r="M1438" s="9">
        <v>0.35</v>
      </c>
    </row>
    <row r="1439" spans="1:13" ht="15.75" customHeight="1" x14ac:dyDescent="0.2">
      <c r="A1439" s="1"/>
      <c r="B1439" s="4" t="s">
        <v>14</v>
      </c>
      <c r="C1439" s="4">
        <v>1185732</v>
      </c>
      <c r="D1439" s="5">
        <v>44509</v>
      </c>
      <c r="E1439" s="4" t="s">
        <v>46</v>
      </c>
      <c r="F1439" s="4" t="s">
        <v>47</v>
      </c>
      <c r="G1439" s="4" t="s">
        <v>65</v>
      </c>
      <c r="H1439" s="4" t="s">
        <v>22</v>
      </c>
      <c r="I1439" s="6">
        <v>0.7</v>
      </c>
      <c r="J1439" s="7">
        <v>6500</v>
      </c>
      <c r="K1439" s="8">
        <f t="shared" si="10"/>
        <v>4550</v>
      </c>
      <c r="L1439" s="8">
        <f t="shared" si="11"/>
        <v>2275</v>
      </c>
      <c r="M1439" s="9">
        <v>0.5</v>
      </c>
    </row>
    <row r="1440" spans="1:13" ht="15.75" customHeight="1" x14ac:dyDescent="0.2">
      <c r="A1440" s="1"/>
      <c r="B1440" s="4" t="s">
        <v>14</v>
      </c>
      <c r="C1440" s="4">
        <v>1185732</v>
      </c>
      <c r="D1440" s="5">
        <v>44538</v>
      </c>
      <c r="E1440" s="4" t="s">
        <v>46</v>
      </c>
      <c r="F1440" s="4" t="s">
        <v>47</v>
      </c>
      <c r="G1440" s="4" t="s">
        <v>65</v>
      </c>
      <c r="H1440" s="4" t="s">
        <v>17</v>
      </c>
      <c r="I1440" s="6">
        <v>0.65</v>
      </c>
      <c r="J1440" s="7">
        <v>8750</v>
      </c>
      <c r="K1440" s="8">
        <f t="shared" si="10"/>
        <v>5687.5</v>
      </c>
      <c r="L1440" s="8">
        <f t="shared" si="11"/>
        <v>2559.375</v>
      </c>
      <c r="M1440" s="9">
        <v>0.45</v>
      </c>
    </row>
    <row r="1441" spans="1:13" ht="15.75" customHeight="1" x14ac:dyDescent="0.2">
      <c r="A1441" s="1"/>
      <c r="B1441" s="4" t="s">
        <v>14</v>
      </c>
      <c r="C1441" s="4">
        <v>1185732</v>
      </c>
      <c r="D1441" s="5">
        <v>44538</v>
      </c>
      <c r="E1441" s="4" t="s">
        <v>46</v>
      </c>
      <c r="F1441" s="4" t="s">
        <v>47</v>
      </c>
      <c r="G1441" s="4" t="s">
        <v>65</v>
      </c>
      <c r="H1441" s="4" t="s">
        <v>18</v>
      </c>
      <c r="I1441" s="6">
        <v>0.55000000000000004</v>
      </c>
      <c r="J1441" s="7">
        <v>6750</v>
      </c>
      <c r="K1441" s="8">
        <f t="shared" si="10"/>
        <v>3712.5000000000005</v>
      </c>
      <c r="L1441" s="8">
        <f t="shared" si="11"/>
        <v>1299.375</v>
      </c>
      <c r="M1441" s="9">
        <v>0.35</v>
      </c>
    </row>
    <row r="1442" spans="1:13" ht="15.75" customHeight="1" x14ac:dyDescent="0.2">
      <c r="A1442" s="1"/>
      <c r="B1442" s="4" t="s">
        <v>14</v>
      </c>
      <c r="C1442" s="4">
        <v>1185732</v>
      </c>
      <c r="D1442" s="5">
        <v>44538</v>
      </c>
      <c r="E1442" s="4" t="s">
        <v>46</v>
      </c>
      <c r="F1442" s="4" t="s">
        <v>47</v>
      </c>
      <c r="G1442" s="4" t="s">
        <v>65</v>
      </c>
      <c r="H1442" s="4" t="s">
        <v>19</v>
      </c>
      <c r="I1442" s="6">
        <v>0.55000000000000004</v>
      </c>
      <c r="J1442" s="7">
        <v>6250</v>
      </c>
      <c r="K1442" s="8">
        <f t="shared" si="10"/>
        <v>3437.5000000000005</v>
      </c>
      <c r="L1442" s="8">
        <f t="shared" si="11"/>
        <v>859.37500000000011</v>
      </c>
      <c r="M1442" s="9">
        <v>0.25</v>
      </c>
    </row>
    <row r="1443" spans="1:13" ht="15.75" customHeight="1" x14ac:dyDescent="0.2">
      <c r="A1443" s="1"/>
      <c r="B1443" s="4" t="s">
        <v>14</v>
      </c>
      <c r="C1443" s="4">
        <v>1185732</v>
      </c>
      <c r="D1443" s="5">
        <v>44538</v>
      </c>
      <c r="E1443" s="4" t="s">
        <v>46</v>
      </c>
      <c r="F1443" s="4" t="s">
        <v>47</v>
      </c>
      <c r="G1443" s="4" t="s">
        <v>65</v>
      </c>
      <c r="H1443" s="4" t="s">
        <v>20</v>
      </c>
      <c r="I1443" s="6">
        <v>0.55000000000000004</v>
      </c>
      <c r="J1443" s="7">
        <v>5750</v>
      </c>
      <c r="K1443" s="8">
        <f t="shared" si="10"/>
        <v>3162.5000000000005</v>
      </c>
      <c r="L1443" s="8">
        <f t="shared" si="11"/>
        <v>948.75000000000011</v>
      </c>
      <c r="M1443" s="9">
        <v>0.3</v>
      </c>
    </row>
    <row r="1444" spans="1:13" ht="15.75" customHeight="1" x14ac:dyDescent="0.2">
      <c r="A1444" s="1"/>
      <c r="B1444" s="4" t="s">
        <v>14</v>
      </c>
      <c r="C1444" s="4">
        <v>1185732</v>
      </c>
      <c r="D1444" s="5">
        <v>44538</v>
      </c>
      <c r="E1444" s="4" t="s">
        <v>46</v>
      </c>
      <c r="F1444" s="4" t="s">
        <v>47</v>
      </c>
      <c r="G1444" s="4" t="s">
        <v>65</v>
      </c>
      <c r="H1444" s="4" t="s">
        <v>21</v>
      </c>
      <c r="I1444" s="6">
        <v>0.65</v>
      </c>
      <c r="J1444" s="7">
        <v>5750</v>
      </c>
      <c r="K1444" s="8">
        <f t="shared" si="10"/>
        <v>3737.5</v>
      </c>
      <c r="L1444" s="8">
        <f t="shared" si="11"/>
        <v>1308.125</v>
      </c>
      <c r="M1444" s="9">
        <v>0.35</v>
      </c>
    </row>
    <row r="1445" spans="1:13" ht="15.75" customHeight="1" x14ac:dyDescent="0.2">
      <c r="A1445" s="1"/>
      <c r="B1445" s="4" t="s">
        <v>14</v>
      </c>
      <c r="C1445" s="4">
        <v>1185732</v>
      </c>
      <c r="D1445" s="5">
        <v>44538</v>
      </c>
      <c r="E1445" s="4" t="s">
        <v>46</v>
      </c>
      <c r="F1445" s="4" t="s">
        <v>47</v>
      </c>
      <c r="G1445" s="4" t="s">
        <v>65</v>
      </c>
      <c r="H1445" s="4" t="s">
        <v>22</v>
      </c>
      <c r="I1445" s="6">
        <v>0.7</v>
      </c>
      <c r="J1445" s="7">
        <v>6750</v>
      </c>
      <c r="K1445" s="8">
        <f t="shared" si="10"/>
        <v>4725</v>
      </c>
      <c r="L1445" s="8">
        <f t="shared" si="11"/>
        <v>2362.5</v>
      </c>
      <c r="M1445" s="9">
        <v>0.5</v>
      </c>
    </row>
    <row r="1446" spans="1:13" ht="15.75" customHeight="1" x14ac:dyDescent="0.2">
      <c r="A1446" s="1" t="s">
        <v>39</v>
      </c>
      <c r="B1446" s="4" t="s">
        <v>14</v>
      </c>
      <c r="C1446" s="4">
        <v>1185732</v>
      </c>
      <c r="D1446" s="5">
        <v>44210</v>
      </c>
      <c r="E1446" s="4" t="s">
        <v>15</v>
      </c>
      <c r="F1446" s="4" t="s">
        <v>16</v>
      </c>
      <c r="G1446" s="4" t="s">
        <v>66</v>
      </c>
      <c r="H1446" s="4" t="s">
        <v>17</v>
      </c>
      <c r="I1446" s="6">
        <v>0.4</v>
      </c>
      <c r="J1446" s="7">
        <v>8000</v>
      </c>
      <c r="K1446" s="8">
        <f t="shared" si="10"/>
        <v>3200</v>
      </c>
      <c r="L1446" s="8">
        <f t="shared" si="11"/>
        <v>1600</v>
      </c>
      <c r="M1446" s="9">
        <v>0.5</v>
      </c>
    </row>
    <row r="1447" spans="1:13" ht="15.75" customHeight="1" x14ac:dyDescent="0.2">
      <c r="A1447" s="1"/>
      <c r="B1447" s="4" t="s">
        <v>14</v>
      </c>
      <c r="C1447" s="4">
        <v>1185732</v>
      </c>
      <c r="D1447" s="5">
        <v>44210</v>
      </c>
      <c r="E1447" s="4" t="s">
        <v>15</v>
      </c>
      <c r="F1447" s="4" t="s">
        <v>16</v>
      </c>
      <c r="G1447" s="4" t="s">
        <v>66</v>
      </c>
      <c r="H1447" s="4" t="s">
        <v>18</v>
      </c>
      <c r="I1447" s="6">
        <v>0.4</v>
      </c>
      <c r="J1447" s="7">
        <v>6000</v>
      </c>
      <c r="K1447" s="8">
        <f t="shared" si="10"/>
        <v>2400</v>
      </c>
      <c r="L1447" s="8">
        <f t="shared" si="11"/>
        <v>720</v>
      </c>
      <c r="M1447" s="9">
        <v>0.3</v>
      </c>
    </row>
    <row r="1448" spans="1:13" ht="15.75" customHeight="1" x14ac:dyDescent="0.2">
      <c r="A1448" s="1"/>
      <c r="B1448" s="4" t="s">
        <v>14</v>
      </c>
      <c r="C1448" s="4">
        <v>1185732</v>
      </c>
      <c r="D1448" s="5">
        <v>44210</v>
      </c>
      <c r="E1448" s="4" t="s">
        <v>15</v>
      </c>
      <c r="F1448" s="4" t="s">
        <v>16</v>
      </c>
      <c r="G1448" s="4" t="s">
        <v>66</v>
      </c>
      <c r="H1448" s="4" t="s">
        <v>19</v>
      </c>
      <c r="I1448" s="6">
        <v>0.30000000000000004</v>
      </c>
      <c r="J1448" s="7">
        <v>6000</v>
      </c>
      <c r="K1448" s="8">
        <f t="shared" si="10"/>
        <v>1800.0000000000002</v>
      </c>
      <c r="L1448" s="8">
        <f t="shared" si="11"/>
        <v>630</v>
      </c>
      <c r="M1448" s="9">
        <v>0.35</v>
      </c>
    </row>
    <row r="1449" spans="1:13" ht="15.75" customHeight="1" x14ac:dyDescent="0.2">
      <c r="A1449" s="1"/>
      <c r="B1449" s="4" t="s">
        <v>14</v>
      </c>
      <c r="C1449" s="4">
        <v>1185732</v>
      </c>
      <c r="D1449" s="5">
        <v>44210</v>
      </c>
      <c r="E1449" s="4" t="s">
        <v>15</v>
      </c>
      <c r="F1449" s="4" t="s">
        <v>16</v>
      </c>
      <c r="G1449" s="4" t="s">
        <v>66</v>
      </c>
      <c r="H1449" s="4" t="s">
        <v>20</v>
      </c>
      <c r="I1449" s="6">
        <v>0.35</v>
      </c>
      <c r="J1449" s="7">
        <v>4500</v>
      </c>
      <c r="K1449" s="8">
        <f t="shared" si="10"/>
        <v>1575</v>
      </c>
      <c r="L1449" s="8">
        <f t="shared" si="11"/>
        <v>551.25</v>
      </c>
      <c r="M1449" s="9">
        <v>0.35</v>
      </c>
    </row>
    <row r="1450" spans="1:13" ht="15.75" customHeight="1" x14ac:dyDescent="0.2">
      <c r="A1450" s="1"/>
      <c r="B1450" s="4" t="s">
        <v>14</v>
      </c>
      <c r="C1450" s="4">
        <v>1185732</v>
      </c>
      <c r="D1450" s="5">
        <v>44210</v>
      </c>
      <c r="E1450" s="4" t="s">
        <v>15</v>
      </c>
      <c r="F1450" s="4" t="s">
        <v>16</v>
      </c>
      <c r="G1450" s="4" t="s">
        <v>66</v>
      </c>
      <c r="H1450" s="4" t="s">
        <v>21</v>
      </c>
      <c r="I1450" s="6">
        <v>0.5</v>
      </c>
      <c r="J1450" s="7">
        <v>5000</v>
      </c>
      <c r="K1450" s="8">
        <f t="shared" si="10"/>
        <v>2500</v>
      </c>
      <c r="L1450" s="8">
        <f t="shared" si="11"/>
        <v>750</v>
      </c>
      <c r="M1450" s="9">
        <v>0.3</v>
      </c>
    </row>
    <row r="1451" spans="1:13" ht="15.75" customHeight="1" x14ac:dyDescent="0.2">
      <c r="A1451" s="1"/>
      <c r="B1451" s="4" t="s">
        <v>14</v>
      </c>
      <c r="C1451" s="4">
        <v>1185732</v>
      </c>
      <c r="D1451" s="5">
        <v>44210</v>
      </c>
      <c r="E1451" s="4" t="s">
        <v>15</v>
      </c>
      <c r="F1451" s="4" t="s">
        <v>16</v>
      </c>
      <c r="G1451" s="4" t="s">
        <v>66</v>
      </c>
      <c r="H1451" s="4" t="s">
        <v>22</v>
      </c>
      <c r="I1451" s="6">
        <v>0.4</v>
      </c>
      <c r="J1451" s="7">
        <v>6000</v>
      </c>
      <c r="K1451" s="8">
        <f t="shared" si="10"/>
        <v>2400</v>
      </c>
      <c r="L1451" s="8">
        <f t="shared" si="11"/>
        <v>600</v>
      </c>
      <c r="M1451" s="9">
        <v>0.25</v>
      </c>
    </row>
    <row r="1452" spans="1:13" ht="15.75" customHeight="1" x14ac:dyDescent="0.2">
      <c r="A1452" s="1"/>
      <c r="B1452" s="4" t="s">
        <v>14</v>
      </c>
      <c r="C1452" s="4">
        <v>1185732</v>
      </c>
      <c r="D1452" s="5">
        <v>44239</v>
      </c>
      <c r="E1452" s="4" t="s">
        <v>15</v>
      </c>
      <c r="F1452" s="4" t="s">
        <v>16</v>
      </c>
      <c r="G1452" s="4" t="s">
        <v>66</v>
      </c>
      <c r="H1452" s="4" t="s">
        <v>17</v>
      </c>
      <c r="I1452" s="6">
        <v>0.4</v>
      </c>
      <c r="J1452" s="7">
        <v>8500</v>
      </c>
      <c r="K1452" s="8">
        <f t="shared" si="10"/>
        <v>3400</v>
      </c>
      <c r="L1452" s="8">
        <f t="shared" si="11"/>
        <v>1700</v>
      </c>
      <c r="M1452" s="9">
        <v>0.5</v>
      </c>
    </row>
    <row r="1453" spans="1:13" ht="15.75" customHeight="1" x14ac:dyDescent="0.2">
      <c r="A1453" s="1"/>
      <c r="B1453" s="4" t="s">
        <v>14</v>
      </c>
      <c r="C1453" s="4">
        <v>1185732</v>
      </c>
      <c r="D1453" s="5">
        <v>44239</v>
      </c>
      <c r="E1453" s="4" t="s">
        <v>15</v>
      </c>
      <c r="F1453" s="4" t="s">
        <v>16</v>
      </c>
      <c r="G1453" s="4" t="s">
        <v>66</v>
      </c>
      <c r="H1453" s="4" t="s">
        <v>18</v>
      </c>
      <c r="I1453" s="6">
        <v>0.4</v>
      </c>
      <c r="J1453" s="7">
        <v>5000</v>
      </c>
      <c r="K1453" s="8">
        <f t="shared" si="10"/>
        <v>2000</v>
      </c>
      <c r="L1453" s="8">
        <f t="shared" si="11"/>
        <v>600</v>
      </c>
      <c r="M1453" s="9">
        <v>0.3</v>
      </c>
    </row>
    <row r="1454" spans="1:13" ht="15.75" customHeight="1" x14ac:dyDescent="0.2">
      <c r="A1454" s="1"/>
      <c r="B1454" s="4" t="s">
        <v>14</v>
      </c>
      <c r="C1454" s="4">
        <v>1185732</v>
      </c>
      <c r="D1454" s="5">
        <v>44239</v>
      </c>
      <c r="E1454" s="4" t="s">
        <v>15</v>
      </c>
      <c r="F1454" s="4" t="s">
        <v>16</v>
      </c>
      <c r="G1454" s="4" t="s">
        <v>66</v>
      </c>
      <c r="H1454" s="4" t="s">
        <v>19</v>
      </c>
      <c r="I1454" s="6">
        <v>0.30000000000000004</v>
      </c>
      <c r="J1454" s="7">
        <v>5500</v>
      </c>
      <c r="K1454" s="8">
        <f t="shared" si="10"/>
        <v>1650.0000000000002</v>
      </c>
      <c r="L1454" s="8">
        <f t="shared" si="11"/>
        <v>577.5</v>
      </c>
      <c r="M1454" s="9">
        <v>0.35</v>
      </c>
    </row>
    <row r="1455" spans="1:13" ht="15.75" customHeight="1" x14ac:dyDescent="0.2">
      <c r="A1455" s="1"/>
      <c r="B1455" s="4" t="s">
        <v>14</v>
      </c>
      <c r="C1455" s="4">
        <v>1185732</v>
      </c>
      <c r="D1455" s="5">
        <v>44239</v>
      </c>
      <c r="E1455" s="4" t="s">
        <v>15</v>
      </c>
      <c r="F1455" s="4" t="s">
        <v>16</v>
      </c>
      <c r="G1455" s="4" t="s">
        <v>66</v>
      </c>
      <c r="H1455" s="4" t="s">
        <v>20</v>
      </c>
      <c r="I1455" s="6">
        <v>0.35</v>
      </c>
      <c r="J1455" s="7">
        <v>4250</v>
      </c>
      <c r="K1455" s="8">
        <f t="shared" si="10"/>
        <v>1487.5</v>
      </c>
      <c r="L1455" s="8">
        <f t="shared" si="11"/>
        <v>520.625</v>
      </c>
      <c r="M1455" s="9">
        <v>0.35</v>
      </c>
    </row>
    <row r="1456" spans="1:13" ht="15.75" customHeight="1" x14ac:dyDescent="0.2">
      <c r="A1456" s="1"/>
      <c r="B1456" s="4" t="s">
        <v>14</v>
      </c>
      <c r="C1456" s="4">
        <v>1185732</v>
      </c>
      <c r="D1456" s="5">
        <v>44239</v>
      </c>
      <c r="E1456" s="4" t="s">
        <v>15</v>
      </c>
      <c r="F1456" s="4" t="s">
        <v>16</v>
      </c>
      <c r="G1456" s="4" t="s">
        <v>66</v>
      </c>
      <c r="H1456" s="4" t="s">
        <v>21</v>
      </c>
      <c r="I1456" s="6">
        <v>0.5</v>
      </c>
      <c r="J1456" s="7">
        <v>5000</v>
      </c>
      <c r="K1456" s="8">
        <f t="shared" si="10"/>
        <v>2500</v>
      </c>
      <c r="L1456" s="8">
        <f t="shared" si="11"/>
        <v>750</v>
      </c>
      <c r="M1456" s="9">
        <v>0.3</v>
      </c>
    </row>
    <row r="1457" spans="1:13" ht="15.75" customHeight="1" x14ac:dyDescent="0.2">
      <c r="A1457" s="1"/>
      <c r="B1457" s="4" t="s">
        <v>14</v>
      </c>
      <c r="C1457" s="4">
        <v>1185732</v>
      </c>
      <c r="D1457" s="5">
        <v>44239</v>
      </c>
      <c r="E1457" s="4" t="s">
        <v>15</v>
      </c>
      <c r="F1457" s="4" t="s">
        <v>16</v>
      </c>
      <c r="G1457" s="4" t="s">
        <v>66</v>
      </c>
      <c r="H1457" s="4" t="s">
        <v>22</v>
      </c>
      <c r="I1457" s="6">
        <v>0.4</v>
      </c>
      <c r="J1457" s="7">
        <v>6000</v>
      </c>
      <c r="K1457" s="8">
        <f t="shared" si="10"/>
        <v>2400</v>
      </c>
      <c r="L1457" s="8">
        <f t="shared" si="11"/>
        <v>600</v>
      </c>
      <c r="M1457" s="9">
        <v>0.25</v>
      </c>
    </row>
    <row r="1458" spans="1:13" ht="15.75" customHeight="1" x14ac:dyDescent="0.2">
      <c r="A1458" s="1"/>
      <c r="B1458" s="4" t="s">
        <v>14</v>
      </c>
      <c r="C1458" s="4">
        <v>1185732</v>
      </c>
      <c r="D1458" s="5">
        <v>44265</v>
      </c>
      <c r="E1458" s="4" t="s">
        <v>15</v>
      </c>
      <c r="F1458" s="4" t="s">
        <v>16</v>
      </c>
      <c r="G1458" s="4" t="s">
        <v>66</v>
      </c>
      <c r="H1458" s="4" t="s">
        <v>17</v>
      </c>
      <c r="I1458" s="6">
        <v>0.4</v>
      </c>
      <c r="J1458" s="7">
        <v>8200</v>
      </c>
      <c r="K1458" s="8">
        <f t="shared" si="10"/>
        <v>3280</v>
      </c>
      <c r="L1458" s="8">
        <f t="shared" si="11"/>
        <v>1640</v>
      </c>
      <c r="M1458" s="9">
        <v>0.5</v>
      </c>
    </row>
    <row r="1459" spans="1:13" ht="15.75" customHeight="1" x14ac:dyDescent="0.2">
      <c r="A1459" s="1"/>
      <c r="B1459" s="4" t="s">
        <v>14</v>
      </c>
      <c r="C1459" s="4">
        <v>1185732</v>
      </c>
      <c r="D1459" s="5">
        <v>44265</v>
      </c>
      <c r="E1459" s="4" t="s">
        <v>15</v>
      </c>
      <c r="F1459" s="4" t="s">
        <v>16</v>
      </c>
      <c r="G1459" s="4" t="s">
        <v>66</v>
      </c>
      <c r="H1459" s="4" t="s">
        <v>18</v>
      </c>
      <c r="I1459" s="6">
        <v>0.4</v>
      </c>
      <c r="J1459" s="7">
        <v>5250</v>
      </c>
      <c r="K1459" s="8">
        <f t="shared" si="10"/>
        <v>2100</v>
      </c>
      <c r="L1459" s="8">
        <f t="shared" si="11"/>
        <v>630</v>
      </c>
      <c r="M1459" s="9">
        <v>0.3</v>
      </c>
    </row>
    <row r="1460" spans="1:13" ht="15.75" customHeight="1" x14ac:dyDescent="0.2">
      <c r="A1460" s="1"/>
      <c r="B1460" s="4" t="s">
        <v>14</v>
      </c>
      <c r="C1460" s="4">
        <v>1185732</v>
      </c>
      <c r="D1460" s="5">
        <v>44265</v>
      </c>
      <c r="E1460" s="4" t="s">
        <v>15</v>
      </c>
      <c r="F1460" s="4" t="s">
        <v>16</v>
      </c>
      <c r="G1460" s="4" t="s">
        <v>66</v>
      </c>
      <c r="H1460" s="4" t="s">
        <v>19</v>
      </c>
      <c r="I1460" s="6">
        <v>0.30000000000000004</v>
      </c>
      <c r="J1460" s="7">
        <v>5500</v>
      </c>
      <c r="K1460" s="8">
        <f t="shared" si="10"/>
        <v>1650.0000000000002</v>
      </c>
      <c r="L1460" s="8">
        <f t="shared" si="11"/>
        <v>577.5</v>
      </c>
      <c r="M1460" s="9">
        <v>0.35</v>
      </c>
    </row>
    <row r="1461" spans="1:13" ht="15.75" customHeight="1" x14ac:dyDescent="0.2">
      <c r="A1461" s="1"/>
      <c r="B1461" s="4" t="s">
        <v>14</v>
      </c>
      <c r="C1461" s="4">
        <v>1185732</v>
      </c>
      <c r="D1461" s="5">
        <v>44265</v>
      </c>
      <c r="E1461" s="4" t="s">
        <v>15</v>
      </c>
      <c r="F1461" s="4" t="s">
        <v>16</v>
      </c>
      <c r="G1461" s="4" t="s">
        <v>66</v>
      </c>
      <c r="H1461" s="4" t="s">
        <v>20</v>
      </c>
      <c r="I1461" s="6">
        <v>0.35</v>
      </c>
      <c r="J1461" s="7">
        <v>4000</v>
      </c>
      <c r="K1461" s="8">
        <f t="shared" si="10"/>
        <v>1400</v>
      </c>
      <c r="L1461" s="8">
        <f t="shared" si="11"/>
        <v>489.99999999999994</v>
      </c>
      <c r="M1461" s="9">
        <v>0.35</v>
      </c>
    </row>
    <row r="1462" spans="1:13" ht="15.75" customHeight="1" x14ac:dyDescent="0.2">
      <c r="A1462" s="1"/>
      <c r="B1462" s="4" t="s">
        <v>14</v>
      </c>
      <c r="C1462" s="4">
        <v>1185732</v>
      </c>
      <c r="D1462" s="5">
        <v>44265</v>
      </c>
      <c r="E1462" s="4" t="s">
        <v>15</v>
      </c>
      <c r="F1462" s="4" t="s">
        <v>16</v>
      </c>
      <c r="G1462" s="4" t="s">
        <v>66</v>
      </c>
      <c r="H1462" s="4" t="s">
        <v>21</v>
      </c>
      <c r="I1462" s="6">
        <v>0.5</v>
      </c>
      <c r="J1462" s="7">
        <v>4500</v>
      </c>
      <c r="K1462" s="8">
        <f t="shared" si="10"/>
        <v>2250</v>
      </c>
      <c r="L1462" s="8">
        <f t="shared" si="11"/>
        <v>675</v>
      </c>
      <c r="M1462" s="9">
        <v>0.3</v>
      </c>
    </row>
    <row r="1463" spans="1:13" ht="15.75" customHeight="1" x14ac:dyDescent="0.2">
      <c r="A1463" s="1"/>
      <c r="B1463" s="4" t="s">
        <v>14</v>
      </c>
      <c r="C1463" s="4">
        <v>1185732</v>
      </c>
      <c r="D1463" s="5">
        <v>44265</v>
      </c>
      <c r="E1463" s="4" t="s">
        <v>15</v>
      </c>
      <c r="F1463" s="4" t="s">
        <v>16</v>
      </c>
      <c r="G1463" s="4" t="s">
        <v>66</v>
      </c>
      <c r="H1463" s="4" t="s">
        <v>22</v>
      </c>
      <c r="I1463" s="6">
        <v>0.4</v>
      </c>
      <c r="J1463" s="7">
        <v>5500</v>
      </c>
      <c r="K1463" s="8">
        <f t="shared" si="10"/>
        <v>2200</v>
      </c>
      <c r="L1463" s="8">
        <f t="shared" si="11"/>
        <v>550</v>
      </c>
      <c r="M1463" s="9">
        <v>0.25</v>
      </c>
    </row>
    <row r="1464" spans="1:13" ht="15.75" customHeight="1" x14ac:dyDescent="0.2">
      <c r="A1464" s="1"/>
      <c r="B1464" s="4" t="s">
        <v>14</v>
      </c>
      <c r="C1464" s="4">
        <v>1185732</v>
      </c>
      <c r="D1464" s="5">
        <v>44297</v>
      </c>
      <c r="E1464" s="4" t="s">
        <v>15</v>
      </c>
      <c r="F1464" s="4" t="s">
        <v>16</v>
      </c>
      <c r="G1464" s="4" t="s">
        <v>66</v>
      </c>
      <c r="H1464" s="4" t="s">
        <v>17</v>
      </c>
      <c r="I1464" s="6">
        <v>0.4</v>
      </c>
      <c r="J1464" s="7">
        <v>8000</v>
      </c>
      <c r="K1464" s="8">
        <f t="shared" si="10"/>
        <v>3200</v>
      </c>
      <c r="L1464" s="8">
        <f t="shared" si="11"/>
        <v>1600</v>
      </c>
      <c r="M1464" s="9">
        <v>0.5</v>
      </c>
    </row>
    <row r="1465" spans="1:13" ht="15.75" customHeight="1" x14ac:dyDescent="0.2">
      <c r="A1465" s="1"/>
      <c r="B1465" s="4" t="s">
        <v>14</v>
      </c>
      <c r="C1465" s="4">
        <v>1185732</v>
      </c>
      <c r="D1465" s="5">
        <v>44297</v>
      </c>
      <c r="E1465" s="4" t="s">
        <v>15</v>
      </c>
      <c r="F1465" s="4" t="s">
        <v>16</v>
      </c>
      <c r="G1465" s="4" t="s">
        <v>66</v>
      </c>
      <c r="H1465" s="4" t="s">
        <v>18</v>
      </c>
      <c r="I1465" s="6">
        <v>0.4</v>
      </c>
      <c r="J1465" s="7">
        <v>5000</v>
      </c>
      <c r="K1465" s="8">
        <f t="shared" si="10"/>
        <v>2000</v>
      </c>
      <c r="L1465" s="8">
        <f t="shared" si="11"/>
        <v>600</v>
      </c>
      <c r="M1465" s="9">
        <v>0.3</v>
      </c>
    </row>
    <row r="1466" spans="1:13" ht="15.75" customHeight="1" x14ac:dyDescent="0.2">
      <c r="A1466" s="1"/>
      <c r="B1466" s="4" t="s">
        <v>14</v>
      </c>
      <c r="C1466" s="4">
        <v>1185732</v>
      </c>
      <c r="D1466" s="5">
        <v>44297</v>
      </c>
      <c r="E1466" s="4" t="s">
        <v>15</v>
      </c>
      <c r="F1466" s="4" t="s">
        <v>16</v>
      </c>
      <c r="G1466" s="4" t="s">
        <v>66</v>
      </c>
      <c r="H1466" s="4" t="s">
        <v>19</v>
      </c>
      <c r="I1466" s="6">
        <v>0.30000000000000004</v>
      </c>
      <c r="J1466" s="7">
        <v>5000</v>
      </c>
      <c r="K1466" s="8">
        <f t="shared" si="10"/>
        <v>1500.0000000000002</v>
      </c>
      <c r="L1466" s="8">
        <f t="shared" si="11"/>
        <v>525</v>
      </c>
      <c r="M1466" s="9">
        <v>0.35</v>
      </c>
    </row>
    <row r="1467" spans="1:13" ht="15.75" customHeight="1" x14ac:dyDescent="0.2">
      <c r="A1467" s="1"/>
      <c r="B1467" s="4" t="s">
        <v>14</v>
      </c>
      <c r="C1467" s="4">
        <v>1185732</v>
      </c>
      <c r="D1467" s="5">
        <v>44297</v>
      </c>
      <c r="E1467" s="4" t="s">
        <v>15</v>
      </c>
      <c r="F1467" s="4" t="s">
        <v>16</v>
      </c>
      <c r="G1467" s="4" t="s">
        <v>66</v>
      </c>
      <c r="H1467" s="4" t="s">
        <v>20</v>
      </c>
      <c r="I1467" s="6">
        <v>0.35</v>
      </c>
      <c r="J1467" s="7">
        <v>4250</v>
      </c>
      <c r="K1467" s="8">
        <f t="shared" si="10"/>
        <v>1487.5</v>
      </c>
      <c r="L1467" s="8">
        <f t="shared" si="11"/>
        <v>520.625</v>
      </c>
      <c r="M1467" s="9">
        <v>0.35</v>
      </c>
    </row>
    <row r="1468" spans="1:13" ht="15.75" customHeight="1" x14ac:dyDescent="0.2">
      <c r="A1468" s="1"/>
      <c r="B1468" s="4" t="s">
        <v>14</v>
      </c>
      <c r="C1468" s="4">
        <v>1185732</v>
      </c>
      <c r="D1468" s="5">
        <v>44297</v>
      </c>
      <c r="E1468" s="4" t="s">
        <v>15</v>
      </c>
      <c r="F1468" s="4" t="s">
        <v>16</v>
      </c>
      <c r="G1468" s="4" t="s">
        <v>66</v>
      </c>
      <c r="H1468" s="4" t="s">
        <v>21</v>
      </c>
      <c r="I1468" s="6">
        <v>0.5</v>
      </c>
      <c r="J1468" s="7">
        <v>4250</v>
      </c>
      <c r="K1468" s="8">
        <f t="shared" si="10"/>
        <v>2125</v>
      </c>
      <c r="L1468" s="8">
        <f t="shared" si="11"/>
        <v>637.5</v>
      </c>
      <c r="M1468" s="9">
        <v>0.3</v>
      </c>
    </row>
    <row r="1469" spans="1:13" ht="15.75" customHeight="1" x14ac:dyDescent="0.2">
      <c r="A1469" s="1"/>
      <c r="B1469" s="4" t="s">
        <v>14</v>
      </c>
      <c r="C1469" s="4">
        <v>1185732</v>
      </c>
      <c r="D1469" s="5">
        <v>44297</v>
      </c>
      <c r="E1469" s="4" t="s">
        <v>15</v>
      </c>
      <c r="F1469" s="4" t="s">
        <v>16</v>
      </c>
      <c r="G1469" s="4" t="s">
        <v>66</v>
      </c>
      <c r="H1469" s="4" t="s">
        <v>22</v>
      </c>
      <c r="I1469" s="6">
        <v>0.4</v>
      </c>
      <c r="J1469" s="7">
        <v>5500</v>
      </c>
      <c r="K1469" s="8">
        <f t="shared" si="10"/>
        <v>2200</v>
      </c>
      <c r="L1469" s="8">
        <f t="shared" si="11"/>
        <v>550</v>
      </c>
      <c r="M1469" s="9">
        <v>0.25</v>
      </c>
    </row>
    <row r="1470" spans="1:13" ht="15.75" customHeight="1" x14ac:dyDescent="0.2">
      <c r="A1470" s="1"/>
      <c r="B1470" s="4" t="s">
        <v>14</v>
      </c>
      <c r="C1470" s="4">
        <v>1185732</v>
      </c>
      <c r="D1470" s="5">
        <v>44326</v>
      </c>
      <c r="E1470" s="4" t="s">
        <v>15</v>
      </c>
      <c r="F1470" s="4" t="s">
        <v>16</v>
      </c>
      <c r="G1470" s="4" t="s">
        <v>66</v>
      </c>
      <c r="H1470" s="4" t="s">
        <v>17</v>
      </c>
      <c r="I1470" s="6">
        <v>0.5</v>
      </c>
      <c r="J1470" s="7">
        <v>8200</v>
      </c>
      <c r="K1470" s="8">
        <f t="shared" si="10"/>
        <v>4100</v>
      </c>
      <c r="L1470" s="8">
        <f t="shared" si="11"/>
        <v>2050</v>
      </c>
      <c r="M1470" s="9">
        <v>0.5</v>
      </c>
    </row>
    <row r="1471" spans="1:13" ht="15.75" customHeight="1" x14ac:dyDescent="0.2">
      <c r="A1471" s="1"/>
      <c r="B1471" s="4" t="s">
        <v>14</v>
      </c>
      <c r="C1471" s="4">
        <v>1185732</v>
      </c>
      <c r="D1471" s="5">
        <v>44326</v>
      </c>
      <c r="E1471" s="4" t="s">
        <v>15</v>
      </c>
      <c r="F1471" s="4" t="s">
        <v>16</v>
      </c>
      <c r="G1471" s="4" t="s">
        <v>66</v>
      </c>
      <c r="H1471" s="4" t="s">
        <v>18</v>
      </c>
      <c r="I1471" s="6">
        <v>0.45000000000000007</v>
      </c>
      <c r="J1471" s="7">
        <v>5250</v>
      </c>
      <c r="K1471" s="8">
        <f t="shared" si="10"/>
        <v>2362.5000000000005</v>
      </c>
      <c r="L1471" s="8">
        <f t="shared" si="11"/>
        <v>708.75000000000011</v>
      </c>
      <c r="M1471" s="9">
        <v>0.3</v>
      </c>
    </row>
    <row r="1472" spans="1:13" ht="15.75" customHeight="1" x14ac:dyDescent="0.2">
      <c r="A1472" s="1"/>
      <c r="B1472" s="4" t="s">
        <v>14</v>
      </c>
      <c r="C1472" s="4">
        <v>1185732</v>
      </c>
      <c r="D1472" s="5">
        <v>44326</v>
      </c>
      <c r="E1472" s="4" t="s">
        <v>15</v>
      </c>
      <c r="F1472" s="4" t="s">
        <v>16</v>
      </c>
      <c r="G1472" s="4" t="s">
        <v>66</v>
      </c>
      <c r="H1472" s="4" t="s">
        <v>19</v>
      </c>
      <c r="I1472" s="6">
        <v>0.4</v>
      </c>
      <c r="J1472" s="7">
        <v>5000</v>
      </c>
      <c r="K1472" s="8">
        <f t="shared" si="10"/>
        <v>2000</v>
      </c>
      <c r="L1472" s="8">
        <f t="shared" si="11"/>
        <v>700</v>
      </c>
      <c r="M1472" s="9">
        <v>0.35</v>
      </c>
    </row>
    <row r="1473" spans="1:13" ht="15.75" customHeight="1" x14ac:dyDescent="0.2">
      <c r="A1473" s="1"/>
      <c r="B1473" s="4" t="s">
        <v>14</v>
      </c>
      <c r="C1473" s="4">
        <v>1185732</v>
      </c>
      <c r="D1473" s="5">
        <v>44326</v>
      </c>
      <c r="E1473" s="4" t="s">
        <v>15</v>
      </c>
      <c r="F1473" s="4" t="s">
        <v>16</v>
      </c>
      <c r="G1473" s="4" t="s">
        <v>66</v>
      </c>
      <c r="H1473" s="4" t="s">
        <v>20</v>
      </c>
      <c r="I1473" s="6">
        <v>0.4</v>
      </c>
      <c r="J1473" s="7">
        <v>4500</v>
      </c>
      <c r="K1473" s="8">
        <f t="shared" si="10"/>
        <v>1800</v>
      </c>
      <c r="L1473" s="8">
        <f t="shared" si="11"/>
        <v>630</v>
      </c>
      <c r="M1473" s="9">
        <v>0.35</v>
      </c>
    </row>
    <row r="1474" spans="1:13" ht="15.75" customHeight="1" x14ac:dyDescent="0.2">
      <c r="A1474" s="1"/>
      <c r="B1474" s="4" t="s">
        <v>14</v>
      </c>
      <c r="C1474" s="4">
        <v>1185732</v>
      </c>
      <c r="D1474" s="5">
        <v>44326</v>
      </c>
      <c r="E1474" s="4" t="s">
        <v>15</v>
      </c>
      <c r="F1474" s="4" t="s">
        <v>16</v>
      </c>
      <c r="G1474" s="4" t="s">
        <v>66</v>
      </c>
      <c r="H1474" s="4" t="s">
        <v>21</v>
      </c>
      <c r="I1474" s="6">
        <v>0.5</v>
      </c>
      <c r="J1474" s="7">
        <v>4750</v>
      </c>
      <c r="K1474" s="8">
        <f t="shared" si="10"/>
        <v>2375</v>
      </c>
      <c r="L1474" s="8">
        <f t="shared" si="11"/>
        <v>712.5</v>
      </c>
      <c r="M1474" s="9">
        <v>0.3</v>
      </c>
    </row>
    <row r="1475" spans="1:13" ht="15.75" customHeight="1" x14ac:dyDescent="0.2">
      <c r="A1475" s="1"/>
      <c r="B1475" s="4" t="s">
        <v>14</v>
      </c>
      <c r="C1475" s="4">
        <v>1185732</v>
      </c>
      <c r="D1475" s="5">
        <v>44326</v>
      </c>
      <c r="E1475" s="4" t="s">
        <v>15</v>
      </c>
      <c r="F1475" s="4" t="s">
        <v>16</v>
      </c>
      <c r="G1475" s="4" t="s">
        <v>66</v>
      </c>
      <c r="H1475" s="4" t="s">
        <v>22</v>
      </c>
      <c r="I1475" s="6">
        <v>0.55000000000000004</v>
      </c>
      <c r="J1475" s="7">
        <v>6000</v>
      </c>
      <c r="K1475" s="8">
        <f t="shared" si="10"/>
        <v>3300.0000000000005</v>
      </c>
      <c r="L1475" s="8">
        <f t="shared" si="11"/>
        <v>825.00000000000011</v>
      </c>
      <c r="M1475" s="9">
        <v>0.25</v>
      </c>
    </row>
    <row r="1476" spans="1:13" ht="15.75" customHeight="1" x14ac:dyDescent="0.2">
      <c r="A1476" s="1"/>
      <c r="B1476" s="4" t="s">
        <v>14</v>
      </c>
      <c r="C1476" s="4">
        <v>1185732</v>
      </c>
      <c r="D1476" s="5">
        <v>44359</v>
      </c>
      <c r="E1476" s="4" t="s">
        <v>15</v>
      </c>
      <c r="F1476" s="4" t="s">
        <v>16</v>
      </c>
      <c r="G1476" s="4" t="s">
        <v>66</v>
      </c>
      <c r="H1476" s="4" t="s">
        <v>17</v>
      </c>
      <c r="I1476" s="6">
        <v>0.5</v>
      </c>
      <c r="J1476" s="7">
        <v>8500</v>
      </c>
      <c r="K1476" s="8">
        <f t="shared" si="10"/>
        <v>4250</v>
      </c>
      <c r="L1476" s="8">
        <f t="shared" si="11"/>
        <v>2125</v>
      </c>
      <c r="M1476" s="9">
        <v>0.5</v>
      </c>
    </row>
    <row r="1477" spans="1:13" ht="15.75" customHeight="1" x14ac:dyDescent="0.2">
      <c r="A1477" s="1"/>
      <c r="B1477" s="4" t="s">
        <v>14</v>
      </c>
      <c r="C1477" s="4">
        <v>1185732</v>
      </c>
      <c r="D1477" s="5">
        <v>44359</v>
      </c>
      <c r="E1477" s="4" t="s">
        <v>15</v>
      </c>
      <c r="F1477" s="4" t="s">
        <v>16</v>
      </c>
      <c r="G1477" s="4" t="s">
        <v>66</v>
      </c>
      <c r="H1477" s="4" t="s">
        <v>18</v>
      </c>
      <c r="I1477" s="6">
        <v>0.45000000000000007</v>
      </c>
      <c r="J1477" s="7">
        <v>6000</v>
      </c>
      <c r="K1477" s="8">
        <f t="shared" si="10"/>
        <v>2700.0000000000005</v>
      </c>
      <c r="L1477" s="8">
        <f t="shared" si="11"/>
        <v>810.00000000000011</v>
      </c>
      <c r="M1477" s="9">
        <v>0.3</v>
      </c>
    </row>
    <row r="1478" spans="1:13" ht="15.75" customHeight="1" x14ac:dyDescent="0.2">
      <c r="A1478" s="1"/>
      <c r="B1478" s="4" t="s">
        <v>14</v>
      </c>
      <c r="C1478" s="4">
        <v>1185732</v>
      </c>
      <c r="D1478" s="5">
        <v>44359</v>
      </c>
      <c r="E1478" s="4" t="s">
        <v>15</v>
      </c>
      <c r="F1478" s="4" t="s">
        <v>16</v>
      </c>
      <c r="G1478" s="4" t="s">
        <v>66</v>
      </c>
      <c r="H1478" s="4" t="s">
        <v>19</v>
      </c>
      <c r="I1478" s="6">
        <v>0.4</v>
      </c>
      <c r="J1478" s="7">
        <v>5250</v>
      </c>
      <c r="K1478" s="8">
        <f t="shared" si="10"/>
        <v>2100</v>
      </c>
      <c r="L1478" s="8">
        <f t="shared" si="11"/>
        <v>735</v>
      </c>
      <c r="M1478" s="9">
        <v>0.35</v>
      </c>
    </row>
    <row r="1479" spans="1:13" ht="15.75" customHeight="1" x14ac:dyDescent="0.2">
      <c r="A1479" s="1"/>
      <c r="B1479" s="4" t="s">
        <v>14</v>
      </c>
      <c r="C1479" s="4">
        <v>1185732</v>
      </c>
      <c r="D1479" s="5">
        <v>44359</v>
      </c>
      <c r="E1479" s="4" t="s">
        <v>15</v>
      </c>
      <c r="F1479" s="4" t="s">
        <v>16</v>
      </c>
      <c r="G1479" s="4" t="s">
        <v>66</v>
      </c>
      <c r="H1479" s="4" t="s">
        <v>20</v>
      </c>
      <c r="I1479" s="6">
        <v>0.4</v>
      </c>
      <c r="J1479" s="7">
        <v>5000</v>
      </c>
      <c r="K1479" s="8">
        <f t="shared" si="10"/>
        <v>2000</v>
      </c>
      <c r="L1479" s="8">
        <f t="shared" si="11"/>
        <v>700</v>
      </c>
      <c r="M1479" s="9">
        <v>0.35</v>
      </c>
    </row>
    <row r="1480" spans="1:13" ht="15.75" customHeight="1" x14ac:dyDescent="0.2">
      <c r="A1480" s="1"/>
      <c r="B1480" s="4" t="s">
        <v>14</v>
      </c>
      <c r="C1480" s="4">
        <v>1185732</v>
      </c>
      <c r="D1480" s="5">
        <v>44359</v>
      </c>
      <c r="E1480" s="4" t="s">
        <v>15</v>
      </c>
      <c r="F1480" s="4" t="s">
        <v>16</v>
      </c>
      <c r="G1480" s="4" t="s">
        <v>66</v>
      </c>
      <c r="H1480" s="4" t="s">
        <v>21</v>
      </c>
      <c r="I1480" s="6">
        <v>0.5</v>
      </c>
      <c r="J1480" s="7">
        <v>5000</v>
      </c>
      <c r="K1480" s="8">
        <f t="shared" si="10"/>
        <v>2500</v>
      </c>
      <c r="L1480" s="8">
        <f t="shared" si="11"/>
        <v>750</v>
      </c>
      <c r="M1480" s="9">
        <v>0.3</v>
      </c>
    </row>
    <row r="1481" spans="1:13" ht="15.75" customHeight="1" x14ac:dyDescent="0.2">
      <c r="A1481" s="1"/>
      <c r="B1481" s="4" t="s">
        <v>14</v>
      </c>
      <c r="C1481" s="4">
        <v>1185732</v>
      </c>
      <c r="D1481" s="5">
        <v>44359</v>
      </c>
      <c r="E1481" s="4" t="s">
        <v>15</v>
      </c>
      <c r="F1481" s="4" t="s">
        <v>16</v>
      </c>
      <c r="G1481" s="4" t="s">
        <v>66</v>
      </c>
      <c r="H1481" s="4" t="s">
        <v>22</v>
      </c>
      <c r="I1481" s="6">
        <v>0.55000000000000004</v>
      </c>
      <c r="J1481" s="7">
        <v>6500</v>
      </c>
      <c r="K1481" s="8">
        <f t="shared" si="10"/>
        <v>3575.0000000000005</v>
      </c>
      <c r="L1481" s="8">
        <f t="shared" si="11"/>
        <v>893.75000000000011</v>
      </c>
      <c r="M1481" s="9">
        <v>0.25</v>
      </c>
    </row>
    <row r="1482" spans="1:13" ht="15.75" customHeight="1" x14ac:dyDescent="0.2">
      <c r="A1482" s="1"/>
      <c r="B1482" s="4" t="s">
        <v>14</v>
      </c>
      <c r="C1482" s="4">
        <v>1185732</v>
      </c>
      <c r="D1482" s="5">
        <v>44387</v>
      </c>
      <c r="E1482" s="4" t="s">
        <v>15</v>
      </c>
      <c r="F1482" s="4" t="s">
        <v>16</v>
      </c>
      <c r="G1482" s="4" t="s">
        <v>66</v>
      </c>
      <c r="H1482" s="4" t="s">
        <v>17</v>
      </c>
      <c r="I1482" s="6">
        <v>0.5</v>
      </c>
      <c r="J1482" s="7">
        <v>8750</v>
      </c>
      <c r="K1482" s="8">
        <f t="shared" si="10"/>
        <v>4375</v>
      </c>
      <c r="L1482" s="8">
        <f t="shared" si="11"/>
        <v>2187.5</v>
      </c>
      <c r="M1482" s="9">
        <v>0.5</v>
      </c>
    </row>
    <row r="1483" spans="1:13" ht="15.75" customHeight="1" x14ac:dyDescent="0.2">
      <c r="A1483" s="1"/>
      <c r="B1483" s="4" t="s">
        <v>14</v>
      </c>
      <c r="C1483" s="4">
        <v>1185732</v>
      </c>
      <c r="D1483" s="5">
        <v>44387</v>
      </c>
      <c r="E1483" s="4" t="s">
        <v>15</v>
      </c>
      <c r="F1483" s="4" t="s">
        <v>16</v>
      </c>
      <c r="G1483" s="4" t="s">
        <v>66</v>
      </c>
      <c r="H1483" s="4" t="s">
        <v>18</v>
      </c>
      <c r="I1483" s="6">
        <v>0.45000000000000007</v>
      </c>
      <c r="J1483" s="7">
        <v>6250</v>
      </c>
      <c r="K1483" s="8">
        <f t="shared" si="10"/>
        <v>2812.5000000000005</v>
      </c>
      <c r="L1483" s="8">
        <f t="shared" si="11"/>
        <v>843.75000000000011</v>
      </c>
      <c r="M1483" s="9">
        <v>0.3</v>
      </c>
    </row>
    <row r="1484" spans="1:13" ht="15.75" customHeight="1" x14ac:dyDescent="0.2">
      <c r="A1484" s="1"/>
      <c r="B1484" s="4" t="s">
        <v>14</v>
      </c>
      <c r="C1484" s="4">
        <v>1185732</v>
      </c>
      <c r="D1484" s="5">
        <v>44387</v>
      </c>
      <c r="E1484" s="4" t="s">
        <v>15</v>
      </c>
      <c r="F1484" s="4" t="s">
        <v>16</v>
      </c>
      <c r="G1484" s="4" t="s">
        <v>66</v>
      </c>
      <c r="H1484" s="4" t="s">
        <v>19</v>
      </c>
      <c r="I1484" s="6">
        <v>0.4</v>
      </c>
      <c r="J1484" s="7">
        <v>5500</v>
      </c>
      <c r="K1484" s="8">
        <f t="shared" si="10"/>
        <v>2200</v>
      </c>
      <c r="L1484" s="8">
        <f t="shared" si="11"/>
        <v>770</v>
      </c>
      <c r="M1484" s="9">
        <v>0.35</v>
      </c>
    </row>
    <row r="1485" spans="1:13" ht="15.75" customHeight="1" x14ac:dyDescent="0.2">
      <c r="A1485" s="1"/>
      <c r="B1485" s="4" t="s">
        <v>14</v>
      </c>
      <c r="C1485" s="4">
        <v>1185732</v>
      </c>
      <c r="D1485" s="5">
        <v>44387</v>
      </c>
      <c r="E1485" s="4" t="s">
        <v>15</v>
      </c>
      <c r="F1485" s="4" t="s">
        <v>16</v>
      </c>
      <c r="G1485" s="4" t="s">
        <v>66</v>
      </c>
      <c r="H1485" s="4" t="s">
        <v>20</v>
      </c>
      <c r="I1485" s="6">
        <v>0.4</v>
      </c>
      <c r="J1485" s="7">
        <v>5000</v>
      </c>
      <c r="K1485" s="8">
        <f t="shared" si="10"/>
        <v>2000</v>
      </c>
      <c r="L1485" s="8">
        <f t="shared" si="11"/>
        <v>700</v>
      </c>
      <c r="M1485" s="9">
        <v>0.35</v>
      </c>
    </row>
    <row r="1486" spans="1:13" ht="15.75" customHeight="1" x14ac:dyDescent="0.2">
      <c r="A1486" s="1"/>
      <c r="B1486" s="4" t="s">
        <v>14</v>
      </c>
      <c r="C1486" s="4">
        <v>1185732</v>
      </c>
      <c r="D1486" s="5">
        <v>44387</v>
      </c>
      <c r="E1486" s="4" t="s">
        <v>15</v>
      </c>
      <c r="F1486" s="4" t="s">
        <v>16</v>
      </c>
      <c r="G1486" s="4" t="s">
        <v>66</v>
      </c>
      <c r="H1486" s="4" t="s">
        <v>21</v>
      </c>
      <c r="I1486" s="6">
        <v>0.5</v>
      </c>
      <c r="J1486" s="7">
        <v>5250</v>
      </c>
      <c r="K1486" s="8">
        <f t="shared" si="10"/>
        <v>2625</v>
      </c>
      <c r="L1486" s="8">
        <f t="shared" si="11"/>
        <v>787.5</v>
      </c>
      <c r="M1486" s="9">
        <v>0.3</v>
      </c>
    </row>
    <row r="1487" spans="1:13" ht="15.75" customHeight="1" x14ac:dyDescent="0.2">
      <c r="A1487" s="1"/>
      <c r="B1487" s="4" t="s">
        <v>14</v>
      </c>
      <c r="C1487" s="4">
        <v>1185732</v>
      </c>
      <c r="D1487" s="5">
        <v>44387</v>
      </c>
      <c r="E1487" s="4" t="s">
        <v>15</v>
      </c>
      <c r="F1487" s="4" t="s">
        <v>16</v>
      </c>
      <c r="G1487" s="4" t="s">
        <v>66</v>
      </c>
      <c r="H1487" s="4" t="s">
        <v>22</v>
      </c>
      <c r="I1487" s="6">
        <v>0.55000000000000004</v>
      </c>
      <c r="J1487" s="7">
        <v>7000</v>
      </c>
      <c r="K1487" s="8">
        <f t="shared" si="10"/>
        <v>3850.0000000000005</v>
      </c>
      <c r="L1487" s="8">
        <f t="shared" si="11"/>
        <v>962.50000000000011</v>
      </c>
      <c r="M1487" s="9">
        <v>0.25</v>
      </c>
    </row>
    <row r="1488" spans="1:13" ht="15.75" customHeight="1" x14ac:dyDescent="0.2">
      <c r="A1488" s="1"/>
      <c r="B1488" s="4" t="s">
        <v>14</v>
      </c>
      <c r="C1488" s="4">
        <v>1185732</v>
      </c>
      <c r="D1488" s="5">
        <v>44419</v>
      </c>
      <c r="E1488" s="4" t="s">
        <v>15</v>
      </c>
      <c r="F1488" s="4" t="s">
        <v>16</v>
      </c>
      <c r="G1488" s="4" t="s">
        <v>66</v>
      </c>
      <c r="H1488" s="4" t="s">
        <v>17</v>
      </c>
      <c r="I1488" s="6">
        <v>0.5</v>
      </c>
      <c r="J1488" s="7">
        <v>8500</v>
      </c>
      <c r="K1488" s="8">
        <f t="shared" si="10"/>
        <v>4250</v>
      </c>
      <c r="L1488" s="8">
        <f t="shared" si="11"/>
        <v>2125</v>
      </c>
      <c r="M1488" s="9">
        <v>0.5</v>
      </c>
    </row>
    <row r="1489" spans="1:13" ht="15.75" customHeight="1" x14ac:dyDescent="0.2">
      <c r="A1489" s="1"/>
      <c r="B1489" s="4" t="s">
        <v>14</v>
      </c>
      <c r="C1489" s="4">
        <v>1185732</v>
      </c>
      <c r="D1489" s="5">
        <v>44419</v>
      </c>
      <c r="E1489" s="4" t="s">
        <v>15</v>
      </c>
      <c r="F1489" s="4" t="s">
        <v>16</v>
      </c>
      <c r="G1489" s="4" t="s">
        <v>66</v>
      </c>
      <c r="H1489" s="4" t="s">
        <v>18</v>
      </c>
      <c r="I1489" s="6">
        <v>0.45000000000000007</v>
      </c>
      <c r="J1489" s="7">
        <v>6250</v>
      </c>
      <c r="K1489" s="8">
        <f t="shared" si="10"/>
        <v>2812.5000000000005</v>
      </c>
      <c r="L1489" s="8">
        <f t="shared" si="11"/>
        <v>843.75000000000011</v>
      </c>
      <c r="M1489" s="9">
        <v>0.3</v>
      </c>
    </row>
    <row r="1490" spans="1:13" ht="15.75" customHeight="1" x14ac:dyDescent="0.2">
      <c r="A1490" s="1"/>
      <c r="B1490" s="4" t="s">
        <v>14</v>
      </c>
      <c r="C1490" s="4">
        <v>1185732</v>
      </c>
      <c r="D1490" s="5">
        <v>44419</v>
      </c>
      <c r="E1490" s="4" t="s">
        <v>15</v>
      </c>
      <c r="F1490" s="4" t="s">
        <v>16</v>
      </c>
      <c r="G1490" s="4" t="s">
        <v>66</v>
      </c>
      <c r="H1490" s="4" t="s">
        <v>19</v>
      </c>
      <c r="I1490" s="6">
        <v>0.4</v>
      </c>
      <c r="J1490" s="7">
        <v>5500</v>
      </c>
      <c r="K1490" s="8">
        <f t="shared" si="10"/>
        <v>2200</v>
      </c>
      <c r="L1490" s="8">
        <f t="shared" si="11"/>
        <v>770</v>
      </c>
      <c r="M1490" s="9">
        <v>0.35</v>
      </c>
    </row>
    <row r="1491" spans="1:13" ht="15.75" customHeight="1" x14ac:dyDescent="0.2">
      <c r="A1491" s="1"/>
      <c r="B1491" s="4" t="s">
        <v>14</v>
      </c>
      <c r="C1491" s="4">
        <v>1185732</v>
      </c>
      <c r="D1491" s="5">
        <v>44419</v>
      </c>
      <c r="E1491" s="4" t="s">
        <v>15</v>
      </c>
      <c r="F1491" s="4" t="s">
        <v>16</v>
      </c>
      <c r="G1491" s="4" t="s">
        <v>66</v>
      </c>
      <c r="H1491" s="4" t="s">
        <v>20</v>
      </c>
      <c r="I1491" s="6">
        <v>0.4</v>
      </c>
      <c r="J1491" s="7">
        <v>5250</v>
      </c>
      <c r="K1491" s="8">
        <f t="shared" si="10"/>
        <v>2100</v>
      </c>
      <c r="L1491" s="8">
        <f t="shared" si="11"/>
        <v>735</v>
      </c>
      <c r="M1491" s="9">
        <v>0.35</v>
      </c>
    </row>
    <row r="1492" spans="1:13" ht="15.75" customHeight="1" x14ac:dyDescent="0.2">
      <c r="A1492" s="1"/>
      <c r="B1492" s="4" t="s">
        <v>14</v>
      </c>
      <c r="C1492" s="4">
        <v>1185732</v>
      </c>
      <c r="D1492" s="5">
        <v>44419</v>
      </c>
      <c r="E1492" s="4" t="s">
        <v>15</v>
      </c>
      <c r="F1492" s="4" t="s">
        <v>16</v>
      </c>
      <c r="G1492" s="4" t="s">
        <v>66</v>
      </c>
      <c r="H1492" s="4" t="s">
        <v>21</v>
      </c>
      <c r="I1492" s="6">
        <v>0.5</v>
      </c>
      <c r="J1492" s="7">
        <v>5000</v>
      </c>
      <c r="K1492" s="8">
        <f t="shared" si="10"/>
        <v>2500</v>
      </c>
      <c r="L1492" s="8">
        <f t="shared" si="11"/>
        <v>750</v>
      </c>
      <c r="M1492" s="9">
        <v>0.3</v>
      </c>
    </row>
    <row r="1493" spans="1:13" ht="15.75" customHeight="1" x14ac:dyDescent="0.2">
      <c r="A1493" s="1"/>
      <c r="B1493" s="4" t="s">
        <v>14</v>
      </c>
      <c r="C1493" s="4">
        <v>1185732</v>
      </c>
      <c r="D1493" s="5">
        <v>44419</v>
      </c>
      <c r="E1493" s="4" t="s">
        <v>15</v>
      </c>
      <c r="F1493" s="4" t="s">
        <v>16</v>
      </c>
      <c r="G1493" s="4" t="s">
        <v>66</v>
      </c>
      <c r="H1493" s="4" t="s">
        <v>22</v>
      </c>
      <c r="I1493" s="6">
        <v>0.55000000000000004</v>
      </c>
      <c r="J1493" s="7">
        <v>6750</v>
      </c>
      <c r="K1493" s="8">
        <f t="shared" si="10"/>
        <v>3712.5000000000005</v>
      </c>
      <c r="L1493" s="8">
        <f t="shared" si="11"/>
        <v>928.12500000000011</v>
      </c>
      <c r="M1493" s="9">
        <v>0.25</v>
      </c>
    </row>
    <row r="1494" spans="1:13" ht="15.75" customHeight="1" x14ac:dyDescent="0.2">
      <c r="A1494" s="1"/>
      <c r="B1494" s="4" t="s">
        <v>14</v>
      </c>
      <c r="C1494" s="4">
        <v>1185732</v>
      </c>
      <c r="D1494" s="5">
        <v>44449</v>
      </c>
      <c r="E1494" s="4" t="s">
        <v>15</v>
      </c>
      <c r="F1494" s="4" t="s">
        <v>16</v>
      </c>
      <c r="G1494" s="4" t="s">
        <v>66</v>
      </c>
      <c r="H1494" s="4" t="s">
        <v>17</v>
      </c>
      <c r="I1494" s="6">
        <v>0.5</v>
      </c>
      <c r="J1494" s="7">
        <v>8000</v>
      </c>
      <c r="K1494" s="8">
        <f t="shared" si="10"/>
        <v>4000</v>
      </c>
      <c r="L1494" s="8">
        <f t="shared" si="11"/>
        <v>2000</v>
      </c>
      <c r="M1494" s="9">
        <v>0.5</v>
      </c>
    </row>
    <row r="1495" spans="1:13" ht="15.75" customHeight="1" x14ac:dyDescent="0.2">
      <c r="A1495" s="1"/>
      <c r="B1495" s="4" t="s">
        <v>14</v>
      </c>
      <c r="C1495" s="4">
        <v>1185732</v>
      </c>
      <c r="D1495" s="5">
        <v>44449</v>
      </c>
      <c r="E1495" s="4" t="s">
        <v>15</v>
      </c>
      <c r="F1495" s="4" t="s">
        <v>16</v>
      </c>
      <c r="G1495" s="4" t="s">
        <v>66</v>
      </c>
      <c r="H1495" s="4" t="s">
        <v>18</v>
      </c>
      <c r="I1495" s="6">
        <v>0.45000000000000007</v>
      </c>
      <c r="J1495" s="7">
        <v>6000</v>
      </c>
      <c r="K1495" s="8">
        <f t="shared" si="10"/>
        <v>2700.0000000000005</v>
      </c>
      <c r="L1495" s="8">
        <f t="shared" si="11"/>
        <v>810.00000000000011</v>
      </c>
      <c r="M1495" s="9">
        <v>0.3</v>
      </c>
    </row>
    <row r="1496" spans="1:13" ht="15.75" customHeight="1" x14ac:dyDescent="0.2">
      <c r="A1496" s="1"/>
      <c r="B1496" s="4" t="s">
        <v>14</v>
      </c>
      <c r="C1496" s="4">
        <v>1185732</v>
      </c>
      <c r="D1496" s="5">
        <v>44449</v>
      </c>
      <c r="E1496" s="4" t="s">
        <v>15</v>
      </c>
      <c r="F1496" s="4" t="s">
        <v>16</v>
      </c>
      <c r="G1496" s="4" t="s">
        <v>66</v>
      </c>
      <c r="H1496" s="4" t="s">
        <v>19</v>
      </c>
      <c r="I1496" s="6">
        <v>0.4</v>
      </c>
      <c r="J1496" s="7">
        <v>5250</v>
      </c>
      <c r="K1496" s="8">
        <f t="shared" si="10"/>
        <v>2100</v>
      </c>
      <c r="L1496" s="8">
        <f t="shared" si="11"/>
        <v>735</v>
      </c>
      <c r="M1496" s="9">
        <v>0.35</v>
      </c>
    </row>
    <row r="1497" spans="1:13" ht="15.75" customHeight="1" x14ac:dyDescent="0.2">
      <c r="A1497" s="1"/>
      <c r="B1497" s="4" t="s">
        <v>14</v>
      </c>
      <c r="C1497" s="4">
        <v>1185732</v>
      </c>
      <c r="D1497" s="5">
        <v>44449</v>
      </c>
      <c r="E1497" s="4" t="s">
        <v>15</v>
      </c>
      <c r="F1497" s="4" t="s">
        <v>16</v>
      </c>
      <c r="G1497" s="4" t="s">
        <v>66</v>
      </c>
      <c r="H1497" s="4" t="s">
        <v>20</v>
      </c>
      <c r="I1497" s="6">
        <v>0.4</v>
      </c>
      <c r="J1497" s="7">
        <v>5000</v>
      </c>
      <c r="K1497" s="8">
        <f t="shared" si="10"/>
        <v>2000</v>
      </c>
      <c r="L1497" s="8">
        <f t="shared" si="11"/>
        <v>700</v>
      </c>
      <c r="M1497" s="9">
        <v>0.35</v>
      </c>
    </row>
    <row r="1498" spans="1:13" ht="15.75" customHeight="1" x14ac:dyDescent="0.2">
      <c r="A1498" s="1"/>
      <c r="B1498" s="4" t="s">
        <v>14</v>
      </c>
      <c r="C1498" s="4">
        <v>1185732</v>
      </c>
      <c r="D1498" s="5">
        <v>44449</v>
      </c>
      <c r="E1498" s="4" t="s">
        <v>15</v>
      </c>
      <c r="F1498" s="4" t="s">
        <v>16</v>
      </c>
      <c r="G1498" s="4" t="s">
        <v>66</v>
      </c>
      <c r="H1498" s="4" t="s">
        <v>21</v>
      </c>
      <c r="I1498" s="6">
        <v>0.5</v>
      </c>
      <c r="J1498" s="7">
        <v>5000</v>
      </c>
      <c r="K1498" s="8">
        <f t="shared" si="10"/>
        <v>2500</v>
      </c>
      <c r="L1498" s="8">
        <f t="shared" si="11"/>
        <v>750</v>
      </c>
      <c r="M1498" s="9">
        <v>0.3</v>
      </c>
    </row>
    <row r="1499" spans="1:13" ht="15.75" customHeight="1" x14ac:dyDescent="0.2">
      <c r="A1499" s="1"/>
      <c r="B1499" s="4" t="s">
        <v>14</v>
      </c>
      <c r="C1499" s="4">
        <v>1185732</v>
      </c>
      <c r="D1499" s="5">
        <v>44449</v>
      </c>
      <c r="E1499" s="4" t="s">
        <v>15</v>
      </c>
      <c r="F1499" s="4" t="s">
        <v>16</v>
      </c>
      <c r="G1499" s="4" t="s">
        <v>66</v>
      </c>
      <c r="H1499" s="4" t="s">
        <v>22</v>
      </c>
      <c r="I1499" s="6">
        <v>0.55000000000000004</v>
      </c>
      <c r="J1499" s="7">
        <v>6000</v>
      </c>
      <c r="K1499" s="8">
        <f t="shared" si="10"/>
        <v>3300.0000000000005</v>
      </c>
      <c r="L1499" s="8">
        <f t="shared" si="11"/>
        <v>825.00000000000011</v>
      </c>
      <c r="M1499" s="9">
        <v>0.25</v>
      </c>
    </row>
    <row r="1500" spans="1:13" ht="15.75" customHeight="1" x14ac:dyDescent="0.2">
      <c r="A1500" s="1"/>
      <c r="B1500" s="4" t="s">
        <v>14</v>
      </c>
      <c r="C1500" s="4">
        <v>1185732</v>
      </c>
      <c r="D1500" s="5">
        <v>44481</v>
      </c>
      <c r="E1500" s="4" t="s">
        <v>15</v>
      </c>
      <c r="F1500" s="4" t="s">
        <v>16</v>
      </c>
      <c r="G1500" s="4" t="s">
        <v>66</v>
      </c>
      <c r="H1500" s="4" t="s">
        <v>17</v>
      </c>
      <c r="I1500" s="6">
        <v>0.55000000000000004</v>
      </c>
      <c r="J1500" s="7">
        <v>7750</v>
      </c>
      <c r="K1500" s="8">
        <f t="shared" si="10"/>
        <v>4262.5</v>
      </c>
      <c r="L1500" s="8">
        <f t="shared" si="11"/>
        <v>2131.25</v>
      </c>
      <c r="M1500" s="9">
        <v>0.5</v>
      </c>
    </row>
    <row r="1501" spans="1:13" ht="15.75" customHeight="1" x14ac:dyDescent="0.2">
      <c r="A1501" s="1"/>
      <c r="B1501" s="4" t="s">
        <v>14</v>
      </c>
      <c r="C1501" s="4">
        <v>1185732</v>
      </c>
      <c r="D1501" s="5">
        <v>44481</v>
      </c>
      <c r="E1501" s="4" t="s">
        <v>15</v>
      </c>
      <c r="F1501" s="4" t="s">
        <v>16</v>
      </c>
      <c r="G1501" s="4" t="s">
        <v>66</v>
      </c>
      <c r="H1501" s="4" t="s">
        <v>18</v>
      </c>
      <c r="I1501" s="6">
        <v>0.45000000000000007</v>
      </c>
      <c r="J1501" s="7">
        <v>6000</v>
      </c>
      <c r="K1501" s="8">
        <f t="shared" si="10"/>
        <v>2700.0000000000005</v>
      </c>
      <c r="L1501" s="8">
        <f t="shared" si="11"/>
        <v>810.00000000000011</v>
      </c>
      <c r="M1501" s="9">
        <v>0.3</v>
      </c>
    </row>
    <row r="1502" spans="1:13" ht="15.75" customHeight="1" x14ac:dyDescent="0.2">
      <c r="A1502" s="1"/>
      <c r="B1502" s="4" t="s">
        <v>14</v>
      </c>
      <c r="C1502" s="4">
        <v>1185732</v>
      </c>
      <c r="D1502" s="5">
        <v>44481</v>
      </c>
      <c r="E1502" s="4" t="s">
        <v>15</v>
      </c>
      <c r="F1502" s="4" t="s">
        <v>16</v>
      </c>
      <c r="G1502" s="4" t="s">
        <v>66</v>
      </c>
      <c r="H1502" s="4" t="s">
        <v>19</v>
      </c>
      <c r="I1502" s="6">
        <v>0.45000000000000007</v>
      </c>
      <c r="J1502" s="7">
        <v>5000</v>
      </c>
      <c r="K1502" s="8">
        <f t="shared" si="10"/>
        <v>2250.0000000000005</v>
      </c>
      <c r="L1502" s="8">
        <f t="shared" si="11"/>
        <v>787.50000000000011</v>
      </c>
      <c r="M1502" s="9">
        <v>0.35</v>
      </c>
    </row>
    <row r="1503" spans="1:13" ht="15.75" customHeight="1" x14ac:dyDescent="0.2">
      <c r="A1503" s="1"/>
      <c r="B1503" s="4" t="s">
        <v>14</v>
      </c>
      <c r="C1503" s="4">
        <v>1185732</v>
      </c>
      <c r="D1503" s="5">
        <v>44481</v>
      </c>
      <c r="E1503" s="4" t="s">
        <v>15</v>
      </c>
      <c r="F1503" s="4" t="s">
        <v>16</v>
      </c>
      <c r="G1503" s="4" t="s">
        <v>66</v>
      </c>
      <c r="H1503" s="4" t="s">
        <v>20</v>
      </c>
      <c r="I1503" s="6">
        <v>0.45000000000000007</v>
      </c>
      <c r="J1503" s="7">
        <v>4750</v>
      </c>
      <c r="K1503" s="8">
        <f t="shared" si="10"/>
        <v>2137.5000000000005</v>
      </c>
      <c r="L1503" s="8">
        <f t="shared" si="11"/>
        <v>748.12500000000011</v>
      </c>
      <c r="M1503" s="9">
        <v>0.35</v>
      </c>
    </row>
    <row r="1504" spans="1:13" ht="15.75" customHeight="1" x14ac:dyDescent="0.2">
      <c r="A1504" s="1"/>
      <c r="B1504" s="4" t="s">
        <v>14</v>
      </c>
      <c r="C1504" s="4">
        <v>1185732</v>
      </c>
      <c r="D1504" s="5">
        <v>44481</v>
      </c>
      <c r="E1504" s="4" t="s">
        <v>15</v>
      </c>
      <c r="F1504" s="4" t="s">
        <v>16</v>
      </c>
      <c r="G1504" s="4" t="s">
        <v>66</v>
      </c>
      <c r="H1504" s="4" t="s">
        <v>21</v>
      </c>
      <c r="I1504" s="6">
        <v>0.55000000000000004</v>
      </c>
      <c r="J1504" s="7">
        <v>4750</v>
      </c>
      <c r="K1504" s="8">
        <f t="shared" si="10"/>
        <v>2612.5</v>
      </c>
      <c r="L1504" s="8">
        <f t="shared" si="11"/>
        <v>783.75</v>
      </c>
      <c r="M1504" s="9">
        <v>0.3</v>
      </c>
    </row>
    <row r="1505" spans="1:13" ht="15.75" customHeight="1" x14ac:dyDescent="0.2">
      <c r="A1505" s="1"/>
      <c r="B1505" s="4" t="s">
        <v>14</v>
      </c>
      <c r="C1505" s="4">
        <v>1185732</v>
      </c>
      <c r="D1505" s="5">
        <v>44481</v>
      </c>
      <c r="E1505" s="4" t="s">
        <v>15</v>
      </c>
      <c r="F1505" s="4" t="s">
        <v>16</v>
      </c>
      <c r="G1505" s="4" t="s">
        <v>66</v>
      </c>
      <c r="H1505" s="4" t="s">
        <v>22</v>
      </c>
      <c r="I1505" s="6">
        <v>0.6</v>
      </c>
      <c r="J1505" s="7">
        <v>6000</v>
      </c>
      <c r="K1505" s="8">
        <f t="shared" si="10"/>
        <v>3600</v>
      </c>
      <c r="L1505" s="8">
        <f t="shared" si="11"/>
        <v>900</v>
      </c>
      <c r="M1505" s="9">
        <v>0.25</v>
      </c>
    </row>
    <row r="1506" spans="1:13" ht="15.75" customHeight="1" x14ac:dyDescent="0.2">
      <c r="A1506" s="1"/>
      <c r="B1506" s="4" t="s">
        <v>14</v>
      </c>
      <c r="C1506" s="4">
        <v>1185732</v>
      </c>
      <c r="D1506" s="5">
        <v>44511</v>
      </c>
      <c r="E1506" s="4" t="s">
        <v>15</v>
      </c>
      <c r="F1506" s="4" t="s">
        <v>16</v>
      </c>
      <c r="G1506" s="4" t="s">
        <v>66</v>
      </c>
      <c r="H1506" s="4" t="s">
        <v>17</v>
      </c>
      <c r="I1506" s="6">
        <v>0.55000000000000004</v>
      </c>
      <c r="J1506" s="7">
        <v>7500</v>
      </c>
      <c r="K1506" s="8">
        <f t="shared" si="10"/>
        <v>4125</v>
      </c>
      <c r="L1506" s="8">
        <f t="shared" si="11"/>
        <v>2062.5</v>
      </c>
      <c r="M1506" s="9">
        <v>0.5</v>
      </c>
    </row>
    <row r="1507" spans="1:13" ht="15.75" customHeight="1" x14ac:dyDescent="0.2">
      <c r="A1507" s="1"/>
      <c r="B1507" s="4" t="s">
        <v>14</v>
      </c>
      <c r="C1507" s="4">
        <v>1185732</v>
      </c>
      <c r="D1507" s="5">
        <v>44511</v>
      </c>
      <c r="E1507" s="4" t="s">
        <v>15</v>
      </c>
      <c r="F1507" s="4" t="s">
        <v>16</v>
      </c>
      <c r="G1507" s="4" t="s">
        <v>66</v>
      </c>
      <c r="H1507" s="4" t="s">
        <v>18</v>
      </c>
      <c r="I1507" s="6">
        <v>0.45000000000000007</v>
      </c>
      <c r="J1507" s="7">
        <v>5750</v>
      </c>
      <c r="K1507" s="8">
        <f t="shared" si="10"/>
        <v>2587.5000000000005</v>
      </c>
      <c r="L1507" s="8">
        <f t="shared" si="11"/>
        <v>776.25000000000011</v>
      </c>
      <c r="M1507" s="9">
        <v>0.3</v>
      </c>
    </row>
    <row r="1508" spans="1:13" ht="15.75" customHeight="1" x14ac:dyDescent="0.2">
      <c r="A1508" s="1"/>
      <c r="B1508" s="4" t="s">
        <v>14</v>
      </c>
      <c r="C1508" s="4">
        <v>1185732</v>
      </c>
      <c r="D1508" s="5">
        <v>44511</v>
      </c>
      <c r="E1508" s="4" t="s">
        <v>15</v>
      </c>
      <c r="F1508" s="4" t="s">
        <v>16</v>
      </c>
      <c r="G1508" s="4" t="s">
        <v>66</v>
      </c>
      <c r="H1508" s="4" t="s">
        <v>19</v>
      </c>
      <c r="I1508" s="6">
        <v>0.45000000000000007</v>
      </c>
      <c r="J1508" s="7">
        <v>5200</v>
      </c>
      <c r="K1508" s="8">
        <f t="shared" si="10"/>
        <v>2340.0000000000005</v>
      </c>
      <c r="L1508" s="8">
        <f t="shared" si="11"/>
        <v>819.00000000000011</v>
      </c>
      <c r="M1508" s="9">
        <v>0.35</v>
      </c>
    </row>
    <row r="1509" spans="1:13" ht="15.75" customHeight="1" x14ac:dyDescent="0.2">
      <c r="A1509" s="1"/>
      <c r="B1509" s="4" t="s">
        <v>14</v>
      </c>
      <c r="C1509" s="4">
        <v>1185732</v>
      </c>
      <c r="D1509" s="5">
        <v>44511</v>
      </c>
      <c r="E1509" s="4" t="s">
        <v>15</v>
      </c>
      <c r="F1509" s="4" t="s">
        <v>16</v>
      </c>
      <c r="G1509" s="4" t="s">
        <v>66</v>
      </c>
      <c r="H1509" s="4" t="s">
        <v>20</v>
      </c>
      <c r="I1509" s="6">
        <v>0.45000000000000007</v>
      </c>
      <c r="J1509" s="7">
        <v>5000</v>
      </c>
      <c r="K1509" s="8">
        <f t="shared" si="10"/>
        <v>2250.0000000000005</v>
      </c>
      <c r="L1509" s="8">
        <f t="shared" si="11"/>
        <v>787.50000000000011</v>
      </c>
      <c r="M1509" s="9">
        <v>0.35</v>
      </c>
    </row>
    <row r="1510" spans="1:13" ht="15.75" customHeight="1" x14ac:dyDescent="0.2">
      <c r="A1510" s="1"/>
      <c r="B1510" s="4" t="s">
        <v>14</v>
      </c>
      <c r="C1510" s="4">
        <v>1185732</v>
      </c>
      <c r="D1510" s="5">
        <v>44511</v>
      </c>
      <c r="E1510" s="4" t="s">
        <v>15</v>
      </c>
      <c r="F1510" s="4" t="s">
        <v>16</v>
      </c>
      <c r="G1510" s="4" t="s">
        <v>66</v>
      </c>
      <c r="H1510" s="4" t="s">
        <v>21</v>
      </c>
      <c r="I1510" s="6">
        <v>0.55000000000000004</v>
      </c>
      <c r="J1510" s="7">
        <v>4750</v>
      </c>
      <c r="K1510" s="8">
        <f t="shared" si="10"/>
        <v>2612.5</v>
      </c>
      <c r="L1510" s="8">
        <f t="shared" si="11"/>
        <v>783.75</v>
      </c>
      <c r="M1510" s="9">
        <v>0.3</v>
      </c>
    </row>
    <row r="1511" spans="1:13" ht="15.75" customHeight="1" x14ac:dyDescent="0.2">
      <c r="A1511" s="1"/>
      <c r="B1511" s="4" t="s">
        <v>14</v>
      </c>
      <c r="C1511" s="4">
        <v>1185732</v>
      </c>
      <c r="D1511" s="5">
        <v>44511</v>
      </c>
      <c r="E1511" s="4" t="s">
        <v>15</v>
      </c>
      <c r="F1511" s="4" t="s">
        <v>16</v>
      </c>
      <c r="G1511" s="4" t="s">
        <v>66</v>
      </c>
      <c r="H1511" s="4" t="s">
        <v>22</v>
      </c>
      <c r="I1511" s="6">
        <v>0.6</v>
      </c>
      <c r="J1511" s="7">
        <v>5750</v>
      </c>
      <c r="K1511" s="8">
        <f t="shared" si="10"/>
        <v>3450</v>
      </c>
      <c r="L1511" s="8">
        <f t="shared" si="11"/>
        <v>862.5</v>
      </c>
      <c r="M1511" s="9">
        <v>0.25</v>
      </c>
    </row>
    <row r="1512" spans="1:13" ht="15.75" customHeight="1" x14ac:dyDescent="0.2">
      <c r="A1512" s="1"/>
      <c r="B1512" s="4" t="s">
        <v>14</v>
      </c>
      <c r="C1512" s="4">
        <v>1185732</v>
      </c>
      <c r="D1512" s="5">
        <v>44540</v>
      </c>
      <c r="E1512" s="4" t="s">
        <v>15</v>
      </c>
      <c r="F1512" s="4" t="s">
        <v>16</v>
      </c>
      <c r="G1512" s="4" t="s">
        <v>66</v>
      </c>
      <c r="H1512" s="4" t="s">
        <v>17</v>
      </c>
      <c r="I1512" s="6">
        <v>0.55000000000000004</v>
      </c>
      <c r="J1512" s="7">
        <v>8000</v>
      </c>
      <c r="K1512" s="8">
        <f t="shared" si="10"/>
        <v>4400</v>
      </c>
      <c r="L1512" s="8">
        <f t="shared" si="11"/>
        <v>2200</v>
      </c>
      <c r="M1512" s="9">
        <v>0.5</v>
      </c>
    </row>
    <row r="1513" spans="1:13" ht="15.75" customHeight="1" x14ac:dyDescent="0.2">
      <c r="A1513" s="1"/>
      <c r="B1513" s="4" t="s">
        <v>14</v>
      </c>
      <c r="C1513" s="4">
        <v>1185732</v>
      </c>
      <c r="D1513" s="5">
        <v>44540</v>
      </c>
      <c r="E1513" s="4" t="s">
        <v>15</v>
      </c>
      <c r="F1513" s="4" t="s">
        <v>16</v>
      </c>
      <c r="G1513" s="4" t="s">
        <v>66</v>
      </c>
      <c r="H1513" s="4" t="s">
        <v>18</v>
      </c>
      <c r="I1513" s="6">
        <v>0.45000000000000007</v>
      </c>
      <c r="J1513" s="7">
        <v>6000</v>
      </c>
      <c r="K1513" s="8">
        <f t="shared" si="10"/>
        <v>2700.0000000000005</v>
      </c>
      <c r="L1513" s="8">
        <f t="shared" si="11"/>
        <v>810.00000000000011</v>
      </c>
      <c r="M1513" s="9">
        <v>0.3</v>
      </c>
    </row>
    <row r="1514" spans="1:13" ht="15.75" customHeight="1" x14ac:dyDescent="0.2">
      <c r="A1514" s="1"/>
      <c r="B1514" s="4" t="s">
        <v>14</v>
      </c>
      <c r="C1514" s="4">
        <v>1185732</v>
      </c>
      <c r="D1514" s="5">
        <v>44540</v>
      </c>
      <c r="E1514" s="4" t="s">
        <v>15</v>
      </c>
      <c r="F1514" s="4" t="s">
        <v>16</v>
      </c>
      <c r="G1514" s="4" t="s">
        <v>66</v>
      </c>
      <c r="H1514" s="4" t="s">
        <v>19</v>
      </c>
      <c r="I1514" s="6">
        <v>0.45000000000000007</v>
      </c>
      <c r="J1514" s="7">
        <v>5500</v>
      </c>
      <c r="K1514" s="8">
        <f t="shared" si="10"/>
        <v>2475.0000000000005</v>
      </c>
      <c r="L1514" s="8">
        <f t="shared" si="11"/>
        <v>866.25000000000011</v>
      </c>
      <c r="M1514" s="9">
        <v>0.35</v>
      </c>
    </row>
    <row r="1515" spans="1:13" ht="15.75" customHeight="1" x14ac:dyDescent="0.2">
      <c r="A1515" s="1"/>
      <c r="B1515" s="4" t="s">
        <v>14</v>
      </c>
      <c r="C1515" s="4">
        <v>1185732</v>
      </c>
      <c r="D1515" s="5">
        <v>44540</v>
      </c>
      <c r="E1515" s="4" t="s">
        <v>15</v>
      </c>
      <c r="F1515" s="4" t="s">
        <v>16</v>
      </c>
      <c r="G1515" s="4" t="s">
        <v>66</v>
      </c>
      <c r="H1515" s="4" t="s">
        <v>20</v>
      </c>
      <c r="I1515" s="6">
        <v>0.45000000000000007</v>
      </c>
      <c r="J1515" s="7">
        <v>5000</v>
      </c>
      <c r="K1515" s="8">
        <f t="shared" si="10"/>
        <v>2250.0000000000005</v>
      </c>
      <c r="L1515" s="8">
        <f t="shared" si="11"/>
        <v>787.50000000000011</v>
      </c>
      <c r="M1515" s="9">
        <v>0.35</v>
      </c>
    </row>
    <row r="1516" spans="1:13" ht="15.75" customHeight="1" x14ac:dyDescent="0.2">
      <c r="A1516" s="1"/>
      <c r="B1516" s="4" t="s">
        <v>14</v>
      </c>
      <c r="C1516" s="4">
        <v>1185732</v>
      </c>
      <c r="D1516" s="5">
        <v>44540</v>
      </c>
      <c r="E1516" s="4" t="s">
        <v>15</v>
      </c>
      <c r="F1516" s="4" t="s">
        <v>16</v>
      </c>
      <c r="G1516" s="4" t="s">
        <v>66</v>
      </c>
      <c r="H1516" s="4" t="s">
        <v>21</v>
      </c>
      <c r="I1516" s="6">
        <v>0.55000000000000004</v>
      </c>
      <c r="J1516" s="7">
        <v>5000</v>
      </c>
      <c r="K1516" s="8">
        <f t="shared" si="10"/>
        <v>2750</v>
      </c>
      <c r="L1516" s="8">
        <f t="shared" si="11"/>
        <v>825</v>
      </c>
      <c r="M1516" s="9">
        <v>0.3</v>
      </c>
    </row>
    <row r="1517" spans="1:13" ht="15.75" customHeight="1" x14ac:dyDescent="0.2">
      <c r="A1517" s="1"/>
      <c r="B1517" s="4" t="s">
        <v>14</v>
      </c>
      <c r="C1517" s="4">
        <v>1185732</v>
      </c>
      <c r="D1517" s="5">
        <v>44540</v>
      </c>
      <c r="E1517" s="4" t="s">
        <v>15</v>
      </c>
      <c r="F1517" s="4" t="s">
        <v>16</v>
      </c>
      <c r="G1517" s="4" t="s">
        <v>66</v>
      </c>
      <c r="H1517" s="4" t="s">
        <v>22</v>
      </c>
      <c r="I1517" s="6">
        <v>0.6</v>
      </c>
      <c r="J1517" s="7">
        <v>6000</v>
      </c>
      <c r="K1517" s="8">
        <f t="shared" si="10"/>
        <v>3600</v>
      </c>
      <c r="L1517" s="8">
        <f t="shared" si="11"/>
        <v>900</v>
      </c>
      <c r="M1517" s="9">
        <v>0.25</v>
      </c>
    </row>
    <row r="1518" spans="1:13" ht="15.75" customHeight="1" x14ac:dyDescent="0.2">
      <c r="A1518" s="1" t="s">
        <v>39</v>
      </c>
      <c r="B1518" s="4" t="s">
        <v>27</v>
      </c>
      <c r="C1518" s="4">
        <v>1128299</v>
      </c>
      <c r="D1518" s="5">
        <v>44220</v>
      </c>
      <c r="E1518" s="4" t="s">
        <v>28</v>
      </c>
      <c r="F1518" s="4" t="s">
        <v>67</v>
      </c>
      <c r="G1518" s="4" t="s">
        <v>68</v>
      </c>
      <c r="H1518" s="4" t="s">
        <v>17</v>
      </c>
      <c r="I1518" s="6">
        <v>0.30000000000000004</v>
      </c>
      <c r="J1518" s="7">
        <v>3500</v>
      </c>
      <c r="K1518" s="8">
        <f t="shared" si="10"/>
        <v>1050.0000000000002</v>
      </c>
      <c r="L1518" s="8">
        <f t="shared" si="11"/>
        <v>367.50000000000006</v>
      </c>
      <c r="M1518" s="9">
        <v>0.35</v>
      </c>
    </row>
    <row r="1519" spans="1:13" ht="15.75" customHeight="1" x14ac:dyDescent="0.2">
      <c r="A1519" s="1"/>
      <c r="B1519" s="4" t="s">
        <v>27</v>
      </c>
      <c r="C1519" s="4">
        <v>1128299</v>
      </c>
      <c r="D1519" s="5">
        <v>44220</v>
      </c>
      <c r="E1519" s="4" t="s">
        <v>28</v>
      </c>
      <c r="F1519" s="4" t="s">
        <v>67</v>
      </c>
      <c r="G1519" s="4" t="s">
        <v>68</v>
      </c>
      <c r="H1519" s="4" t="s">
        <v>18</v>
      </c>
      <c r="I1519" s="6">
        <v>0.4</v>
      </c>
      <c r="J1519" s="7">
        <v>3500</v>
      </c>
      <c r="K1519" s="8">
        <f t="shared" si="10"/>
        <v>1400</v>
      </c>
      <c r="L1519" s="8">
        <f t="shared" si="11"/>
        <v>489.99999999999994</v>
      </c>
      <c r="M1519" s="9">
        <v>0.35</v>
      </c>
    </row>
    <row r="1520" spans="1:13" ht="15.75" customHeight="1" x14ac:dyDescent="0.2">
      <c r="A1520" s="1"/>
      <c r="B1520" s="4" t="s">
        <v>27</v>
      </c>
      <c r="C1520" s="4">
        <v>1128299</v>
      </c>
      <c r="D1520" s="5">
        <v>44220</v>
      </c>
      <c r="E1520" s="4" t="s">
        <v>28</v>
      </c>
      <c r="F1520" s="4" t="s">
        <v>67</v>
      </c>
      <c r="G1520" s="4" t="s">
        <v>68</v>
      </c>
      <c r="H1520" s="4" t="s">
        <v>19</v>
      </c>
      <c r="I1520" s="6">
        <v>0.4</v>
      </c>
      <c r="J1520" s="7">
        <v>3500</v>
      </c>
      <c r="K1520" s="8">
        <f t="shared" si="10"/>
        <v>1400</v>
      </c>
      <c r="L1520" s="8">
        <f t="shared" si="11"/>
        <v>489.99999999999994</v>
      </c>
      <c r="M1520" s="9">
        <v>0.35</v>
      </c>
    </row>
    <row r="1521" spans="1:13" ht="15.75" customHeight="1" x14ac:dyDescent="0.2">
      <c r="A1521" s="1"/>
      <c r="B1521" s="4" t="s">
        <v>27</v>
      </c>
      <c r="C1521" s="4">
        <v>1128299</v>
      </c>
      <c r="D1521" s="5">
        <v>44220</v>
      </c>
      <c r="E1521" s="4" t="s">
        <v>28</v>
      </c>
      <c r="F1521" s="4" t="s">
        <v>67</v>
      </c>
      <c r="G1521" s="4" t="s">
        <v>68</v>
      </c>
      <c r="H1521" s="4" t="s">
        <v>20</v>
      </c>
      <c r="I1521" s="6">
        <v>0.4</v>
      </c>
      <c r="J1521" s="7">
        <v>2000</v>
      </c>
      <c r="K1521" s="8">
        <f t="shared" si="10"/>
        <v>800</v>
      </c>
      <c r="L1521" s="8">
        <f t="shared" si="11"/>
        <v>280</v>
      </c>
      <c r="M1521" s="9">
        <v>0.35</v>
      </c>
    </row>
    <row r="1522" spans="1:13" ht="15.75" customHeight="1" x14ac:dyDescent="0.2">
      <c r="A1522" s="1"/>
      <c r="B1522" s="4" t="s">
        <v>27</v>
      </c>
      <c r="C1522" s="4">
        <v>1128299</v>
      </c>
      <c r="D1522" s="5">
        <v>44220</v>
      </c>
      <c r="E1522" s="4" t="s">
        <v>28</v>
      </c>
      <c r="F1522" s="4" t="s">
        <v>67</v>
      </c>
      <c r="G1522" s="4" t="s">
        <v>68</v>
      </c>
      <c r="H1522" s="4" t="s">
        <v>21</v>
      </c>
      <c r="I1522" s="6">
        <v>0.45000000000000007</v>
      </c>
      <c r="J1522" s="7">
        <v>1500</v>
      </c>
      <c r="K1522" s="8">
        <f t="shared" si="10"/>
        <v>675.00000000000011</v>
      </c>
      <c r="L1522" s="8">
        <f t="shared" si="11"/>
        <v>270.00000000000006</v>
      </c>
      <c r="M1522" s="9">
        <v>0.4</v>
      </c>
    </row>
    <row r="1523" spans="1:13" ht="15.75" customHeight="1" x14ac:dyDescent="0.2">
      <c r="A1523" s="1"/>
      <c r="B1523" s="4" t="s">
        <v>27</v>
      </c>
      <c r="C1523" s="4">
        <v>1128299</v>
      </c>
      <c r="D1523" s="5">
        <v>44220</v>
      </c>
      <c r="E1523" s="4" t="s">
        <v>28</v>
      </c>
      <c r="F1523" s="4" t="s">
        <v>67</v>
      </c>
      <c r="G1523" s="4" t="s">
        <v>68</v>
      </c>
      <c r="H1523" s="4" t="s">
        <v>22</v>
      </c>
      <c r="I1523" s="6">
        <v>0.4</v>
      </c>
      <c r="J1523" s="7">
        <v>4000</v>
      </c>
      <c r="K1523" s="8">
        <f t="shared" si="10"/>
        <v>1600</v>
      </c>
      <c r="L1523" s="8">
        <f t="shared" si="11"/>
        <v>480</v>
      </c>
      <c r="M1523" s="9">
        <v>0.3</v>
      </c>
    </row>
    <row r="1524" spans="1:13" ht="15.75" customHeight="1" x14ac:dyDescent="0.2">
      <c r="A1524" s="1"/>
      <c r="B1524" s="4" t="s">
        <v>27</v>
      </c>
      <c r="C1524" s="4">
        <v>1128299</v>
      </c>
      <c r="D1524" s="5">
        <v>44251</v>
      </c>
      <c r="E1524" s="4" t="s">
        <v>28</v>
      </c>
      <c r="F1524" s="4" t="s">
        <v>67</v>
      </c>
      <c r="G1524" s="4" t="s">
        <v>68</v>
      </c>
      <c r="H1524" s="4" t="s">
        <v>17</v>
      </c>
      <c r="I1524" s="6">
        <v>0.30000000000000004</v>
      </c>
      <c r="J1524" s="7">
        <v>4500</v>
      </c>
      <c r="K1524" s="8">
        <f t="shared" si="10"/>
        <v>1350.0000000000002</v>
      </c>
      <c r="L1524" s="8">
        <f t="shared" si="11"/>
        <v>472.50000000000006</v>
      </c>
      <c r="M1524" s="9">
        <v>0.35</v>
      </c>
    </row>
    <row r="1525" spans="1:13" ht="15.75" customHeight="1" x14ac:dyDescent="0.2">
      <c r="A1525" s="1"/>
      <c r="B1525" s="4" t="s">
        <v>27</v>
      </c>
      <c r="C1525" s="4">
        <v>1128299</v>
      </c>
      <c r="D1525" s="5">
        <v>44251</v>
      </c>
      <c r="E1525" s="4" t="s">
        <v>28</v>
      </c>
      <c r="F1525" s="4" t="s">
        <v>67</v>
      </c>
      <c r="G1525" s="4" t="s">
        <v>68</v>
      </c>
      <c r="H1525" s="4" t="s">
        <v>18</v>
      </c>
      <c r="I1525" s="6">
        <v>0.4</v>
      </c>
      <c r="J1525" s="7">
        <v>3500</v>
      </c>
      <c r="K1525" s="8">
        <f t="shared" si="10"/>
        <v>1400</v>
      </c>
      <c r="L1525" s="8">
        <f t="shared" si="11"/>
        <v>489.99999999999994</v>
      </c>
      <c r="M1525" s="9">
        <v>0.35</v>
      </c>
    </row>
    <row r="1526" spans="1:13" ht="15.75" customHeight="1" x14ac:dyDescent="0.2">
      <c r="A1526" s="1"/>
      <c r="B1526" s="4" t="s">
        <v>27</v>
      </c>
      <c r="C1526" s="4">
        <v>1128299</v>
      </c>
      <c r="D1526" s="5">
        <v>44251</v>
      </c>
      <c r="E1526" s="4" t="s">
        <v>28</v>
      </c>
      <c r="F1526" s="4" t="s">
        <v>67</v>
      </c>
      <c r="G1526" s="4" t="s">
        <v>68</v>
      </c>
      <c r="H1526" s="4" t="s">
        <v>19</v>
      </c>
      <c r="I1526" s="6">
        <v>0.4</v>
      </c>
      <c r="J1526" s="7">
        <v>3500</v>
      </c>
      <c r="K1526" s="8">
        <f t="shared" si="10"/>
        <v>1400</v>
      </c>
      <c r="L1526" s="8">
        <f t="shared" si="11"/>
        <v>489.99999999999994</v>
      </c>
      <c r="M1526" s="9">
        <v>0.35</v>
      </c>
    </row>
    <row r="1527" spans="1:13" ht="15.75" customHeight="1" x14ac:dyDescent="0.2">
      <c r="A1527" s="1"/>
      <c r="B1527" s="4" t="s">
        <v>27</v>
      </c>
      <c r="C1527" s="4">
        <v>1128299</v>
      </c>
      <c r="D1527" s="5">
        <v>44251</v>
      </c>
      <c r="E1527" s="4" t="s">
        <v>28</v>
      </c>
      <c r="F1527" s="4" t="s">
        <v>67</v>
      </c>
      <c r="G1527" s="4" t="s">
        <v>68</v>
      </c>
      <c r="H1527" s="4" t="s">
        <v>20</v>
      </c>
      <c r="I1527" s="6">
        <v>0.4</v>
      </c>
      <c r="J1527" s="7">
        <v>2000</v>
      </c>
      <c r="K1527" s="8">
        <f t="shared" si="10"/>
        <v>800</v>
      </c>
      <c r="L1527" s="8">
        <f t="shared" si="11"/>
        <v>280</v>
      </c>
      <c r="M1527" s="9">
        <v>0.35</v>
      </c>
    </row>
    <row r="1528" spans="1:13" ht="15.75" customHeight="1" x14ac:dyDescent="0.2">
      <c r="A1528" s="1"/>
      <c r="B1528" s="4" t="s">
        <v>27</v>
      </c>
      <c r="C1528" s="4">
        <v>1128299</v>
      </c>
      <c r="D1528" s="5">
        <v>44251</v>
      </c>
      <c r="E1528" s="4" t="s">
        <v>28</v>
      </c>
      <c r="F1528" s="4" t="s">
        <v>67</v>
      </c>
      <c r="G1528" s="4" t="s">
        <v>68</v>
      </c>
      <c r="H1528" s="4" t="s">
        <v>21</v>
      </c>
      <c r="I1528" s="6">
        <v>0.45000000000000007</v>
      </c>
      <c r="J1528" s="7">
        <v>1250</v>
      </c>
      <c r="K1528" s="8">
        <f t="shared" si="10"/>
        <v>562.50000000000011</v>
      </c>
      <c r="L1528" s="8">
        <f t="shared" si="11"/>
        <v>225.00000000000006</v>
      </c>
      <c r="M1528" s="9">
        <v>0.4</v>
      </c>
    </row>
    <row r="1529" spans="1:13" ht="15.75" customHeight="1" x14ac:dyDescent="0.2">
      <c r="A1529" s="1"/>
      <c r="B1529" s="4" t="s">
        <v>27</v>
      </c>
      <c r="C1529" s="4">
        <v>1128299</v>
      </c>
      <c r="D1529" s="5">
        <v>44251</v>
      </c>
      <c r="E1529" s="4" t="s">
        <v>28</v>
      </c>
      <c r="F1529" s="4" t="s">
        <v>67</v>
      </c>
      <c r="G1529" s="4" t="s">
        <v>68</v>
      </c>
      <c r="H1529" s="4" t="s">
        <v>22</v>
      </c>
      <c r="I1529" s="6">
        <v>0.4</v>
      </c>
      <c r="J1529" s="7">
        <v>3250</v>
      </c>
      <c r="K1529" s="8">
        <f t="shared" si="10"/>
        <v>1300</v>
      </c>
      <c r="L1529" s="8">
        <f t="shared" si="11"/>
        <v>390</v>
      </c>
      <c r="M1529" s="9">
        <v>0.3</v>
      </c>
    </row>
    <row r="1530" spans="1:13" ht="15.75" customHeight="1" x14ac:dyDescent="0.2">
      <c r="A1530" s="1"/>
      <c r="B1530" s="4" t="s">
        <v>27</v>
      </c>
      <c r="C1530" s="4">
        <v>1128299</v>
      </c>
      <c r="D1530" s="5">
        <v>44278</v>
      </c>
      <c r="E1530" s="4" t="s">
        <v>28</v>
      </c>
      <c r="F1530" s="4" t="s">
        <v>67</v>
      </c>
      <c r="G1530" s="4" t="s">
        <v>68</v>
      </c>
      <c r="H1530" s="4" t="s">
        <v>17</v>
      </c>
      <c r="I1530" s="6">
        <v>0.4</v>
      </c>
      <c r="J1530" s="7">
        <v>4750</v>
      </c>
      <c r="K1530" s="8">
        <f t="shared" si="10"/>
        <v>1900</v>
      </c>
      <c r="L1530" s="8">
        <f t="shared" si="11"/>
        <v>665</v>
      </c>
      <c r="M1530" s="9">
        <v>0.35</v>
      </c>
    </row>
    <row r="1531" spans="1:13" ht="15.75" customHeight="1" x14ac:dyDescent="0.2">
      <c r="A1531" s="1"/>
      <c r="B1531" s="4" t="s">
        <v>27</v>
      </c>
      <c r="C1531" s="4">
        <v>1128299</v>
      </c>
      <c r="D1531" s="5">
        <v>44278</v>
      </c>
      <c r="E1531" s="4" t="s">
        <v>28</v>
      </c>
      <c r="F1531" s="4" t="s">
        <v>67</v>
      </c>
      <c r="G1531" s="4" t="s">
        <v>68</v>
      </c>
      <c r="H1531" s="4" t="s">
        <v>18</v>
      </c>
      <c r="I1531" s="6">
        <v>0.5</v>
      </c>
      <c r="J1531" s="7">
        <v>3250</v>
      </c>
      <c r="K1531" s="8">
        <f t="shared" si="10"/>
        <v>1625</v>
      </c>
      <c r="L1531" s="8">
        <f t="shared" si="11"/>
        <v>568.75</v>
      </c>
      <c r="M1531" s="9">
        <v>0.35</v>
      </c>
    </row>
    <row r="1532" spans="1:13" ht="15.75" customHeight="1" x14ac:dyDescent="0.2">
      <c r="A1532" s="1"/>
      <c r="B1532" s="4" t="s">
        <v>27</v>
      </c>
      <c r="C1532" s="4">
        <v>1128299</v>
      </c>
      <c r="D1532" s="5">
        <v>44278</v>
      </c>
      <c r="E1532" s="4" t="s">
        <v>28</v>
      </c>
      <c r="F1532" s="4" t="s">
        <v>67</v>
      </c>
      <c r="G1532" s="4" t="s">
        <v>68</v>
      </c>
      <c r="H1532" s="4" t="s">
        <v>19</v>
      </c>
      <c r="I1532" s="6">
        <v>0.54999999999999993</v>
      </c>
      <c r="J1532" s="7">
        <v>3500</v>
      </c>
      <c r="K1532" s="8">
        <f t="shared" si="10"/>
        <v>1924.9999999999998</v>
      </c>
      <c r="L1532" s="8">
        <f t="shared" si="11"/>
        <v>673.74999999999989</v>
      </c>
      <c r="M1532" s="9">
        <v>0.35</v>
      </c>
    </row>
    <row r="1533" spans="1:13" ht="15.75" customHeight="1" x14ac:dyDescent="0.2">
      <c r="A1533" s="1"/>
      <c r="B1533" s="4" t="s">
        <v>27</v>
      </c>
      <c r="C1533" s="4">
        <v>1128299</v>
      </c>
      <c r="D1533" s="5">
        <v>44278</v>
      </c>
      <c r="E1533" s="4" t="s">
        <v>28</v>
      </c>
      <c r="F1533" s="4" t="s">
        <v>67</v>
      </c>
      <c r="G1533" s="4" t="s">
        <v>68</v>
      </c>
      <c r="H1533" s="4" t="s">
        <v>20</v>
      </c>
      <c r="I1533" s="6">
        <v>0.5</v>
      </c>
      <c r="J1533" s="7">
        <v>2500</v>
      </c>
      <c r="K1533" s="8">
        <f t="shared" si="10"/>
        <v>1250</v>
      </c>
      <c r="L1533" s="8">
        <f t="shared" si="11"/>
        <v>437.5</v>
      </c>
      <c r="M1533" s="9">
        <v>0.35</v>
      </c>
    </row>
    <row r="1534" spans="1:13" ht="15.75" customHeight="1" x14ac:dyDescent="0.2">
      <c r="A1534" s="1"/>
      <c r="B1534" s="4" t="s">
        <v>27</v>
      </c>
      <c r="C1534" s="4">
        <v>1128299</v>
      </c>
      <c r="D1534" s="5">
        <v>44278</v>
      </c>
      <c r="E1534" s="4" t="s">
        <v>28</v>
      </c>
      <c r="F1534" s="4" t="s">
        <v>67</v>
      </c>
      <c r="G1534" s="4" t="s">
        <v>68</v>
      </c>
      <c r="H1534" s="4" t="s">
        <v>21</v>
      </c>
      <c r="I1534" s="6">
        <v>0.55000000000000004</v>
      </c>
      <c r="J1534" s="7">
        <v>1000</v>
      </c>
      <c r="K1534" s="8">
        <f t="shared" si="10"/>
        <v>550</v>
      </c>
      <c r="L1534" s="8">
        <f t="shared" si="11"/>
        <v>220</v>
      </c>
      <c r="M1534" s="9">
        <v>0.4</v>
      </c>
    </row>
    <row r="1535" spans="1:13" ht="15.75" customHeight="1" x14ac:dyDescent="0.2">
      <c r="A1535" s="1"/>
      <c r="B1535" s="4" t="s">
        <v>27</v>
      </c>
      <c r="C1535" s="4">
        <v>1128299</v>
      </c>
      <c r="D1535" s="5">
        <v>44278</v>
      </c>
      <c r="E1535" s="4" t="s">
        <v>28</v>
      </c>
      <c r="F1535" s="4" t="s">
        <v>67</v>
      </c>
      <c r="G1535" s="4" t="s">
        <v>68</v>
      </c>
      <c r="H1535" s="4" t="s">
        <v>22</v>
      </c>
      <c r="I1535" s="6">
        <v>0.5</v>
      </c>
      <c r="J1535" s="7">
        <v>3000</v>
      </c>
      <c r="K1535" s="8">
        <f t="shared" si="10"/>
        <v>1500</v>
      </c>
      <c r="L1535" s="8">
        <f t="shared" si="11"/>
        <v>450</v>
      </c>
      <c r="M1535" s="9">
        <v>0.3</v>
      </c>
    </row>
    <row r="1536" spans="1:13" ht="15.75" customHeight="1" x14ac:dyDescent="0.2">
      <c r="A1536" s="1"/>
      <c r="B1536" s="4" t="s">
        <v>27</v>
      </c>
      <c r="C1536" s="4">
        <v>1128299</v>
      </c>
      <c r="D1536" s="5">
        <v>44310</v>
      </c>
      <c r="E1536" s="4" t="s">
        <v>28</v>
      </c>
      <c r="F1536" s="4" t="s">
        <v>67</v>
      </c>
      <c r="G1536" s="4" t="s">
        <v>68</v>
      </c>
      <c r="H1536" s="4" t="s">
        <v>17</v>
      </c>
      <c r="I1536" s="6">
        <v>0.55000000000000004</v>
      </c>
      <c r="J1536" s="7">
        <v>4750</v>
      </c>
      <c r="K1536" s="8">
        <f t="shared" ref="K1536:K1790" si="12">I1536*J1536</f>
        <v>2612.5</v>
      </c>
      <c r="L1536" s="8">
        <f t="shared" ref="L1536:L1790" si="13">K1536*M1536</f>
        <v>914.37499999999989</v>
      </c>
      <c r="M1536" s="9">
        <v>0.35</v>
      </c>
    </row>
    <row r="1537" spans="1:13" ht="15.75" customHeight="1" x14ac:dyDescent="0.2">
      <c r="A1537" s="1"/>
      <c r="B1537" s="4" t="s">
        <v>27</v>
      </c>
      <c r="C1537" s="4">
        <v>1128299</v>
      </c>
      <c r="D1537" s="5">
        <v>44310</v>
      </c>
      <c r="E1537" s="4" t="s">
        <v>28</v>
      </c>
      <c r="F1537" s="4" t="s">
        <v>67</v>
      </c>
      <c r="G1537" s="4" t="s">
        <v>68</v>
      </c>
      <c r="H1537" s="4" t="s">
        <v>18</v>
      </c>
      <c r="I1537" s="6">
        <v>0.60000000000000009</v>
      </c>
      <c r="J1537" s="7">
        <v>2750</v>
      </c>
      <c r="K1537" s="8">
        <f t="shared" si="12"/>
        <v>1650.0000000000002</v>
      </c>
      <c r="L1537" s="8">
        <f t="shared" si="13"/>
        <v>577.5</v>
      </c>
      <c r="M1537" s="9">
        <v>0.35</v>
      </c>
    </row>
    <row r="1538" spans="1:13" ht="15.75" customHeight="1" x14ac:dyDescent="0.2">
      <c r="A1538" s="1"/>
      <c r="B1538" s="4" t="s">
        <v>27</v>
      </c>
      <c r="C1538" s="4">
        <v>1128299</v>
      </c>
      <c r="D1538" s="5">
        <v>44310</v>
      </c>
      <c r="E1538" s="4" t="s">
        <v>28</v>
      </c>
      <c r="F1538" s="4" t="s">
        <v>67</v>
      </c>
      <c r="G1538" s="4" t="s">
        <v>68</v>
      </c>
      <c r="H1538" s="4" t="s">
        <v>19</v>
      </c>
      <c r="I1538" s="6">
        <v>0.60000000000000009</v>
      </c>
      <c r="J1538" s="7">
        <v>3250</v>
      </c>
      <c r="K1538" s="8">
        <f t="shared" si="12"/>
        <v>1950.0000000000002</v>
      </c>
      <c r="L1538" s="8">
        <f t="shared" si="13"/>
        <v>682.5</v>
      </c>
      <c r="M1538" s="9">
        <v>0.35</v>
      </c>
    </row>
    <row r="1539" spans="1:13" ht="15.75" customHeight="1" x14ac:dyDescent="0.2">
      <c r="A1539" s="1"/>
      <c r="B1539" s="4" t="s">
        <v>27</v>
      </c>
      <c r="C1539" s="4">
        <v>1128299</v>
      </c>
      <c r="D1539" s="5">
        <v>44310</v>
      </c>
      <c r="E1539" s="4" t="s">
        <v>28</v>
      </c>
      <c r="F1539" s="4" t="s">
        <v>67</v>
      </c>
      <c r="G1539" s="4" t="s">
        <v>68</v>
      </c>
      <c r="H1539" s="4" t="s">
        <v>20</v>
      </c>
      <c r="I1539" s="6">
        <v>0.45000000000000007</v>
      </c>
      <c r="J1539" s="7">
        <v>2250</v>
      </c>
      <c r="K1539" s="8">
        <f t="shared" si="12"/>
        <v>1012.5000000000001</v>
      </c>
      <c r="L1539" s="8">
        <f t="shared" si="13"/>
        <v>354.375</v>
      </c>
      <c r="M1539" s="9">
        <v>0.35</v>
      </c>
    </row>
    <row r="1540" spans="1:13" ht="15.75" customHeight="1" x14ac:dyDescent="0.2">
      <c r="A1540" s="1"/>
      <c r="B1540" s="4" t="s">
        <v>27</v>
      </c>
      <c r="C1540" s="4">
        <v>1128299</v>
      </c>
      <c r="D1540" s="5">
        <v>44310</v>
      </c>
      <c r="E1540" s="4" t="s">
        <v>28</v>
      </c>
      <c r="F1540" s="4" t="s">
        <v>67</v>
      </c>
      <c r="G1540" s="4" t="s">
        <v>68</v>
      </c>
      <c r="H1540" s="4" t="s">
        <v>21</v>
      </c>
      <c r="I1540" s="6">
        <v>0.50000000000000011</v>
      </c>
      <c r="J1540" s="7">
        <v>1250</v>
      </c>
      <c r="K1540" s="8">
        <f t="shared" si="12"/>
        <v>625.00000000000011</v>
      </c>
      <c r="L1540" s="8">
        <f t="shared" si="13"/>
        <v>250.00000000000006</v>
      </c>
      <c r="M1540" s="9">
        <v>0.4</v>
      </c>
    </row>
    <row r="1541" spans="1:13" ht="15.75" customHeight="1" x14ac:dyDescent="0.2">
      <c r="A1541" s="1"/>
      <c r="B1541" s="4" t="s">
        <v>27</v>
      </c>
      <c r="C1541" s="4">
        <v>1128299</v>
      </c>
      <c r="D1541" s="5">
        <v>44310</v>
      </c>
      <c r="E1541" s="4" t="s">
        <v>28</v>
      </c>
      <c r="F1541" s="4" t="s">
        <v>67</v>
      </c>
      <c r="G1541" s="4" t="s">
        <v>68</v>
      </c>
      <c r="H1541" s="4" t="s">
        <v>22</v>
      </c>
      <c r="I1541" s="6">
        <v>0.65000000000000013</v>
      </c>
      <c r="J1541" s="7">
        <v>3000</v>
      </c>
      <c r="K1541" s="8">
        <f t="shared" si="12"/>
        <v>1950.0000000000005</v>
      </c>
      <c r="L1541" s="8">
        <f t="shared" si="13"/>
        <v>585.00000000000011</v>
      </c>
      <c r="M1541" s="9">
        <v>0.3</v>
      </c>
    </row>
    <row r="1542" spans="1:13" ht="15.75" customHeight="1" x14ac:dyDescent="0.2">
      <c r="A1542" s="1"/>
      <c r="B1542" s="4" t="s">
        <v>27</v>
      </c>
      <c r="C1542" s="4">
        <v>1128299</v>
      </c>
      <c r="D1542" s="5">
        <v>44341</v>
      </c>
      <c r="E1542" s="4" t="s">
        <v>28</v>
      </c>
      <c r="F1542" s="4" t="s">
        <v>67</v>
      </c>
      <c r="G1542" s="4" t="s">
        <v>68</v>
      </c>
      <c r="H1542" s="4" t="s">
        <v>17</v>
      </c>
      <c r="I1542" s="6">
        <v>0.5</v>
      </c>
      <c r="J1542" s="7">
        <v>5000</v>
      </c>
      <c r="K1542" s="8">
        <f t="shared" si="12"/>
        <v>2500</v>
      </c>
      <c r="L1542" s="8">
        <f t="shared" si="13"/>
        <v>875</v>
      </c>
      <c r="M1542" s="9">
        <v>0.35</v>
      </c>
    </row>
    <row r="1543" spans="1:13" ht="15.75" customHeight="1" x14ac:dyDescent="0.2">
      <c r="A1543" s="1"/>
      <c r="B1543" s="4" t="s">
        <v>27</v>
      </c>
      <c r="C1543" s="4">
        <v>1128299</v>
      </c>
      <c r="D1543" s="5">
        <v>44341</v>
      </c>
      <c r="E1543" s="4" t="s">
        <v>28</v>
      </c>
      <c r="F1543" s="4" t="s">
        <v>67</v>
      </c>
      <c r="G1543" s="4" t="s">
        <v>68</v>
      </c>
      <c r="H1543" s="4" t="s">
        <v>18</v>
      </c>
      <c r="I1543" s="6">
        <v>0.55000000000000004</v>
      </c>
      <c r="J1543" s="7">
        <v>3500</v>
      </c>
      <c r="K1543" s="8">
        <f t="shared" si="12"/>
        <v>1925.0000000000002</v>
      </c>
      <c r="L1543" s="8">
        <f t="shared" si="13"/>
        <v>673.75</v>
      </c>
      <c r="M1543" s="9">
        <v>0.35</v>
      </c>
    </row>
    <row r="1544" spans="1:13" ht="15.75" customHeight="1" x14ac:dyDescent="0.2">
      <c r="A1544" s="1"/>
      <c r="B1544" s="4" t="s">
        <v>27</v>
      </c>
      <c r="C1544" s="4">
        <v>1128299</v>
      </c>
      <c r="D1544" s="5">
        <v>44341</v>
      </c>
      <c r="E1544" s="4" t="s">
        <v>28</v>
      </c>
      <c r="F1544" s="4" t="s">
        <v>67</v>
      </c>
      <c r="G1544" s="4" t="s">
        <v>68</v>
      </c>
      <c r="H1544" s="4" t="s">
        <v>19</v>
      </c>
      <c r="I1544" s="6">
        <v>0.55000000000000004</v>
      </c>
      <c r="J1544" s="7">
        <v>3500</v>
      </c>
      <c r="K1544" s="8">
        <f t="shared" si="12"/>
        <v>1925.0000000000002</v>
      </c>
      <c r="L1544" s="8">
        <f t="shared" si="13"/>
        <v>673.75</v>
      </c>
      <c r="M1544" s="9">
        <v>0.35</v>
      </c>
    </row>
    <row r="1545" spans="1:13" ht="15.75" customHeight="1" x14ac:dyDescent="0.2">
      <c r="A1545" s="1"/>
      <c r="B1545" s="4" t="s">
        <v>27</v>
      </c>
      <c r="C1545" s="4">
        <v>1128299</v>
      </c>
      <c r="D1545" s="5">
        <v>44341</v>
      </c>
      <c r="E1545" s="4" t="s">
        <v>28</v>
      </c>
      <c r="F1545" s="4" t="s">
        <v>67</v>
      </c>
      <c r="G1545" s="4" t="s">
        <v>68</v>
      </c>
      <c r="H1545" s="4" t="s">
        <v>20</v>
      </c>
      <c r="I1545" s="6">
        <v>0.5</v>
      </c>
      <c r="J1545" s="7">
        <v>2750</v>
      </c>
      <c r="K1545" s="8">
        <f t="shared" si="12"/>
        <v>1375</v>
      </c>
      <c r="L1545" s="8">
        <f t="shared" si="13"/>
        <v>481.24999999999994</v>
      </c>
      <c r="M1545" s="9">
        <v>0.35</v>
      </c>
    </row>
    <row r="1546" spans="1:13" ht="15.75" customHeight="1" x14ac:dyDescent="0.2">
      <c r="A1546" s="1"/>
      <c r="B1546" s="4" t="s">
        <v>27</v>
      </c>
      <c r="C1546" s="4">
        <v>1128299</v>
      </c>
      <c r="D1546" s="5">
        <v>44341</v>
      </c>
      <c r="E1546" s="4" t="s">
        <v>28</v>
      </c>
      <c r="F1546" s="4" t="s">
        <v>67</v>
      </c>
      <c r="G1546" s="4" t="s">
        <v>68</v>
      </c>
      <c r="H1546" s="4" t="s">
        <v>21</v>
      </c>
      <c r="I1546" s="6">
        <v>0.44999999999999996</v>
      </c>
      <c r="J1546" s="7">
        <v>1750</v>
      </c>
      <c r="K1546" s="8">
        <f t="shared" si="12"/>
        <v>787.49999999999989</v>
      </c>
      <c r="L1546" s="8">
        <f t="shared" si="13"/>
        <v>315</v>
      </c>
      <c r="M1546" s="9">
        <v>0.4</v>
      </c>
    </row>
    <row r="1547" spans="1:13" ht="15.75" customHeight="1" x14ac:dyDescent="0.2">
      <c r="A1547" s="1"/>
      <c r="B1547" s="4" t="s">
        <v>27</v>
      </c>
      <c r="C1547" s="4">
        <v>1128299</v>
      </c>
      <c r="D1547" s="5">
        <v>44341</v>
      </c>
      <c r="E1547" s="4" t="s">
        <v>28</v>
      </c>
      <c r="F1547" s="4" t="s">
        <v>67</v>
      </c>
      <c r="G1547" s="4" t="s">
        <v>68</v>
      </c>
      <c r="H1547" s="4" t="s">
        <v>22</v>
      </c>
      <c r="I1547" s="6">
        <v>0.6</v>
      </c>
      <c r="J1547" s="7">
        <v>5250</v>
      </c>
      <c r="K1547" s="8">
        <f t="shared" si="12"/>
        <v>3150</v>
      </c>
      <c r="L1547" s="8">
        <f t="shared" si="13"/>
        <v>945</v>
      </c>
      <c r="M1547" s="9">
        <v>0.3</v>
      </c>
    </row>
    <row r="1548" spans="1:13" ht="15.75" customHeight="1" x14ac:dyDescent="0.2">
      <c r="A1548" s="1"/>
      <c r="B1548" s="4" t="s">
        <v>27</v>
      </c>
      <c r="C1548" s="4">
        <v>1128299</v>
      </c>
      <c r="D1548" s="5">
        <v>44371</v>
      </c>
      <c r="E1548" s="4" t="s">
        <v>28</v>
      </c>
      <c r="F1548" s="4" t="s">
        <v>67</v>
      </c>
      <c r="G1548" s="4" t="s">
        <v>68</v>
      </c>
      <c r="H1548" s="4" t="s">
        <v>17</v>
      </c>
      <c r="I1548" s="6">
        <v>0.54999999999999993</v>
      </c>
      <c r="J1548" s="7">
        <v>7750</v>
      </c>
      <c r="K1548" s="8">
        <f t="shared" si="12"/>
        <v>4262.4999999999991</v>
      </c>
      <c r="L1548" s="8">
        <f t="shared" si="13"/>
        <v>1491.8749999999995</v>
      </c>
      <c r="M1548" s="9">
        <v>0.35</v>
      </c>
    </row>
    <row r="1549" spans="1:13" ht="15.75" customHeight="1" x14ac:dyDescent="0.2">
      <c r="A1549" s="1"/>
      <c r="B1549" s="4" t="s">
        <v>27</v>
      </c>
      <c r="C1549" s="4">
        <v>1128299</v>
      </c>
      <c r="D1549" s="5">
        <v>44371</v>
      </c>
      <c r="E1549" s="4" t="s">
        <v>28</v>
      </c>
      <c r="F1549" s="4" t="s">
        <v>67</v>
      </c>
      <c r="G1549" s="4" t="s">
        <v>68</v>
      </c>
      <c r="H1549" s="4" t="s">
        <v>18</v>
      </c>
      <c r="I1549" s="6">
        <v>0.64999999999999991</v>
      </c>
      <c r="J1549" s="7">
        <v>6500</v>
      </c>
      <c r="K1549" s="8">
        <f t="shared" si="12"/>
        <v>4224.9999999999991</v>
      </c>
      <c r="L1549" s="8">
        <f t="shared" si="13"/>
        <v>1478.7499999999995</v>
      </c>
      <c r="M1549" s="9">
        <v>0.35</v>
      </c>
    </row>
    <row r="1550" spans="1:13" ht="15.75" customHeight="1" x14ac:dyDescent="0.2">
      <c r="A1550" s="1"/>
      <c r="B1550" s="4" t="s">
        <v>27</v>
      </c>
      <c r="C1550" s="4">
        <v>1128299</v>
      </c>
      <c r="D1550" s="5">
        <v>44371</v>
      </c>
      <c r="E1550" s="4" t="s">
        <v>28</v>
      </c>
      <c r="F1550" s="4" t="s">
        <v>67</v>
      </c>
      <c r="G1550" s="4" t="s">
        <v>68</v>
      </c>
      <c r="H1550" s="4" t="s">
        <v>19</v>
      </c>
      <c r="I1550" s="6">
        <v>0.79999999999999993</v>
      </c>
      <c r="J1550" s="7">
        <v>6500</v>
      </c>
      <c r="K1550" s="8">
        <f t="shared" si="12"/>
        <v>5200</v>
      </c>
      <c r="L1550" s="8">
        <f t="shared" si="13"/>
        <v>1819.9999999999998</v>
      </c>
      <c r="M1550" s="9">
        <v>0.35</v>
      </c>
    </row>
    <row r="1551" spans="1:13" ht="15.75" customHeight="1" x14ac:dyDescent="0.2">
      <c r="A1551" s="1"/>
      <c r="B1551" s="4" t="s">
        <v>27</v>
      </c>
      <c r="C1551" s="4">
        <v>1128299</v>
      </c>
      <c r="D1551" s="5">
        <v>44371</v>
      </c>
      <c r="E1551" s="4" t="s">
        <v>28</v>
      </c>
      <c r="F1551" s="4" t="s">
        <v>67</v>
      </c>
      <c r="G1551" s="4" t="s">
        <v>68</v>
      </c>
      <c r="H1551" s="4" t="s">
        <v>20</v>
      </c>
      <c r="I1551" s="6">
        <v>0.79999999999999993</v>
      </c>
      <c r="J1551" s="7">
        <v>5250</v>
      </c>
      <c r="K1551" s="8">
        <f t="shared" si="12"/>
        <v>4200</v>
      </c>
      <c r="L1551" s="8">
        <f t="shared" si="13"/>
        <v>1470</v>
      </c>
      <c r="M1551" s="9">
        <v>0.35</v>
      </c>
    </row>
    <row r="1552" spans="1:13" ht="15.75" customHeight="1" x14ac:dyDescent="0.2">
      <c r="A1552" s="1"/>
      <c r="B1552" s="4" t="s">
        <v>27</v>
      </c>
      <c r="C1552" s="4">
        <v>1128299</v>
      </c>
      <c r="D1552" s="5">
        <v>44371</v>
      </c>
      <c r="E1552" s="4" t="s">
        <v>28</v>
      </c>
      <c r="F1552" s="4" t="s">
        <v>67</v>
      </c>
      <c r="G1552" s="4" t="s">
        <v>68</v>
      </c>
      <c r="H1552" s="4" t="s">
        <v>21</v>
      </c>
      <c r="I1552" s="6">
        <v>0.9</v>
      </c>
      <c r="J1552" s="7">
        <v>4000</v>
      </c>
      <c r="K1552" s="8">
        <f t="shared" si="12"/>
        <v>3600</v>
      </c>
      <c r="L1552" s="8">
        <f t="shared" si="13"/>
        <v>1440</v>
      </c>
      <c r="M1552" s="9">
        <v>0.4</v>
      </c>
    </row>
    <row r="1553" spans="1:13" ht="15.75" customHeight="1" x14ac:dyDescent="0.2">
      <c r="A1553" s="1"/>
      <c r="B1553" s="4" t="s">
        <v>27</v>
      </c>
      <c r="C1553" s="4">
        <v>1128299</v>
      </c>
      <c r="D1553" s="5">
        <v>44371</v>
      </c>
      <c r="E1553" s="4" t="s">
        <v>28</v>
      </c>
      <c r="F1553" s="4" t="s">
        <v>67</v>
      </c>
      <c r="G1553" s="4" t="s">
        <v>68</v>
      </c>
      <c r="H1553" s="4" t="s">
        <v>22</v>
      </c>
      <c r="I1553" s="6">
        <v>1.05</v>
      </c>
      <c r="J1553" s="7">
        <v>7000</v>
      </c>
      <c r="K1553" s="8">
        <f t="shared" si="12"/>
        <v>7350</v>
      </c>
      <c r="L1553" s="8">
        <f t="shared" si="13"/>
        <v>2205</v>
      </c>
      <c r="M1553" s="9">
        <v>0.3</v>
      </c>
    </row>
    <row r="1554" spans="1:13" ht="15.75" customHeight="1" x14ac:dyDescent="0.2">
      <c r="A1554" s="1"/>
      <c r="B1554" s="4" t="s">
        <v>27</v>
      </c>
      <c r="C1554" s="4">
        <v>1128299</v>
      </c>
      <c r="D1554" s="5">
        <v>44400</v>
      </c>
      <c r="E1554" s="4" t="s">
        <v>28</v>
      </c>
      <c r="F1554" s="4" t="s">
        <v>67</v>
      </c>
      <c r="G1554" s="4" t="s">
        <v>68</v>
      </c>
      <c r="H1554" s="4" t="s">
        <v>17</v>
      </c>
      <c r="I1554" s="6">
        <v>0.85</v>
      </c>
      <c r="J1554" s="7">
        <v>8500</v>
      </c>
      <c r="K1554" s="8">
        <f t="shared" si="12"/>
        <v>7225</v>
      </c>
      <c r="L1554" s="8">
        <f t="shared" si="13"/>
        <v>2528.75</v>
      </c>
      <c r="M1554" s="9">
        <v>0.35</v>
      </c>
    </row>
    <row r="1555" spans="1:13" ht="15.75" customHeight="1" x14ac:dyDescent="0.2">
      <c r="A1555" s="1"/>
      <c r="B1555" s="4" t="s">
        <v>27</v>
      </c>
      <c r="C1555" s="4">
        <v>1128299</v>
      </c>
      <c r="D1555" s="5">
        <v>44400</v>
      </c>
      <c r="E1555" s="4" t="s">
        <v>28</v>
      </c>
      <c r="F1555" s="4" t="s">
        <v>67</v>
      </c>
      <c r="G1555" s="4" t="s">
        <v>68</v>
      </c>
      <c r="H1555" s="4" t="s">
        <v>18</v>
      </c>
      <c r="I1555" s="6">
        <v>0.9</v>
      </c>
      <c r="J1555" s="7">
        <v>7000</v>
      </c>
      <c r="K1555" s="8">
        <f t="shared" si="12"/>
        <v>6300</v>
      </c>
      <c r="L1555" s="8">
        <f t="shared" si="13"/>
        <v>2205</v>
      </c>
      <c r="M1555" s="9">
        <v>0.35</v>
      </c>
    </row>
    <row r="1556" spans="1:13" ht="15.75" customHeight="1" x14ac:dyDescent="0.2">
      <c r="A1556" s="1"/>
      <c r="B1556" s="4" t="s">
        <v>27</v>
      </c>
      <c r="C1556" s="4">
        <v>1128299</v>
      </c>
      <c r="D1556" s="5">
        <v>44400</v>
      </c>
      <c r="E1556" s="4" t="s">
        <v>28</v>
      </c>
      <c r="F1556" s="4" t="s">
        <v>67</v>
      </c>
      <c r="G1556" s="4" t="s">
        <v>68</v>
      </c>
      <c r="H1556" s="4" t="s">
        <v>19</v>
      </c>
      <c r="I1556" s="6">
        <v>0.9</v>
      </c>
      <c r="J1556" s="7">
        <v>6500</v>
      </c>
      <c r="K1556" s="8">
        <f t="shared" si="12"/>
        <v>5850</v>
      </c>
      <c r="L1556" s="8">
        <f t="shared" si="13"/>
        <v>2047.4999999999998</v>
      </c>
      <c r="M1556" s="9">
        <v>0.35</v>
      </c>
    </row>
    <row r="1557" spans="1:13" ht="15.75" customHeight="1" x14ac:dyDescent="0.2">
      <c r="A1557" s="1"/>
      <c r="B1557" s="4" t="s">
        <v>27</v>
      </c>
      <c r="C1557" s="4">
        <v>1128299</v>
      </c>
      <c r="D1557" s="5">
        <v>44400</v>
      </c>
      <c r="E1557" s="4" t="s">
        <v>28</v>
      </c>
      <c r="F1557" s="4" t="s">
        <v>67</v>
      </c>
      <c r="G1557" s="4" t="s">
        <v>68</v>
      </c>
      <c r="H1557" s="4" t="s">
        <v>20</v>
      </c>
      <c r="I1557" s="6">
        <v>0.85</v>
      </c>
      <c r="J1557" s="7">
        <v>5500</v>
      </c>
      <c r="K1557" s="8">
        <f t="shared" si="12"/>
        <v>4675</v>
      </c>
      <c r="L1557" s="8">
        <f t="shared" si="13"/>
        <v>1636.25</v>
      </c>
      <c r="M1557" s="9">
        <v>0.35</v>
      </c>
    </row>
    <row r="1558" spans="1:13" ht="15.75" customHeight="1" x14ac:dyDescent="0.2">
      <c r="A1558" s="1"/>
      <c r="B1558" s="4" t="s">
        <v>27</v>
      </c>
      <c r="C1558" s="4">
        <v>1128299</v>
      </c>
      <c r="D1558" s="5">
        <v>44400</v>
      </c>
      <c r="E1558" s="4" t="s">
        <v>28</v>
      </c>
      <c r="F1558" s="4" t="s">
        <v>67</v>
      </c>
      <c r="G1558" s="4" t="s">
        <v>68</v>
      </c>
      <c r="H1558" s="4" t="s">
        <v>21</v>
      </c>
      <c r="I1558" s="6">
        <v>0.9</v>
      </c>
      <c r="J1558" s="7">
        <v>6000</v>
      </c>
      <c r="K1558" s="8">
        <f t="shared" si="12"/>
        <v>5400</v>
      </c>
      <c r="L1558" s="8">
        <f t="shared" si="13"/>
        <v>2160</v>
      </c>
      <c r="M1558" s="9">
        <v>0.4</v>
      </c>
    </row>
    <row r="1559" spans="1:13" ht="15.75" customHeight="1" x14ac:dyDescent="0.2">
      <c r="A1559" s="1"/>
      <c r="B1559" s="4" t="s">
        <v>27</v>
      </c>
      <c r="C1559" s="4">
        <v>1128299</v>
      </c>
      <c r="D1559" s="5">
        <v>44400</v>
      </c>
      <c r="E1559" s="4" t="s">
        <v>28</v>
      </c>
      <c r="F1559" s="4" t="s">
        <v>67</v>
      </c>
      <c r="G1559" s="4" t="s">
        <v>68</v>
      </c>
      <c r="H1559" s="4" t="s">
        <v>22</v>
      </c>
      <c r="I1559" s="6">
        <v>1.05</v>
      </c>
      <c r="J1559" s="7">
        <v>6000</v>
      </c>
      <c r="K1559" s="8">
        <f t="shared" si="12"/>
        <v>6300</v>
      </c>
      <c r="L1559" s="8">
        <f t="shared" si="13"/>
        <v>1890</v>
      </c>
      <c r="M1559" s="9">
        <v>0.3</v>
      </c>
    </row>
    <row r="1560" spans="1:13" ht="15.75" customHeight="1" x14ac:dyDescent="0.2">
      <c r="A1560" s="1"/>
      <c r="B1560" s="4" t="s">
        <v>27</v>
      </c>
      <c r="C1560" s="4">
        <v>1128299</v>
      </c>
      <c r="D1560" s="5">
        <v>44432</v>
      </c>
      <c r="E1560" s="4" t="s">
        <v>28</v>
      </c>
      <c r="F1560" s="4" t="s">
        <v>67</v>
      </c>
      <c r="G1560" s="4" t="s">
        <v>68</v>
      </c>
      <c r="H1560" s="4" t="s">
        <v>17</v>
      </c>
      <c r="I1560" s="6">
        <v>0.9</v>
      </c>
      <c r="J1560" s="7">
        <v>8000</v>
      </c>
      <c r="K1560" s="8">
        <f t="shared" si="12"/>
        <v>7200</v>
      </c>
      <c r="L1560" s="8">
        <f t="shared" si="13"/>
        <v>2520</v>
      </c>
      <c r="M1560" s="9">
        <v>0.35</v>
      </c>
    </row>
    <row r="1561" spans="1:13" ht="15.75" customHeight="1" x14ac:dyDescent="0.2">
      <c r="A1561" s="1"/>
      <c r="B1561" s="4" t="s">
        <v>27</v>
      </c>
      <c r="C1561" s="4">
        <v>1128299</v>
      </c>
      <c r="D1561" s="5">
        <v>44432</v>
      </c>
      <c r="E1561" s="4" t="s">
        <v>28</v>
      </c>
      <c r="F1561" s="4" t="s">
        <v>67</v>
      </c>
      <c r="G1561" s="4" t="s">
        <v>68</v>
      </c>
      <c r="H1561" s="4" t="s">
        <v>18</v>
      </c>
      <c r="I1561" s="6">
        <v>0.8</v>
      </c>
      <c r="J1561" s="7">
        <v>7750</v>
      </c>
      <c r="K1561" s="8">
        <f t="shared" si="12"/>
        <v>6200</v>
      </c>
      <c r="L1561" s="8">
        <f t="shared" si="13"/>
        <v>2170</v>
      </c>
      <c r="M1561" s="9">
        <v>0.35</v>
      </c>
    </row>
    <row r="1562" spans="1:13" ht="15.75" customHeight="1" x14ac:dyDescent="0.2">
      <c r="A1562" s="1"/>
      <c r="B1562" s="4" t="s">
        <v>27</v>
      </c>
      <c r="C1562" s="4">
        <v>1128299</v>
      </c>
      <c r="D1562" s="5">
        <v>44432</v>
      </c>
      <c r="E1562" s="4" t="s">
        <v>28</v>
      </c>
      <c r="F1562" s="4" t="s">
        <v>67</v>
      </c>
      <c r="G1562" s="4" t="s">
        <v>68</v>
      </c>
      <c r="H1562" s="4" t="s">
        <v>19</v>
      </c>
      <c r="I1562" s="6">
        <v>0.70000000000000007</v>
      </c>
      <c r="J1562" s="7">
        <v>6500</v>
      </c>
      <c r="K1562" s="8">
        <f t="shared" si="12"/>
        <v>4550</v>
      </c>
      <c r="L1562" s="8">
        <f t="shared" si="13"/>
        <v>1592.5</v>
      </c>
      <c r="M1562" s="9">
        <v>0.35</v>
      </c>
    </row>
    <row r="1563" spans="1:13" ht="15.75" customHeight="1" x14ac:dyDescent="0.2">
      <c r="A1563" s="1"/>
      <c r="B1563" s="4" t="s">
        <v>27</v>
      </c>
      <c r="C1563" s="4">
        <v>1128299</v>
      </c>
      <c r="D1563" s="5">
        <v>44432</v>
      </c>
      <c r="E1563" s="4" t="s">
        <v>28</v>
      </c>
      <c r="F1563" s="4" t="s">
        <v>67</v>
      </c>
      <c r="G1563" s="4" t="s">
        <v>68</v>
      </c>
      <c r="H1563" s="4" t="s">
        <v>20</v>
      </c>
      <c r="I1563" s="6">
        <v>0.70000000000000007</v>
      </c>
      <c r="J1563" s="7">
        <v>4250</v>
      </c>
      <c r="K1563" s="8">
        <f t="shared" si="12"/>
        <v>2975.0000000000005</v>
      </c>
      <c r="L1563" s="8">
        <f t="shared" si="13"/>
        <v>1041.25</v>
      </c>
      <c r="M1563" s="9">
        <v>0.35</v>
      </c>
    </row>
    <row r="1564" spans="1:13" ht="15.75" customHeight="1" x14ac:dyDescent="0.2">
      <c r="A1564" s="1"/>
      <c r="B1564" s="4" t="s">
        <v>27</v>
      </c>
      <c r="C1564" s="4">
        <v>1128299</v>
      </c>
      <c r="D1564" s="5">
        <v>44432</v>
      </c>
      <c r="E1564" s="4" t="s">
        <v>28</v>
      </c>
      <c r="F1564" s="4" t="s">
        <v>67</v>
      </c>
      <c r="G1564" s="4" t="s">
        <v>68</v>
      </c>
      <c r="H1564" s="4" t="s">
        <v>21</v>
      </c>
      <c r="I1564" s="6">
        <v>0.7</v>
      </c>
      <c r="J1564" s="7">
        <v>4250</v>
      </c>
      <c r="K1564" s="8">
        <f t="shared" si="12"/>
        <v>2975</v>
      </c>
      <c r="L1564" s="8">
        <f t="shared" si="13"/>
        <v>1190</v>
      </c>
      <c r="M1564" s="9">
        <v>0.4</v>
      </c>
    </row>
    <row r="1565" spans="1:13" ht="15.75" customHeight="1" x14ac:dyDescent="0.2">
      <c r="A1565" s="1"/>
      <c r="B1565" s="4" t="s">
        <v>27</v>
      </c>
      <c r="C1565" s="4">
        <v>1128299</v>
      </c>
      <c r="D1565" s="5">
        <v>44432</v>
      </c>
      <c r="E1565" s="4" t="s">
        <v>28</v>
      </c>
      <c r="F1565" s="4" t="s">
        <v>67</v>
      </c>
      <c r="G1565" s="4" t="s">
        <v>68</v>
      </c>
      <c r="H1565" s="4" t="s">
        <v>22</v>
      </c>
      <c r="I1565" s="6">
        <v>0.75</v>
      </c>
      <c r="J1565" s="7">
        <v>2500</v>
      </c>
      <c r="K1565" s="8">
        <f t="shared" si="12"/>
        <v>1875</v>
      </c>
      <c r="L1565" s="8">
        <f t="shared" si="13"/>
        <v>562.5</v>
      </c>
      <c r="M1565" s="9">
        <v>0.3</v>
      </c>
    </row>
    <row r="1566" spans="1:13" ht="15.75" customHeight="1" x14ac:dyDescent="0.2">
      <c r="A1566" s="1"/>
      <c r="B1566" s="4" t="s">
        <v>27</v>
      </c>
      <c r="C1566" s="4">
        <v>1128299</v>
      </c>
      <c r="D1566" s="5">
        <v>44464</v>
      </c>
      <c r="E1566" s="4" t="s">
        <v>28</v>
      </c>
      <c r="F1566" s="4" t="s">
        <v>67</v>
      </c>
      <c r="G1566" s="4" t="s">
        <v>68</v>
      </c>
      <c r="H1566" s="4" t="s">
        <v>17</v>
      </c>
      <c r="I1566" s="6">
        <v>0.50000000000000011</v>
      </c>
      <c r="J1566" s="7">
        <v>4500</v>
      </c>
      <c r="K1566" s="8">
        <f t="shared" si="12"/>
        <v>2250.0000000000005</v>
      </c>
      <c r="L1566" s="8">
        <f t="shared" si="13"/>
        <v>787.50000000000011</v>
      </c>
      <c r="M1566" s="9">
        <v>0.35</v>
      </c>
    </row>
    <row r="1567" spans="1:13" ht="15.75" customHeight="1" x14ac:dyDescent="0.2">
      <c r="A1567" s="1"/>
      <c r="B1567" s="4" t="s">
        <v>27</v>
      </c>
      <c r="C1567" s="4">
        <v>1128299</v>
      </c>
      <c r="D1567" s="5">
        <v>44464</v>
      </c>
      <c r="E1567" s="4" t="s">
        <v>28</v>
      </c>
      <c r="F1567" s="4" t="s">
        <v>67</v>
      </c>
      <c r="G1567" s="4" t="s">
        <v>68</v>
      </c>
      <c r="H1567" s="4" t="s">
        <v>18</v>
      </c>
      <c r="I1567" s="6">
        <v>0.55000000000000016</v>
      </c>
      <c r="J1567" s="7">
        <v>4500</v>
      </c>
      <c r="K1567" s="8">
        <f t="shared" si="12"/>
        <v>2475.0000000000009</v>
      </c>
      <c r="L1567" s="8">
        <f t="shared" si="13"/>
        <v>866.25000000000023</v>
      </c>
      <c r="M1567" s="9">
        <v>0.35</v>
      </c>
    </row>
    <row r="1568" spans="1:13" ht="15.75" customHeight="1" x14ac:dyDescent="0.2">
      <c r="A1568" s="1"/>
      <c r="B1568" s="4" t="s">
        <v>27</v>
      </c>
      <c r="C1568" s="4">
        <v>1128299</v>
      </c>
      <c r="D1568" s="5">
        <v>44464</v>
      </c>
      <c r="E1568" s="4" t="s">
        <v>28</v>
      </c>
      <c r="F1568" s="4" t="s">
        <v>67</v>
      </c>
      <c r="G1568" s="4" t="s">
        <v>68</v>
      </c>
      <c r="H1568" s="4" t="s">
        <v>19</v>
      </c>
      <c r="I1568" s="6">
        <v>0.50000000000000011</v>
      </c>
      <c r="J1568" s="7">
        <v>2500</v>
      </c>
      <c r="K1568" s="8">
        <f t="shared" si="12"/>
        <v>1250.0000000000002</v>
      </c>
      <c r="L1568" s="8">
        <f t="shared" si="13"/>
        <v>437.50000000000006</v>
      </c>
      <c r="M1568" s="9">
        <v>0.35</v>
      </c>
    </row>
    <row r="1569" spans="1:13" ht="15.75" customHeight="1" x14ac:dyDescent="0.2">
      <c r="A1569" s="1"/>
      <c r="B1569" s="4" t="s">
        <v>27</v>
      </c>
      <c r="C1569" s="4">
        <v>1128299</v>
      </c>
      <c r="D1569" s="5">
        <v>44464</v>
      </c>
      <c r="E1569" s="4" t="s">
        <v>28</v>
      </c>
      <c r="F1569" s="4" t="s">
        <v>67</v>
      </c>
      <c r="G1569" s="4" t="s">
        <v>68</v>
      </c>
      <c r="H1569" s="4" t="s">
        <v>20</v>
      </c>
      <c r="I1569" s="6">
        <v>0.50000000000000011</v>
      </c>
      <c r="J1569" s="7">
        <v>2000</v>
      </c>
      <c r="K1569" s="8">
        <f t="shared" si="12"/>
        <v>1000.0000000000002</v>
      </c>
      <c r="L1569" s="8">
        <f t="shared" si="13"/>
        <v>350.00000000000006</v>
      </c>
      <c r="M1569" s="9">
        <v>0.35</v>
      </c>
    </row>
    <row r="1570" spans="1:13" ht="15.75" customHeight="1" x14ac:dyDescent="0.2">
      <c r="A1570" s="1"/>
      <c r="B1570" s="4" t="s">
        <v>27</v>
      </c>
      <c r="C1570" s="4">
        <v>1128299</v>
      </c>
      <c r="D1570" s="5">
        <v>44464</v>
      </c>
      <c r="E1570" s="4" t="s">
        <v>28</v>
      </c>
      <c r="F1570" s="4" t="s">
        <v>67</v>
      </c>
      <c r="G1570" s="4" t="s">
        <v>68</v>
      </c>
      <c r="H1570" s="4" t="s">
        <v>21</v>
      </c>
      <c r="I1570" s="6">
        <v>0.60000000000000009</v>
      </c>
      <c r="J1570" s="7">
        <v>2250</v>
      </c>
      <c r="K1570" s="8">
        <f t="shared" si="12"/>
        <v>1350.0000000000002</v>
      </c>
      <c r="L1570" s="8">
        <f t="shared" si="13"/>
        <v>540.00000000000011</v>
      </c>
      <c r="M1570" s="9">
        <v>0.4</v>
      </c>
    </row>
    <row r="1571" spans="1:13" ht="15.75" customHeight="1" x14ac:dyDescent="0.2">
      <c r="A1571" s="1"/>
      <c r="B1571" s="4" t="s">
        <v>27</v>
      </c>
      <c r="C1571" s="4">
        <v>1128299</v>
      </c>
      <c r="D1571" s="5">
        <v>44464</v>
      </c>
      <c r="E1571" s="4" t="s">
        <v>28</v>
      </c>
      <c r="F1571" s="4" t="s">
        <v>67</v>
      </c>
      <c r="G1571" s="4" t="s">
        <v>68</v>
      </c>
      <c r="H1571" s="4" t="s">
        <v>22</v>
      </c>
      <c r="I1571" s="6">
        <v>0.44999999999999996</v>
      </c>
      <c r="J1571" s="7">
        <v>2500</v>
      </c>
      <c r="K1571" s="8">
        <f t="shared" si="12"/>
        <v>1125</v>
      </c>
      <c r="L1571" s="8">
        <f t="shared" si="13"/>
        <v>337.5</v>
      </c>
      <c r="M1571" s="9">
        <v>0.3</v>
      </c>
    </row>
    <row r="1572" spans="1:13" ht="15.75" customHeight="1" x14ac:dyDescent="0.2">
      <c r="A1572" s="1"/>
      <c r="B1572" s="4" t="s">
        <v>27</v>
      </c>
      <c r="C1572" s="4">
        <v>1128299</v>
      </c>
      <c r="D1572" s="5">
        <v>44493</v>
      </c>
      <c r="E1572" s="4" t="s">
        <v>28</v>
      </c>
      <c r="F1572" s="4" t="s">
        <v>67</v>
      </c>
      <c r="G1572" s="4" t="s">
        <v>68</v>
      </c>
      <c r="H1572" s="4" t="s">
        <v>17</v>
      </c>
      <c r="I1572" s="6">
        <v>0.4</v>
      </c>
      <c r="J1572" s="7">
        <v>3500</v>
      </c>
      <c r="K1572" s="8">
        <f t="shared" si="12"/>
        <v>1400</v>
      </c>
      <c r="L1572" s="8">
        <f t="shared" si="13"/>
        <v>489.99999999999994</v>
      </c>
      <c r="M1572" s="9">
        <v>0.35</v>
      </c>
    </row>
    <row r="1573" spans="1:13" ht="15.75" customHeight="1" x14ac:dyDescent="0.2">
      <c r="A1573" s="1"/>
      <c r="B1573" s="4" t="s">
        <v>27</v>
      </c>
      <c r="C1573" s="4">
        <v>1128299</v>
      </c>
      <c r="D1573" s="5">
        <v>44493</v>
      </c>
      <c r="E1573" s="4" t="s">
        <v>28</v>
      </c>
      <c r="F1573" s="4" t="s">
        <v>67</v>
      </c>
      <c r="G1573" s="4" t="s">
        <v>68</v>
      </c>
      <c r="H1573" s="4" t="s">
        <v>18</v>
      </c>
      <c r="I1573" s="6">
        <v>0.55000000000000016</v>
      </c>
      <c r="J1573" s="7">
        <v>5250</v>
      </c>
      <c r="K1573" s="8">
        <f t="shared" si="12"/>
        <v>2887.5000000000009</v>
      </c>
      <c r="L1573" s="8">
        <f t="shared" si="13"/>
        <v>1010.6250000000002</v>
      </c>
      <c r="M1573" s="9">
        <v>0.35</v>
      </c>
    </row>
    <row r="1574" spans="1:13" ht="15.75" customHeight="1" x14ac:dyDescent="0.2">
      <c r="A1574" s="1"/>
      <c r="B1574" s="4" t="s">
        <v>27</v>
      </c>
      <c r="C1574" s="4">
        <v>1128299</v>
      </c>
      <c r="D1574" s="5">
        <v>44493</v>
      </c>
      <c r="E1574" s="4" t="s">
        <v>28</v>
      </c>
      <c r="F1574" s="4" t="s">
        <v>67</v>
      </c>
      <c r="G1574" s="4" t="s">
        <v>68</v>
      </c>
      <c r="H1574" s="4" t="s">
        <v>19</v>
      </c>
      <c r="I1574" s="6">
        <v>0.50000000000000011</v>
      </c>
      <c r="J1574" s="7">
        <v>3500</v>
      </c>
      <c r="K1574" s="8">
        <f t="shared" si="12"/>
        <v>1750.0000000000005</v>
      </c>
      <c r="L1574" s="8">
        <f t="shared" si="13"/>
        <v>612.50000000000011</v>
      </c>
      <c r="M1574" s="9">
        <v>0.35</v>
      </c>
    </row>
    <row r="1575" spans="1:13" ht="15.75" customHeight="1" x14ac:dyDescent="0.2">
      <c r="A1575" s="1"/>
      <c r="B1575" s="4" t="s">
        <v>27</v>
      </c>
      <c r="C1575" s="4">
        <v>1128299</v>
      </c>
      <c r="D1575" s="5">
        <v>44493</v>
      </c>
      <c r="E1575" s="4" t="s">
        <v>28</v>
      </c>
      <c r="F1575" s="4" t="s">
        <v>67</v>
      </c>
      <c r="G1575" s="4" t="s">
        <v>68</v>
      </c>
      <c r="H1575" s="4" t="s">
        <v>20</v>
      </c>
      <c r="I1575" s="6">
        <v>0.45000000000000007</v>
      </c>
      <c r="J1575" s="7">
        <v>3250</v>
      </c>
      <c r="K1575" s="8">
        <f t="shared" si="12"/>
        <v>1462.5000000000002</v>
      </c>
      <c r="L1575" s="8">
        <f t="shared" si="13"/>
        <v>511.87500000000006</v>
      </c>
      <c r="M1575" s="9">
        <v>0.35</v>
      </c>
    </row>
    <row r="1576" spans="1:13" ht="15.75" customHeight="1" x14ac:dyDescent="0.2">
      <c r="A1576" s="1"/>
      <c r="B1576" s="4" t="s">
        <v>27</v>
      </c>
      <c r="C1576" s="4">
        <v>1128299</v>
      </c>
      <c r="D1576" s="5">
        <v>44493</v>
      </c>
      <c r="E1576" s="4" t="s">
        <v>28</v>
      </c>
      <c r="F1576" s="4" t="s">
        <v>67</v>
      </c>
      <c r="G1576" s="4" t="s">
        <v>68</v>
      </c>
      <c r="H1576" s="4" t="s">
        <v>21</v>
      </c>
      <c r="I1576" s="6">
        <v>0.55000000000000004</v>
      </c>
      <c r="J1576" s="7">
        <v>3000</v>
      </c>
      <c r="K1576" s="8">
        <f t="shared" si="12"/>
        <v>1650.0000000000002</v>
      </c>
      <c r="L1576" s="8">
        <f t="shared" si="13"/>
        <v>660.00000000000011</v>
      </c>
      <c r="M1576" s="9">
        <v>0.4</v>
      </c>
    </row>
    <row r="1577" spans="1:13" ht="15.75" customHeight="1" x14ac:dyDescent="0.2">
      <c r="A1577" s="1"/>
      <c r="B1577" s="4" t="s">
        <v>27</v>
      </c>
      <c r="C1577" s="4">
        <v>1128299</v>
      </c>
      <c r="D1577" s="5">
        <v>44493</v>
      </c>
      <c r="E1577" s="4" t="s">
        <v>28</v>
      </c>
      <c r="F1577" s="4" t="s">
        <v>67</v>
      </c>
      <c r="G1577" s="4" t="s">
        <v>68</v>
      </c>
      <c r="H1577" s="4" t="s">
        <v>22</v>
      </c>
      <c r="I1577" s="6">
        <v>0.60000000000000009</v>
      </c>
      <c r="J1577" s="7">
        <v>3500</v>
      </c>
      <c r="K1577" s="8">
        <f t="shared" si="12"/>
        <v>2100.0000000000005</v>
      </c>
      <c r="L1577" s="8">
        <f t="shared" si="13"/>
        <v>630.00000000000011</v>
      </c>
      <c r="M1577" s="9">
        <v>0.3</v>
      </c>
    </row>
    <row r="1578" spans="1:13" ht="15.75" customHeight="1" x14ac:dyDescent="0.2">
      <c r="A1578" s="1"/>
      <c r="B1578" s="4" t="s">
        <v>27</v>
      </c>
      <c r="C1578" s="4">
        <v>1128299</v>
      </c>
      <c r="D1578" s="5">
        <v>44524</v>
      </c>
      <c r="E1578" s="4" t="s">
        <v>28</v>
      </c>
      <c r="F1578" s="4" t="s">
        <v>67</v>
      </c>
      <c r="G1578" s="4" t="s">
        <v>68</v>
      </c>
      <c r="H1578" s="4" t="s">
        <v>17</v>
      </c>
      <c r="I1578" s="6">
        <v>0.45000000000000007</v>
      </c>
      <c r="J1578" s="7">
        <v>5750</v>
      </c>
      <c r="K1578" s="8">
        <f t="shared" si="12"/>
        <v>2587.5000000000005</v>
      </c>
      <c r="L1578" s="8">
        <f t="shared" si="13"/>
        <v>905.62500000000011</v>
      </c>
      <c r="M1578" s="9">
        <v>0.35</v>
      </c>
    </row>
    <row r="1579" spans="1:13" ht="15.75" customHeight="1" x14ac:dyDescent="0.2">
      <c r="A1579" s="1"/>
      <c r="B1579" s="4" t="s">
        <v>27</v>
      </c>
      <c r="C1579" s="4">
        <v>1128299</v>
      </c>
      <c r="D1579" s="5">
        <v>44524</v>
      </c>
      <c r="E1579" s="4" t="s">
        <v>28</v>
      </c>
      <c r="F1579" s="4" t="s">
        <v>67</v>
      </c>
      <c r="G1579" s="4" t="s">
        <v>68</v>
      </c>
      <c r="H1579" s="4" t="s">
        <v>18</v>
      </c>
      <c r="I1579" s="6">
        <v>0.50000000000000011</v>
      </c>
      <c r="J1579" s="7">
        <v>6500</v>
      </c>
      <c r="K1579" s="8">
        <f t="shared" si="12"/>
        <v>3250.0000000000009</v>
      </c>
      <c r="L1579" s="8">
        <f t="shared" si="13"/>
        <v>1137.5000000000002</v>
      </c>
      <c r="M1579" s="9">
        <v>0.35</v>
      </c>
    </row>
    <row r="1580" spans="1:13" ht="15.75" customHeight="1" x14ac:dyDescent="0.2">
      <c r="A1580" s="1"/>
      <c r="B1580" s="4" t="s">
        <v>27</v>
      </c>
      <c r="C1580" s="4">
        <v>1128299</v>
      </c>
      <c r="D1580" s="5">
        <v>44524</v>
      </c>
      <c r="E1580" s="4" t="s">
        <v>28</v>
      </c>
      <c r="F1580" s="4" t="s">
        <v>67</v>
      </c>
      <c r="G1580" s="4" t="s">
        <v>68</v>
      </c>
      <c r="H1580" s="4" t="s">
        <v>19</v>
      </c>
      <c r="I1580" s="6">
        <v>0.45000000000000007</v>
      </c>
      <c r="J1580" s="7">
        <v>4750</v>
      </c>
      <c r="K1580" s="8">
        <f t="shared" si="12"/>
        <v>2137.5000000000005</v>
      </c>
      <c r="L1580" s="8">
        <f t="shared" si="13"/>
        <v>748.12500000000011</v>
      </c>
      <c r="M1580" s="9">
        <v>0.35</v>
      </c>
    </row>
    <row r="1581" spans="1:13" ht="15.75" customHeight="1" x14ac:dyDescent="0.2">
      <c r="A1581" s="1"/>
      <c r="B1581" s="4" t="s">
        <v>27</v>
      </c>
      <c r="C1581" s="4">
        <v>1128299</v>
      </c>
      <c r="D1581" s="5">
        <v>44524</v>
      </c>
      <c r="E1581" s="4" t="s">
        <v>28</v>
      </c>
      <c r="F1581" s="4" t="s">
        <v>67</v>
      </c>
      <c r="G1581" s="4" t="s">
        <v>68</v>
      </c>
      <c r="H1581" s="4" t="s">
        <v>20</v>
      </c>
      <c r="I1581" s="6">
        <v>0.55000000000000016</v>
      </c>
      <c r="J1581" s="7">
        <v>4500</v>
      </c>
      <c r="K1581" s="8">
        <f t="shared" si="12"/>
        <v>2475.0000000000009</v>
      </c>
      <c r="L1581" s="8">
        <f t="shared" si="13"/>
        <v>866.25000000000023</v>
      </c>
      <c r="M1581" s="9">
        <v>0.35</v>
      </c>
    </row>
    <row r="1582" spans="1:13" ht="15.75" customHeight="1" x14ac:dyDescent="0.2">
      <c r="A1582" s="1"/>
      <c r="B1582" s="4" t="s">
        <v>27</v>
      </c>
      <c r="C1582" s="4">
        <v>1128299</v>
      </c>
      <c r="D1582" s="5">
        <v>44524</v>
      </c>
      <c r="E1582" s="4" t="s">
        <v>28</v>
      </c>
      <c r="F1582" s="4" t="s">
        <v>67</v>
      </c>
      <c r="G1582" s="4" t="s">
        <v>68</v>
      </c>
      <c r="H1582" s="4" t="s">
        <v>21</v>
      </c>
      <c r="I1582" s="6">
        <v>0.75000000000000011</v>
      </c>
      <c r="J1582" s="7">
        <v>4250</v>
      </c>
      <c r="K1582" s="8">
        <f t="shared" si="12"/>
        <v>3187.5000000000005</v>
      </c>
      <c r="L1582" s="8">
        <f t="shared" si="13"/>
        <v>1275.0000000000002</v>
      </c>
      <c r="M1582" s="9">
        <v>0.4</v>
      </c>
    </row>
    <row r="1583" spans="1:13" ht="15.75" customHeight="1" x14ac:dyDescent="0.2">
      <c r="A1583" s="1"/>
      <c r="B1583" s="4" t="s">
        <v>27</v>
      </c>
      <c r="C1583" s="4">
        <v>1128299</v>
      </c>
      <c r="D1583" s="5">
        <v>44524</v>
      </c>
      <c r="E1583" s="4" t="s">
        <v>28</v>
      </c>
      <c r="F1583" s="4" t="s">
        <v>67</v>
      </c>
      <c r="G1583" s="4" t="s">
        <v>68</v>
      </c>
      <c r="H1583" s="4" t="s">
        <v>22</v>
      </c>
      <c r="I1583" s="6">
        <v>0.80000000000000016</v>
      </c>
      <c r="J1583" s="7">
        <v>5500</v>
      </c>
      <c r="K1583" s="8">
        <f t="shared" si="12"/>
        <v>4400.0000000000009</v>
      </c>
      <c r="L1583" s="8">
        <f t="shared" si="13"/>
        <v>1320.0000000000002</v>
      </c>
      <c r="M1583" s="9">
        <v>0.3</v>
      </c>
    </row>
    <row r="1584" spans="1:13" ht="15.75" customHeight="1" x14ac:dyDescent="0.2">
      <c r="A1584" s="1"/>
      <c r="B1584" s="4" t="s">
        <v>27</v>
      </c>
      <c r="C1584" s="4">
        <v>1128299</v>
      </c>
      <c r="D1584" s="5">
        <v>44553</v>
      </c>
      <c r="E1584" s="4" t="s">
        <v>28</v>
      </c>
      <c r="F1584" s="4" t="s">
        <v>67</v>
      </c>
      <c r="G1584" s="4" t="s">
        <v>68</v>
      </c>
      <c r="H1584" s="4" t="s">
        <v>17</v>
      </c>
      <c r="I1584" s="6">
        <v>0.65000000000000013</v>
      </c>
      <c r="J1584" s="7">
        <v>7500</v>
      </c>
      <c r="K1584" s="8">
        <f t="shared" si="12"/>
        <v>4875.0000000000009</v>
      </c>
      <c r="L1584" s="8">
        <f t="shared" si="13"/>
        <v>1706.2500000000002</v>
      </c>
      <c r="M1584" s="9">
        <v>0.35</v>
      </c>
    </row>
    <row r="1585" spans="1:13" ht="15.75" customHeight="1" x14ac:dyDescent="0.2">
      <c r="A1585" s="1"/>
      <c r="B1585" s="4" t="s">
        <v>27</v>
      </c>
      <c r="C1585" s="4">
        <v>1128299</v>
      </c>
      <c r="D1585" s="5">
        <v>44553</v>
      </c>
      <c r="E1585" s="4" t="s">
        <v>28</v>
      </c>
      <c r="F1585" s="4" t="s">
        <v>67</v>
      </c>
      <c r="G1585" s="4" t="s">
        <v>68</v>
      </c>
      <c r="H1585" s="4" t="s">
        <v>18</v>
      </c>
      <c r="I1585" s="6">
        <v>0.75000000000000022</v>
      </c>
      <c r="J1585" s="7">
        <v>7500</v>
      </c>
      <c r="K1585" s="8">
        <f t="shared" si="12"/>
        <v>5625.0000000000018</v>
      </c>
      <c r="L1585" s="8">
        <f t="shared" si="13"/>
        <v>1968.7500000000005</v>
      </c>
      <c r="M1585" s="9">
        <v>0.35</v>
      </c>
    </row>
    <row r="1586" spans="1:13" ht="15.75" customHeight="1" x14ac:dyDescent="0.2">
      <c r="A1586" s="1"/>
      <c r="B1586" s="4" t="s">
        <v>27</v>
      </c>
      <c r="C1586" s="4">
        <v>1128299</v>
      </c>
      <c r="D1586" s="5">
        <v>44553</v>
      </c>
      <c r="E1586" s="4" t="s">
        <v>28</v>
      </c>
      <c r="F1586" s="4" t="s">
        <v>67</v>
      </c>
      <c r="G1586" s="4" t="s">
        <v>68</v>
      </c>
      <c r="H1586" s="4" t="s">
        <v>19</v>
      </c>
      <c r="I1586" s="6">
        <v>0.70000000000000018</v>
      </c>
      <c r="J1586" s="7">
        <v>5500</v>
      </c>
      <c r="K1586" s="8">
        <f t="shared" si="12"/>
        <v>3850.0000000000009</v>
      </c>
      <c r="L1586" s="8">
        <f t="shared" si="13"/>
        <v>1347.5000000000002</v>
      </c>
      <c r="M1586" s="9">
        <v>0.35</v>
      </c>
    </row>
    <row r="1587" spans="1:13" ht="15.75" customHeight="1" x14ac:dyDescent="0.2">
      <c r="A1587" s="1"/>
      <c r="B1587" s="4" t="s">
        <v>27</v>
      </c>
      <c r="C1587" s="4">
        <v>1128299</v>
      </c>
      <c r="D1587" s="5">
        <v>44553</v>
      </c>
      <c r="E1587" s="4" t="s">
        <v>28</v>
      </c>
      <c r="F1587" s="4" t="s">
        <v>67</v>
      </c>
      <c r="G1587" s="4" t="s">
        <v>68</v>
      </c>
      <c r="H1587" s="4" t="s">
        <v>20</v>
      </c>
      <c r="I1587" s="6">
        <v>0.70000000000000018</v>
      </c>
      <c r="J1587" s="7">
        <v>5500</v>
      </c>
      <c r="K1587" s="8">
        <f t="shared" si="12"/>
        <v>3850.0000000000009</v>
      </c>
      <c r="L1587" s="8">
        <f t="shared" si="13"/>
        <v>1347.5000000000002</v>
      </c>
      <c r="M1587" s="9">
        <v>0.35</v>
      </c>
    </row>
    <row r="1588" spans="1:13" ht="15.75" customHeight="1" x14ac:dyDescent="0.2">
      <c r="A1588" s="1"/>
      <c r="B1588" s="4" t="s">
        <v>27</v>
      </c>
      <c r="C1588" s="4">
        <v>1128299</v>
      </c>
      <c r="D1588" s="5">
        <v>44553</v>
      </c>
      <c r="E1588" s="4" t="s">
        <v>28</v>
      </c>
      <c r="F1588" s="4" t="s">
        <v>67</v>
      </c>
      <c r="G1588" s="4" t="s">
        <v>68</v>
      </c>
      <c r="H1588" s="4" t="s">
        <v>21</v>
      </c>
      <c r="I1588" s="6">
        <v>0.80000000000000016</v>
      </c>
      <c r="J1588" s="7">
        <v>4750</v>
      </c>
      <c r="K1588" s="8">
        <f t="shared" si="12"/>
        <v>3800.0000000000009</v>
      </c>
      <c r="L1588" s="8">
        <f t="shared" si="13"/>
        <v>1520.0000000000005</v>
      </c>
      <c r="M1588" s="9">
        <v>0.4</v>
      </c>
    </row>
    <row r="1589" spans="1:13" ht="15.75" customHeight="1" x14ac:dyDescent="0.2">
      <c r="A1589" s="1"/>
      <c r="B1589" s="4" t="s">
        <v>27</v>
      </c>
      <c r="C1589" s="4">
        <v>1128299</v>
      </c>
      <c r="D1589" s="5">
        <v>44553</v>
      </c>
      <c r="E1589" s="4" t="s">
        <v>28</v>
      </c>
      <c r="F1589" s="4" t="s">
        <v>67</v>
      </c>
      <c r="G1589" s="4" t="s">
        <v>68</v>
      </c>
      <c r="H1589" s="4" t="s">
        <v>22</v>
      </c>
      <c r="I1589" s="6">
        <v>0.8500000000000002</v>
      </c>
      <c r="J1589" s="7">
        <v>5750</v>
      </c>
      <c r="K1589" s="8">
        <f t="shared" si="12"/>
        <v>4887.5000000000009</v>
      </c>
      <c r="L1589" s="8">
        <f t="shared" si="13"/>
        <v>1466.2500000000002</v>
      </c>
      <c r="M1589" s="9">
        <v>0.3</v>
      </c>
    </row>
    <row r="1590" spans="1:13" ht="15.75" customHeight="1" x14ac:dyDescent="0.2">
      <c r="A1590" s="1" t="s">
        <v>39</v>
      </c>
      <c r="B1590" s="4" t="s">
        <v>14</v>
      </c>
      <c r="C1590" s="4">
        <v>1185732</v>
      </c>
      <c r="D1590" s="5">
        <v>44215</v>
      </c>
      <c r="E1590" s="4" t="s">
        <v>46</v>
      </c>
      <c r="F1590" s="4" t="s">
        <v>69</v>
      </c>
      <c r="G1590" s="4" t="s">
        <v>70</v>
      </c>
      <c r="H1590" s="4" t="s">
        <v>17</v>
      </c>
      <c r="I1590" s="6">
        <v>0.35</v>
      </c>
      <c r="J1590" s="7">
        <v>7500</v>
      </c>
      <c r="K1590" s="8">
        <f t="shared" si="12"/>
        <v>2625</v>
      </c>
      <c r="L1590" s="8">
        <f t="shared" si="13"/>
        <v>1312.5</v>
      </c>
      <c r="M1590" s="9">
        <v>0.5</v>
      </c>
    </row>
    <row r="1591" spans="1:13" ht="15.75" customHeight="1" x14ac:dyDescent="0.2">
      <c r="A1591" s="1"/>
      <c r="B1591" s="4" t="s">
        <v>14</v>
      </c>
      <c r="C1591" s="4">
        <v>1185732</v>
      </c>
      <c r="D1591" s="5">
        <v>44215</v>
      </c>
      <c r="E1591" s="4" t="s">
        <v>46</v>
      </c>
      <c r="F1591" s="4" t="s">
        <v>69</v>
      </c>
      <c r="G1591" s="4" t="s">
        <v>70</v>
      </c>
      <c r="H1591" s="4" t="s">
        <v>18</v>
      </c>
      <c r="I1591" s="6">
        <v>0.35</v>
      </c>
      <c r="J1591" s="7">
        <v>5500</v>
      </c>
      <c r="K1591" s="8">
        <f t="shared" si="12"/>
        <v>1924.9999999999998</v>
      </c>
      <c r="L1591" s="8">
        <f t="shared" si="13"/>
        <v>769.99999999999989</v>
      </c>
      <c r="M1591" s="9">
        <v>0.39999999999999997</v>
      </c>
    </row>
    <row r="1592" spans="1:13" ht="15.75" customHeight="1" x14ac:dyDescent="0.2">
      <c r="A1592" s="1"/>
      <c r="B1592" s="4" t="s">
        <v>14</v>
      </c>
      <c r="C1592" s="4">
        <v>1185732</v>
      </c>
      <c r="D1592" s="5">
        <v>44215</v>
      </c>
      <c r="E1592" s="4" t="s">
        <v>46</v>
      </c>
      <c r="F1592" s="4" t="s">
        <v>69</v>
      </c>
      <c r="G1592" s="4" t="s">
        <v>70</v>
      </c>
      <c r="H1592" s="4" t="s">
        <v>19</v>
      </c>
      <c r="I1592" s="6">
        <v>0.25</v>
      </c>
      <c r="J1592" s="7">
        <v>5500</v>
      </c>
      <c r="K1592" s="8">
        <f t="shared" si="12"/>
        <v>1375</v>
      </c>
      <c r="L1592" s="8">
        <f t="shared" si="13"/>
        <v>412.5</v>
      </c>
      <c r="M1592" s="9">
        <v>0.3</v>
      </c>
    </row>
    <row r="1593" spans="1:13" ht="15.75" customHeight="1" x14ac:dyDescent="0.2">
      <c r="A1593" s="1"/>
      <c r="B1593" s="4" t="s">
        <v>14</v>
      </c>
      <c r="C1593" s="4">
        <v>1185732</v>
      </c>
      <c r="D1593" s="5">
        <v>44215</v>
      </c>
      <c r="E1593" s="4" t="s">
        <v>46</v>
      </c>
      <c r="F1593" s="4" t="s">
        <v>69</v>
      </c>
      <c r="G1593" s="4" t="s">
        <v>70</v>
      </c>
      <c r="H1593" s="4" t="s">
        <v>20</v>
      </c>
      <c r="I1593" s="6">
        <v>0.29999999999999993</v>
      </c>
      <c r="J1593" s="7">
        <v>4000</v>
      </c>
      <c r="K1593" s="8">
        <f t="shared" si="12"/>
        <v>1199.9999999999998</v>
      </c>
      <c r="L1593" s="8">
        <f t="shared" si="13"/>
        <v>419.99999999999989</v>
      </c>
      <c r="M1593" s="9">
        <v>0.35</v>
      </c>
    </row>
    <row r="1594" spans="1:13" ht="15.75" customHeight="1" x14ac:dyDescent="0.2">
      <c r="A1594" s="1"/>
      <c r="B1594" s="4" t="s">
        <v>14</v>
      </c>
      <c r="C1594" s="4">
        <v>1185732</v>
      </c>
      <c r="D1594" s="5">
        <v>44215</v>
      </c>
      <c r="E1594" s="4" t="s">
        <v>46</v>
      </c>
      <c r="F1594" s="4" t="s">
        <v>69</v>
      </c>
      <c r="G1594" s="4" t="s">
        <v>70</v>
      </c>
      <c r="H1594" s="4" t="s">
        <v>21</v>
      </c>
      <c r="I1594" s="6">
        <v>0.45000000000000007</v>
      </c>
      <c r="J1594" s="7">
        <v>4500</v>
      </c>
      <c r="K1594" s="8">
        <f t="shared" si="12"/>
        <v>2025.0000000000002</v>
      </c>
      <c r="L1594" s="8">
        <f t="shared" si="13"/>
        <v>810</v>
      </c>
      <c r="M1594" s="9">
        <v>0.39999999999999997</v>
      </c>
    </row>
    <row r="1595" spans="1:13" ht="15.75" customHeight="1" x14ac:dyDescent="0.2">
      <c r="A1595" s="1"/>
      <c r="B1595" s="4" t="s">
        <v>14</v>
      </c>
      <c r="C1595" s="4">
        <v>1185732</v>
      </c>
      <c r="D1595" s="5">
        <v>44215</v>
      </c>
      <c r="E1595" s="4" t="s">
        <v>46</v>
      </c>
      <c r="F1595" s="4" t="s">
        <v>69</v>
      </c>
      <c r="G1595" s="4" t="s">
        <v>70</v>
      </c>
      <c r="H1595" s="4" t="s">
        <v>22</v>
      </c>
      <c r="I1595" s="6">
        <v>0.35</v>
      </c>
      <c r="J1595" s="7">
        <v>5500</v>
      </c>
      <c r="K1595" s="8">
        <f t="shared" si="12"/>
        <v>1924.9999999999998</v>
      </c>
      <c r="L1595" s="8">
        <f t="shared" si="13"/>
        <v>1058.75</v>
      </c>
      <c r="M1595" s="9">
        <v>0.55000000000000004</v>
      </c>
    </row>
    <row r="1596" spans="1:13" ht="15.75" customHeight="1" x14ac:dyDescent="0.2">
      <c r="A1596" s="1"/>
      <c r="B1596" s="4" t="s">
        <v>14</v>
      </c>
      <c r="C1596" s="4">
        <v>1185732</v>
      </c>
      <c r="D1596" s="5">
        <v>44244</v>
      </c>
      <c r="E1596" s="4" t="s">
        <v>46</v>
      </c>
      <c r="F1596" s="4" t="s">
        <v>69</v>
      </c>
      <c r="G1596" s="4" t="s">
        <v>70</v>
      </c>
      <c r="H1596" s="4" t="s">
        <v>17</v>
      </c>
      <c r="I1596" s="6">
        <v>0.35</v>
      </c>
      <c r="J1596" s="7">
        <v>8000</v>
      </c>
      <c r="K1596" s="8">
        <f t="shared" si="12"/>
        <v>2800</v>
      </c>
      <c r="L1596" s="8">
        <f t="shared" si="13"/>
        <v>1400</v>
      </c>
      <c r="M1596" s="9">
        <v>0.5</v>
      </c>
    </row>
    <row r="1597" spans="1:13" ht="15.75" customHeight="1" x14ac:dyDescent="0.2">
      <c r="A1597" s="1"/>
      <c r="B1597" s="4" t="s">
        <v>14</v>
      </c>
      <c r="C1597" s="4">
        <v>1185732</v>
      </c>
      <c r="D1597" s="5">
        <v>44244</v>
      </c>
      <c r="E1597" s="4" t="s">
        <v>46</v>
      </c>
      <c r="F1597" s="4" t="s">
        <v>69</v>
      </c>
      <c r="G1597" s="4" t="s">
        <v>70</v>
      </c>
      <c r="H1597" s="4" t="s">
        <v>18</v>
      </c>
      <c r="I1597" s="6">
        <v>0.35</v>
      </c>
      <c r="J1597" s="7">
        <v>4500</v>
      </c>
      <c r="K1597" s="8">
        <f t="shared" si="12"/>
        <v>1575</v>
      </c>
      <c r="L1597" s="8">
        <f t="shared" si="13"/>
        <v>630</v>
      </c>
      <c r="M1597" s="9">
        <v>0.39999999999999997</v>
      </c>
    </row>
    <row r="1598" spans="1:13" ht="15.75" customHeight="1" x14ac:dyDescent="0.2">
      <c r="A1598" s="1"/>
      <c r="B1598" s="4" t="s">
        <v>14</v>
      </c>
      <c r="C1598" s="4">
        <v>1185732</v>
      </c>
      <c r="D1598" s="5">
        <v>44244</v>
      </c>
      <c r="E1598" s="4" t="s">
        <v>46</v>
      </c>
      <c r="F1598" s="4" t="s">
        <v>69</v>
      </c>
      <c r="G1598" s="4" t="s">
        <v>70</v>
      </c>
      <c r="H1598" s="4" t="s">
        <v>19</v>
      </c>
      <c r="I1598" s="6">
        <v>0.25</v>
      </c>
      <c r="J1598" s="7">
        <v>5000</v>
      </c>
      <c r="K1598" s="8">
        <f t="shared" si="12"/>
        <v>1250</v>
      </c>
      <c r="L1598" s="8">
        <f t="shared" si="13"/>
        <v>375</v>
      </c>
      <c r="M1598" s="9">
        <v>0.3</v>
      </c>
    </row>
    <row r="1599" spans="1:13" ht="15.75" customHeight="1" x14ac:dyDescent="0.2">
      <c r="A1599" s="1"/>
      <c r="B1599" s="4" t="s">
        <v>14</v>
      </c>
      <c r="C1599" s="4">
        <v>1185732</v>
      </c>
      <c r="D1599" s="5">
        <v>44244</v>
      </c>
      <c r="E1599" s="4" t="s">
        <v>46</v>
      </c>
      <c r="F1599" s="4" t="s">
        <v>69</v>
      </c>
      <c r="G1599" s="4" t="s">
        <v>70</v>
      </c>
      <c r="H1599" s="4" t="s">
        <v>20</v>
      </c>
      <c r="I1599" s="6">
        <v>0.29999999999999993</v>
      </c>
      <c r="J1599" s="7">
        <v>3750</v>
      </c>
      <c r="K1599" s="8">
        <f t="shared" si="12"/>
        <v>1124.9999999999998</v>
      </c>
      <c r="L1599" s="8">
        <f t="shared" si="13"/>
        <v>393.74999999999989</v>
      </c>
      <c r="M1599" s="9">
        <v>0.35</v>
      </c>
    </row>
    <row r="1600" spans="1:13" ht="15.75" customHeight="1" x14ac:dyDescent="0.2">
      <c r="A1600" s="1"/>
      <c r="B1600" s="4" t="s">
        <v>14</v>
      </c>
      <c r="C1600" s="4">
        <v>1185732</v>
      </c>
      <c r="D1600" s="5">
        <v>44244</v>
      </c>
      <c r="E1600" s="4" t="s">
        <v>46</v>
      </c>
      <c r="F1600" s="4" t="s">
        <v>69</v>
      </c>
      <c r="G1600" s="4" t="s">
        <v>70</v>
      </c>
      <c r="H1600" s="4" t="s">
        <v>21</v>
      </c>
      <c r="I1600" s="6">
        <v>0.45000000000000007</v>
      </c>
      <c r="J1600" s="7">
        <v>4500</v>
      </c>
      <c r="K1600" s="8">
        <f t="shared" si="12"/>
        <v>2025.0000000000002</v>
      </c>
      <c r="L1600" s="8">
        <f t="shared" si="13"/>
        <v>810</v>
      </c>
      <c r="M1600" s="9">
        <v>0.39999999999999997</v>
      </c>
    </row>
    <row r="1601" spans="1:13" ht="15.75" customHeight="1" x14ac:dyDescent="0.2">
      <c r="A1601" s="1"/>
      <c r="B1601" s="4" t="s">
        <v>14</v>
      </c>
      <c r="C1601" s="4">
        <v>1185732</v>
      </c>
      <c r="D1601" s="5">
        <v>44244</v>
      </c>
      <c r="E1601" s="4" t="s">
        <v>46</v>
      </c>
      <c r="F1601" s="4" t="s">
        <v>69</v>
      </c>
      <c r="G1601" s="4" t="s">
        <v>70</v>
      </c>
      <c r="H1601" s="4" t="s">
        <v>22</v>
      </c>
      <c r="I1601" s="6">
        <v>0.35</v>
      </c>
      <c r="J1601" s="7">
        <v>5500</v>
      </c>
      <c r="K1601" s="8">
        <f t="shared" si="12"/>
        <v>1924.9999999999998</v>
      </c>
      <c r="L1601" s="8">
        <f t="shared" si="13"/>
        <v>1058.75</v>
      </c>
      <c r="M1601" s="9">
        <v>0.55000000000000004</v>
      </c>
    </row>
    <row r="1602" spans="1:13" ht="15.75" customHeight="1" x14ac:dyDescent="0.2">
      <c r="A1602" s="1"/>
      <c r="B1602" s="4" t="s">
        <v>14</v>
      </c>
      <c r="C1602" s="4">
        <v>1185732</v>
      </c>
      <c r="D1602" s="5">
        <v>44270</v>
      </c>
      <c r="E1602" s="4" t="s">
        <v>46</v>
      </c>
      <c r="F1602" s="4" t="s">
        <v>69</v>
      </c>
      <c r="G1602" s="4" t="s">
        <v>70</v>
      </c>
      <c r="H1602" s="4" t="s">
        <v>17</v>
      </c>
      <c r="I1602" s="6">
        <v>0.35</v>
      </c>
      <c r="J1602" s="7">
        <v>7700</v>
      </c>
      <c r="K1602" s="8">
        <f t="shared" si="12"/>
        <v>2695</v>
      </c>
      <c r="L1602" s="8">
        <f t="shared" si="13"/>
        <v>1347.5</v>
      </c>
      <c r="M1602" s="9">
        <v>0.5</v>
      </c>
    </row>
    <row r="1603" spans="1:13" ht="15.75" customHeight="1" x14ac:dyDescent="0.2">
      <c r="A1603" s="1"/>
      <c r="B1603" s="4" t="s">
        <v>14</v>
      </c>
      <c r="C1603" s="4">
        <v>1185732</v>
      </c>
      <c r="D1603" s="5">
        <v>44270</v>
      </c>
      <c r="E1603" s="4" t="s">
        <v>46</v>
      </c>
      <c r="F1603" s="4" t="s">
        <v>69</v>
      </c>
      <c r="G1603" s="4" t="s">
        <v>70</v>
      </c>
      <c r="H1603" s="4" t="s">
        <v>18</v>
      </c>
      <c r="I1603" s="6">
        <v>0.35</v>
      </c>
      <c r="J1603" s="7">
        <v>4500</v>
      </c>
      <c r="K1603" s="8">
        <f t="shared" si="12"/>
        <v>1575</v>
      </c>
      <c r="L1603" s="8">
        <f t="shared" si="13"/>
        <v>630</v>
      </c>
      <c r="M1603" s="9">
        <v>0.39999999999999997</v>
      </c>
    </row>
    <row r="1604" spans="1:13" ht="15.75" customHeight="1" x14ac:dyDescent="0.2">
      <c r="A1604" s="1"/>
      <c r="B1604" s="4" t="s">
        <v>14</v>
      </c>
      <c r="C1604" s="4">
        <v>1185732</v>
      </c>
      <c r="D1604" s="5">
        <v>44270</v>
      </c>
      <c r="E1604" s="4" t="s">
        <v>46</v>
      </c>
      <c r="F1604" s="4" t="s">
        <v>69</v>
      </c>
      <c r="G1604" s="4" t="s">
        <v>70</v>
      </c>
      <c r="H1604" s="4" t="s">
        <v>19</v>
      </c>
      <c r="I1604" s="6">
        <v>0.25</v>
      </c>
      <c r="J1604" s="7">
        <v>4750</v>
      </c>
      <c r="K1604" s="8">
        <f t="shared" si="12"/>
        <v>1187.5</v>
      </c>
      <c r="L1604" s="8">
        <f t="shared" si="13"/>
        <v>356.25</v>
      </c>
      <c r="M1604" s="9">
        <v>0.3</v>
      </c>
    </row>
    <row r="1605" spans="1:13" ht="15.75" customHeight="1" x14ac:dyDescent="0.2">
      <c r="A1605" s="1"/>
      <c r="B1605" s="4" t="s">
        <v>14</v>
      </c>
      <c r="C1605" s="4">
        <v>1185732</v>
      </c>
      <c r="D1605" s="5">
        <v>44270</v>
      </c>
      <c r="E1605" s="4" t="s">
        <v>46</v>
      </c>
      <c r="F1605" s="4" t="s">
        <v>69</v>
      </c>
      <c r="G1605" s="4" t="s">
        <v>70</v>
      </c>
      <c r="H1605" s="4" t="s">
        <v>20</v>
      </c>
      <c r="I1605" s="6">
        <v>0.29999999999999993</v>
      </c>
      <c r="J1605" s="7">
        <v>3250</v>
      </c>
      <c r="K1605" s="8">
        <f t="shared" si="12"/>
        <v>974.99999999999977</v>
      </c>
      <c r="L1605" s="8">
        <f t="shared" si="13"/>
        <v>341.24999999999989</v>
      </c>
      <c r="M1605" s="9">
        <v>0.35</v>
      </c>
    </row>
    <row r="1606" spans="1:13" ht="15.75" customHeight="1" x14ac:dyDescent="0.2">
      <c r="A1606" s="1"/>
      <c r="B1606" s="4" t="s">
        <v>14</v>
      </c>
      <c r="C1606" s="4">
        <v>1185732</v>
      </c>
      <c r="D1606" s="5">
        <v>44270</v>
      </c>
      <c r="E1606" s="4" t="s">
        <v>46</v>
      </c>
      <c r="F1606" s="4" t="s">
        <v>69</v>
      </c>
      <c r="G1606" s="4" t="s">
        <v>70</v>
      </c>
      <c r="H1606" s="4" t="s">
        <v>21</v>
      </c>
      <c r="I1606" s="6">
        <v>0.45000000000000007</v>
      </c>
      <c r="J1606" s="7">
        <v>3750</v>
      </c>
      <c r="K1606" s="8">
        <f t="shared" si="12"/>
        <v>1687.5000000000002</v>
      </c>
      <c r="L1606" s="8">
        <f t="shared" si="13"/>
        <v>675</v>
      </c>
      <c r="M1606" s="9">
        <v>0.39999999999999997</v>
      </c>
    </row>
    <row r="1607" spans="1:13" ht="15.75" customHeight="1" x14ac:dyDescent="0.2">
      <c r="A1607" s="1"/>
      <c r="B1607" s="4" t="s">
        <v>14</v>
      </c>
      <c r="C1607" s="4">
        <v>1185732</v>
      </c>
      <c r="D1607" s="5">
        <v>44270</v>
      </c>
      <c r="E1607" s="4" t="s">
        <v>46</v>
      </c>
      <c r="F1607" s="4" t="s">
        <v>69</v>
      </c>
      <c r="G1607" s="4" t="s">
        <v>70</v>
      </c>
      <c r="H1607" s="4" t="s">
        <v>22</v>
      </c>
      <c r="I1607" s="6">
        <v>0.35</v>
      </c>
      <c r="J1607" s="7">
        <v>4750</v>
      </c>
      <c r="K1607" s="8">
        <f t="shared" si="12"/>
        <v>1662.5</v>
      </c>
      <c r="L1607" s="8">
        <f t="shared" si="13"/>
        <v>914.37500000000011</v>
      </c>
      <c r="M1607" s="9">
        <v>0.55000000000000004</v>
      </c>
    </row>
    <row r="1608" spans="1:13" ht="15.75" customHeight="1" x14ac:dyDescent="0.2">
      <c r="A1608" s="1"/>
      <c r="B1608" s="4" t="s">
        <v>14</v>
      </c>
      <c r="C1608" s="4">
        <v>1185732</v>
      </c>
      <c r="D1608" s="5">
        <v>44302</v>
      </c>
      <c r="E1608" s="4" t="s">
        <v>46</v>
      </c>
      <c r="F1608" s="4" t="s">
        <v>69</v>
      </c>
      <c r="G1608" s="4" t="s">
        <v>70</v>
      </c>
      <c r="H1608" s="4" t="s">
        <v>17</v>
      </c>
      <c r="I1608" s="6">
        <v>0.35</v>
      </c>
      <c r="J1608" s="7">
        <v>7250</v>
      </c>
      <c r="K1608" s="8">
        <f t="shared" si="12"/>
        <v>2537.5</v>
      </c>
      <c r="L1608" s="8">
        <f t="shared" si="13"/>
        <v>1268.75</v>
      </c>
      <c r="M1608" s="9">
        <v>0.5</v>
      </c>
    </row>
    <row r="1609" spans="1:13" ht="15.75" customHeight="1" x14ac:dyDescent="0.2">
      <c r="A1609" s="1"/>
      <c r="B1609" s="4" t="s">
        <v>14</v>
      </c>
      <c r="C1609" s="4">
        <v>1185732</v>
      </c>
      <c r="D1609" s="5">
        <v>44302</v>
      </c>
      <c r="E1609" s="4" t="s">
        <v>46</v>
      </c>
      <c r="F1609" s="4" t="s">
        <v>69</v>
      </c>
      <c r="G1609" s="4" t="s">
        <v>70</v>
      </c>
      <c r="H1609" s="4" t="s">
        <v>18</v>
      </c>
      <c r="I1609" s="6">
        <v>0.4</v>
      </c>
      <c r="J1609" s="7">
        <v>4250</v>
      </c>
      <c r="K1609" s="8">
        <f t="shared" si="12"/>
        <v>1700</v>
      </c>
      <c r="L1609" s="8">
        <f t="shared" si="13"/>
        <v>680</v>
      </c>
      <c r="M1609" s="9">
        <v>0.39999999999999997</v>
      </c>
    </row>
    <row r="1610" spans="1:13" ht="15.75" customHeight="1" x14ac:dyDescent="0.2">
      <c r="A1610" s="1"/>
      <c r="B1610" s="4" t="s">
        <v>14</v>
      </c>
      <c r="C1610" s="4">
        <v>1185732</v>
      </c>
      <c r="D1610" s="5">
        <v>44302</v>
      </c>
      <c r="E1610" s="4" t="s">
        <v>46</v>
      </c>
      <c r="F1610" s="4" t="s">
        <v>69</v>
      </c>
      <c r="G1610" s="4" t="s">
        <v>70</v>
      </c>
      <c r="H1610" s="4" t="s">
        <v>19</v>
      </c>
      <c r="I1610" s="6">
        <v>0.30000000000000004</v>
      </c>
      <c r="J1610" s="7">
        <v>4500</v>
      </c>
      <c r="K1610" s="8">
        <f t="shared" si="12"/>
        <v>1350.0000000000002</v>
      </c>
      <c r="L1610" s="8">
        <f t="shared" si="13"/>
        <v>405.00000000000006</v>
      </c>
      <c r="M1610" s="9">
        <v>0.3</v>
      </c>
    </row>
    <row r="1611" spans="1:13" ht="15.75" customHeight="1" x14ac:dyDescent="0.2">
      <c r="A1611" s="1"/>
      <c r="B1611" s="4" t="s">
        <v>14</v>
      </c>
      <c r="C1611" s="4">
        <v>1185732</v>
      </c>
      <c r="D1611" s="5">
        <v>44302</v>
      </c>
      <c r="E1611" s="4" t="s">
        <v>46</v>
      </c>
      <c r="F1611" s="4" t="s">
        <v>69</v>
      </c>
      <c r="G1611" s="4" t="s">
        <v>70</v>
      </c>
      <c r="H1611" s="4" t="s">
        <v>20</v>
      </c>
      <c r="I1611" s="6">
        <v>0.35</v>
      </c>
      <c r="J1611" s="7">
        <v>3750</v>
      </c>
      <c r="K1611" s="8">
        <f t="shared" si="12"/>
        <v>1312.5</v>
      </c>
      <c r="L1611" s="8">
        <f t="shared" si="13"/>
        <v>459.37499999999994</v>
      </c>
      <c r="M1611" s="9">
        <v>0.35</v>
      </c>
    </row>
    <row r="1612" spans="1:13" ht="15.75" customHeight="1" x14ac:dyDescent="0.2">
      <c r="A1612" s="1"/>
      <c r="B1612" s="4" t="s">
        <v>14</v>
      </c>
      <c r="C1612" s="4">
        <v>1185732</v>
      </c>
      <c r="D1612" s="5">
        <v>44302</v>
      </c>
      <c r="E1612" s="4" t="s">
        <v>46</v>
      </c>
      <c r="F1612" s="4" t="s">
        <v>69</v>
      </c>
      <c r="G1612" s="4" t="s">
        <v>70</v>
      </c>
      <c r="H1612" s="4" t="s">
        <v>21</v>
      </c>
      <c r="I1612" s="6">
        <v>0.5</v>
      </c>
      <c r="J1612" s="7">
        <v>4000</v>
      </c>
      <c r="K1612" s="8">
        <f t="shared" si="12"/>
        <v>2000</v>
      </c>
      <c r="L1612" s="8">
        <f t="shared" si="13"/>
        <v>799.99999999999989</v>
      </c>
      <c r="M1612" s="9">
        <v>0.39999999999999997</v>
      </c>
    </row>
    <row r="1613" spans="1:13" ht="15.75" customHeight="1" x14ac:dyDescent="0.2">
      <c r="A1613" s="1"/>
      <c r="B1613" s="4" t="s">
        <v>14</v>
      </c>
      <c r="C1613" s="4">
        <v>1185732</v>
      </c>
      <c r="D1613" s="5">
        <v>44302</v>
      </c>
      <c r="E1613" s="4" t="s">
        <v>46</v>
      </c>
      <c r="F1613" s="4" t="s">
        <v>69</v>
      </c>
      <c r="G1613" s="4" t="s">
        <v>70</v>
      </c>
      <c r="H1613" s="4" t="s">
        <v>22</v>
      </c>
      <c r="I1613" s="6">
        <v>0.4</v>
      </c>
      <c r="J1613" s="7">
        <v>5250</v>
      </c>
      <c r="K1613" s="8">
        <f t="shared" si="12"/>
        <v>2100</v>
      </c>
      <c r="L1613" s="8">
        <f t="shared" si="13"/>
        <v>1155</v>
      </c>
      <c r="M1613" s="9">
        <v>0.55000000000000004</v>
      </c>
    </row>
    <row r="1614" spans="1:13" ht="15.75" customHeight="1" x14ac:dyDescent="0.2">
      <c r="A1614" s="1"/>
      <c r="B1614" s="4" t="s">
        <v>14</v>
      </c>
      <c r="C1614" s="4">
        <v>1185732</v>
      </c>
      <c r="D1614" s="5">
        <v>44331</v>
      </c>
      <c r="E1614" s="4" t="s">
        <v>46</v>
      </c>
      <c r="F1614" s="4" t="s">
        <v>69</v>
      </c>
      <c r="G1614" s="4" t="s">
        <v>70</v>
      </c>
      <c r="H1614" s="4" t="s">
        <v>17</v>
      </c>
      <c r="I1614" s="6">
        <v>0.5</v>
      </c>
      <c r="J1614" s="7">
        <v>7950</v>
      </c>
      <c r="K1614" s="8">
        <f t="shared" si="12"/>
        <v>3975</v>
      </c>
      <c r="L1614" s="8">
        <f t="shared" si="13"/>
        <v>1987.5</v>
      </c>
      <c r="M1614" s="9">
        <v>0.5</v>
      </c>
    </row>
    <row r="1615" spans="1:13" ht="15.75" customHeight="1" x14ac:dyDescent="0.2">
      <c r="A1615" s="1"/>
      <c r="B1615" s="4" t="s">
        <v>14</v>
      </c>
      <c r="C1615" s="4">
        <v>1185732</v>
      </c>
      <c r="D1615" s="5">
        <v>44331</v>
      </c>
      <c r="E1615" s="4" t="s">
        <v>46</v>
      </c>
      <c r="F1615" s="4" t="s">
        <v>69</v>
      </c>
      <c r="G1615" s="4" t="s">
        <v>70</v>
      </c>
      <c r="H1615" s="4" t="s">
        <v>18</v>
      </c>
      <c r="I1615" s="6">
        <v>0.5</v>
      </c>
      <c r="J1615" s="7">
        <v>5000</v>
      </c>
      <c r="K1615" s="8">
        <f t="shared" si="12"/>
        <v>2500</v>
      </c>
      <c r="L1615" s="8">
        <f t="shared" si="13"/>
        <v>999.99999999999989</v>
      </c>
      <c r="M1615" s="9">
        <v>0.39999999999999997</v>
      </c>
    </row>
    <row r="1616" spans="1:13" ht="15.75" customHeight="1" x14ac:dyDescent="0.2">
      <c r="A1616" s="1"/>
      <c r="B1616" s="4" t="s">
        <v>14</v>
      </c>
      <c r="C1616" s="4">
        <v>1185732</v>
      </c>
      <c r="D1616" s="5">
        <v>44331</v>
      </c>
      <c r="E1616" s="4" t="s">
        <v>46</v>
      </c>
      <c r="F1616" s="4" t="s">
        <v>69</v>
      </c>
      <c r="G1616" s="4" t="s">
        <v>70</v>
      </c>
      <c r="H1616" s="4" t="s">
        <v>19</v>
      </c>
      <c r="I1616" s="6">
        <v>0.45</v>
      </c>
      <c r="J1616" s="7">
        <v>4750</v>
      </c>
      <c r="K1616" s="8">
        <f t="shared" si="12"/>
        <v>2137.5</v>
      </c>
      <c r="L1616" s="8">
        <f t="shared" si="13"/>
        <v>641.25</v>
      </c>
      <c r="M1616" s="9">
        <v>0.3</v>
      </c>
    </row>
    <row r="1617" spans="1:13" ht="15.75" customHeight="1" x14ac:dyDescent="0.2">
      <c r="A1617" s="1"/>
      <c r="B1617" s="4" t="s">
        <v>14</v>
      </c>
      <c r="C1617" s="4">
        <v>1185732</v>
      </c>
      <c r="D1617" s="5">
        <v>44331</v>
      </c>
      <c r="E1617" s="4" t="s">
        <v>46</v>
      </c>
      <c r="F1617" s="4" t="s">
        <v>69</v>
      </c>
      <c r="G1617" s="4" t="s">
        <v>70</v>
      </c>
      <c r="H1617" s="4" t="s">
        <v>20</v>
      </c>
      <c r="I1617" s="6">
        <v>0.45</v>
      </c>
      <c r="J1617" s="7">
        <v>4500</v>
      </c>
      <c r="K1617" s="8">
        <f t="shared" si="12"/>
        <v>2025</v>
      </c>
      <c r="L1617" s="8">
        <f t="shared" si="13"/>
        <v>708.75</v>
      </c>
      <c r="M1617" s="9">
        <v>0.35</v>
      </c>
    </row>
    <row r="1618" spans="1:13" ht="15.75" customHeight="1" x14ac:dyDescent="0.2">
      <c r="A1618" s="1"/>
      <c r="B1618" s="4" t="s">
        <v>14</v>
      </c>
      <c r="C1618" s="4">
        <v>1185732</v>
      </c>
      <c r="D1618" s="5">
        <v>44331</v>
      </c>
      <c r="E1618" s="4" t="s">
        <v>46</v>
      </c>
      <c r="F1618" s="4" t="s">
        <v>69</v>
      </c>
      <c r="G1618" s="4" t="s">
        <v>70</v>
      </c>
      <c r="H1618" s="4" t="s">
        <v>21</v>
      </c>
      <c r="I1618" s="6">
        <v>0.54999999999999993</v>
      </c>
      <c r="J1618" s="7">
        <v>4750</v>
      </c>
      <c r="K1618" s="8">
        <f t="shared" si="12"/>
        <v>2612.4999999999995</v>
      </c>
      <c r="L1618" s="8">
        <f t="shared" si="13"/>
        <v>1044.9999999999998</v>
      </c>
      <c r="M1618" s="9">
        <v>0.39999999999999997</v>
      </c>
    </row>
    <row r="1619" spans="1:13" ht="15.75" customHeight="1" x14ac:dyDescent="0.2">
      <c r="A1619" s="1"/>
      <c r="B1619" s="4" t="s">
        <v>14</v>
      </c>
      <c r="C1619" s="4">
        <v>1185732</v>
      </c>
      <c r="D1619" s="5">
        <v>44331</v>
      </c>
      <c r="E1619" s="4" t="s">
        <v>46</v>
      </c>
      <c r="F1619" s="4" t="s">
        <v>69</v>
      </c>
      <c r="G1619" s="4" t="s">
        <v>70</v>
      </c>
      <c r="H1619" s="4" t="s">
        <v>22</v>
      </c>
      <c r="I1619" s="6">
        <v>0.6</v>
      </c>
      <c r="J1619" s="7">
        <v>5750</v>
      </c>
      <c r="K1619" s="8">
        <f t="shared" si="12"/>
        <v>3450</v>
      </c>
      <c r="L1619" s="8">
        <f t="shared" si="13"/>
        <v>1897.5000000000002</v>
      </c>
      <c r="M1619" s="9">
        <v>0.55000000000000004</v>
      </c>
    </row>
    <row r="1620" spans="1:13" ht="15.75" customHeight="1" x14ac:dyDescent="0.2">
      <c r="A1620" s="1"/>
      <c r="B1620" s="4" t="s">
        <v>14</v>
      </c>
      <c r="C1620" s="4">
        <v>1185732</v>
      </c>
      <c r="D1620" s="5">
        <v>44364</v>
      </c>
      <c r="E1620" s="4" t="s">
        <v>46</v>
      </c>
      <c r="F1620" s="4" t="s">
        <v>69</v>
      </c>
      <c r="G1620" s="4" t="s">
        <v>70</v>
      </c>
      <c r="H1620" s="4" t="s">
        <v>17</v>
      </c>
      <c r="I1620" s="6">
        <v>0.54999999999999993</v>
      </c>
      <c r="J1620" s="7">
        <v>8250</v>
      </c>
      <c r="K1620" s="8">
        <f t="shared" si="12"/>
        <v>4537.4999999999991</v>
      </c>
      <c r="L1620" s="8">
        <f t="shared" si="13"/>
        <v>2268.7499999999995</v>
      </c>
      <c r="M1620" s="9">
        <v>0.5</v>
      </c>
    </row>
    <row r="1621" spans="1:13" ht="15.75" customHeight="1" x14ac:dyDescent="0.2">
      <c r="A1621" s="1"/>
      <c r="B1621" s="4" t="s">
        <v>14</v>
      </c>
      <c r="C1621" s="4">
        <v>1185732</v>
      </c>
      <c r="D1621" s="5">
        <v>44364</v>
      </c>
      <c r="E1621" s="4" t="s">
        <v>46</v>
      </c>
      <c r="F1621" s="4" t="s">
        <v>69</v>
      </c>
      <c r="G1621" s="4" t="s">
        <v>70</v>
      </c>
      <c r="H1621" s="4" t="s">
        <v>18</v>
      </c>
      <c r="I1621" s="6">
        <v>0.5</v>
      </c>
      <c r="J1621" s="7">
        <v>5750</v>
      </c>
      <c r="K1621" s="8">
        <f t="shared" si="12"/>
        <v>2875</v>
      </c>
      <c r="L1621" s="8">
        <f t="shared" si="13"/>
        <v>1150</v>
      </c>
      <c r="M1621" s="9">
        <v>0.39999999999999997</v>
      </c>
    </row>
    <row r="1622" spans="1:13" ht="15.75" customHeight="1" x14ac:dyDescent="0.2">
      <c r="A1622" s="1"/>
      <c r="B1622" s="4" t="s">
        <v>14</v>
      </c>
      <c r="C1622" s="4">
        <v>1185732</v>
      </c>
      <c r="D1622" s="5">
        <v>44364</v>
      </c>
      <c r="E1622" s="4" t="s">
        <v>46</v>
      </c>
      <c r="F1622" s="4" t="s">
        <v>69</v>
      </c>
      <c r="G1622" s="4" t="s">
        <v>70</v>
      </c>
      <c r="H1622" s="4" t="s">
        <v>19</v>
      </c>
      <c r="I1622" s="6">
        <v>0.45</v>
      </c>
      <c r="J1622" s="7">
        <v>5500</v>
      </c>
      <c r="K1622" s="8">
        <f t="shared" si="12"/>
        <v>2475</v>
      </c>
      <c r="L1622" s="8">
        <f t="shared" si="13"/>
        <v>742.5</v>
      </c>
      <c r="M1622" s="9">
        <v>0.3</v>
      </c>
    </row>
    <row r="1623" spans="1:13" ht="15.75" customHeight="1" x14ac:dyDescent="0.2">
      <c r="A1623" s="1"/>
      <c r="B1623" s="4" t="s">
        <v>14</v>
      </c>
      <c r="C1623" s="4">
        <v>1185732</v>
      </c>
      <c r="D1623" s="5">
        <v>44364</v>
      </c>
      <c r="E1623" s="4" t="s">
        <v>46</v>
      </c>
      <c r="F1623" s="4" t="s">
        <v>69</v>
      </c>
      <c r="G1623" s="4" t="s">
        <v>70</v>
      </c>
      <c r="H1623" s="4" t="s">
        <v>20</v>
      </c>
      <c r="I1623" s="6">
        <v>0.45</v>
      </c>
      <c r="J1623" s="7">
        <v>5250</v>
      </c>
      <c r="K1623" s="8">
        <f t="shared" si="12"/>
        <v>2362.5</v>
      </c>
      <c r="L1623" s="8">
        <f t="shared" si="13"/>
        <v>826.875</v>
      </c>
      <c r="M1623" s="9">
        <v>0.35</v>
      </c>
    </row>
    <row r="1624" spans="1:13" ht="15.75" customHeight="1" x14ac:dyDescent="0.2">
      <c r="A1624" s="1"/>
      <c r="B1624" s="4" t="s">
        <v>14</v>
      </c>
      <c r="C1624" s="4">
        <v>1185732</v>
      </c>
      <c r="D1624" s="5">
        <v>44364</v>
      </c>
      <c r="E1624" s="4" t="s">
        <v>46</v>
      </c>
      <c r="F1624" s="4" t="s">
        <v>69</v>
      </c>
      <c r="G1624" s="4" t="s">
        <v>70</v>
      </c>
      <c r="H1624" s="4" t="s">
        <v>21</v>
      </c>
      <c r="I1624" s="6">
        <v>0.6</v>
      </c>
      <c r="J1624" s="7">
        <v>5250</v>
      </c>
      <c r="K1624" s="8">
        <f t="shared" si="12"/>
        <v>3150</v>
      </c>
      <c r="L1624" s="8">
        <f t="shared" si="13"/>
        <v>1260</v>
      </c>
      <c r="M1624" s="9">
        <v>0.39999999999999997</v>
      </c>
    </row>
    <row r="1625" spans="1:13" ht="15.75" customHeight="1" x14ac:dyDescent="0.2">
      <c r="A1625" s="1"/>
      <c r="B1625" s="4" t="s">
        <v>14</v>
      </c>
      <c r="C1625" s="4">
        <v>1185732</v>
      </c>
      <c r="D1625" s="5">
        <v>44364</v>
      </c>
      <c r="E1625" s="4" t="s">
        <v>46</v>
      </c>
      <c r="F1625" s="4" t="s">
        <v>69</v>
      </c>
      <c r="G1625" s="4" t="s">
        <v>70</v>
      </c>
      <c r="H1625" s="4" t="s">
        <v>22</v>
      </c>
      <c r="I1625" s="6">
        <v>0.65</v>
      </c>
      <c r="J1625" s="7">
        <v>6750</v>
      </c>
      <c r="K1625" s="8">
        <f t="shared" si="12"/>
        <v>4387.5</v>
      </c>
      <c r="L1625" s="8">
        <f t="shared" si="13"/>
        <v>2413.125</v>
      </c>
      <c r="M1625" s="9">
        <v>0.55000000000000004</v>
      </c>
    </row>
    <row r="1626" spans="1:13" ht="15.75" customHeight="1" x14ac:dyDescent="0.2">
      <c r="A1626" s="1"/>
      <c r="B1626" s="4" t="s">
        <v>14</v>
      </c>
      <c r="C1626" s="4">
        <v>1185732</v>
      </c>
      <c r="D1626" s="5">
        <v>44392</v>
      </c>
      <c r="E1626" s="4" t="s">
        <v>46</v>
      </c>
      <c r="F1626" s="4" t="s">
        <v>69</v>
      </c>
      <c r="G1626" s="4" t="s">
        <v>70</v>
      </c>
      <c r="H1626" s="4" t="s">
        <v>17</v>
      </c>
      <c r="I1626" s="6">
        <v>0.6</v>
      </c>
      <c r="J1626" s="7">
        <v>9000</v>
      </c>
      <c r="K1626" s="8">
        <f t="shared" si="12"/>
        <v>5400</v>
      </c>
      <c r="L1626" s="8">
        <f t="shared" si="13"/>
        <v>2700</v>
      </c>
      <c r="M1626" s="9">
        <v>0.5</v>
      </c>
    </row>
    <row r="1627" spans="1:13" ht="15.75" customHeight="1" x14ac:dyDescent="0.2">
      <c r="A1627" s="1"/>
      <c r="B1627" s="4" t="s">
        <v>14</v>
      </c>
      <c r="C1627" s="4">
        <v>1185732</v>
      </c>
      <c r="D1627" s="5">
        <v>44392</v>
      </c>
      <c r="E1627" s="4" t="s">
        <v>46</v>
      </c>
      <c r="F1627" s="4" t="s">
        <v>69</v>
      </c>
      <c r="G1627" s="4" t="s">
        <v>70</v>
      </c>
      <c r="H1627" s="4" t="s">
        <v>18</v>
      </c>
      <c r="I1627" s="6">
        <v>0.55000000000000004</v>
      </c>
      <c r="J1627" s="7">
        <v>6500</v>
      </c>
      <c r="K1627" s="8">
        <f t="shared" si="12"/>
        <v>3575.0000000000005</v>
      </c>
      <c r="L1627" s="8">
        <f t="shared" si="13"/>
        <v>1430</v>
      </c>
      <c r="M1627" s="9">
        <v>0.39999999999999997</v>
      </c>
    </row>
    <row r="1628" spans="1:13" ht="15.75" customHeight="1" x14ac:dyDescent="0.2">
      <c r="A1628" s="1"/>
      <c r="B1628" s="4" t="s">
        <v>14</v>
      </c>
      <c r="C1628" s="4">
        <v>1185732</v>
      </c>
      <c r="D1628" s="5">
        <v>44392</v>
      </c>
      <c r="E1628" s="4" t="s">
        <v>46</v>
      </c>
      <c r="F1628" s="4" t="s">
        <v>69</v>
      </c>
      <c r="G1628" s="4" t="s">
        <v>70</v>
      </c>
      <c r="H1628" s="4" t="s">
        <v>19</v>
      </c>
      <c r="I1628" s="6">
        <v>0.5</v>
      </c>
      <c r="J1628" s="7">
        <v>5750</v>
      </c>
      <c r="K1628" s="8">
        <f t="shared" si="12"/>
        <v>2875</v>
      </c>
      <c r="L1628" s="8">
        <f t="shared" si="13"/>
        <v>862.5</v>
      </c>
      <c r="M1628" s="9">
        <v>0.3</v>
      </c>
    </row>
    <row r="1629" spans="1:13" ht="15.75" customHeight="1" x14ac:dyDescent="0.2">
      <c r="A1629" s="1"/>
      <c r="B1629" s="4" t="s">
        <v>14</v>
      </c>
      <c r="C1629" s="4">
        <v>1185732</v>
      </c>
      <c r="D1629" s="5">
        <v>44392</v>
      </c>
      <c r="E1629" s="4" t="s">
        <v>46</v>
      </c>
      <c r="F1629" s="4" t="s">
        <v>69</v>
      </c>
      <c r="G1629" s="4" t="s">
        <v>70</v>
      </c>
      <c r="H1629" s="4" t="s">
        <v>20</v>
      </c>
      <c r="I1629" s="6">
        <v>0.5</v>
      </c>
      <c r="J1629" s="7">
        <v>5250</v>
      </c>
      <c r="K1629" s="8">
        <f t="shared" si="12"/>
        <v>2625</v>
      </c>
      <c r="L1629" s="8">
        <f t="shared" si="13"/>
        <v>918.74999999999989</v>
      </c>
      <c r="M1629" s="9">
        <v>0.35</v>
      </c>
    </row>
    <row r="1630" spans="1:13" ht="15.75" customHeight="1" x14ac:dyDescent="0.2">
      <c r="A1630" s="1"/>
      <c r="B1630" s="4" t="s">
        <v>14</v>
      </c>
      <c r="C1630" s="4">
        <v>1185732</v>
      </c>
      <c r="D1630" s="5">
        <v>44392</v>
      </c>
      <c r="E1630" s="4" t="s">
        <v>46</v>
      </c>
      <c r="F1630" s="4" t="s">
        <v>69</v>
      </c>
      <c r="G1630" s="4" t="s">
        <v>70</v>
      </c>
      <c r="H1630" s="4" t="s">
        <v>21</v>
      </c>
      <c r="I1630" s="6">
        <v>0.6</v>
      </c>
      <c r="J1630" s="7">
        <v>5500</v>
      </c>
      <c r="K1630" s="8">
        <f t="shared" si="12"/>
        <v>3300</v>
      </c>
      <c r="L1630" s="8">
        <f t="shared" si="13"/>
        <v>1320</v>
      </c>
      <c r="M1630" s="9">
        <v>0.39999999999999997</v>
      </c>
    </row>
    <row r="1631" spans="1:13" ht="15.75" customHeight="1" x14ac:dyDescent="0.2">
      <c r="A1631" s="1"/>
      <c r="B1631" s="4" t="s">
        <v>14</v>
      </c>
      <c r="C1631" s="4">
        <v>1185732</v>
      </c>
      <c r="D1631" s="5">
        <v>44392</v>
      </c>
      <c r="E1631" s="4" t="s">
        <v>46</v>
      </c>
      <c r="F1631" s="4" t="s">
        <v>69</v>
      </c>
      <c r="G1631" s="4" t="s">
        <v>70</v>
      </c>
      <c r="H1631" s="4" t="s">
        <v>22</v>
      </c>
      <c r="I1631" s="6">
        <v>0.65</v>
      </c>
      <c r="J1631" s="7">
        <v>7250</v>
      </c>
      <c r="K1631" s="8">
        <f t="shared" si="12"/>
        <v>4712.5</v>
      </c>
      <c r="L1631" s="8">
        <f t="shared" si="13"/>
        <v>2591.875</v>
      </c>
      <c r="M1631" s="9">
        <v>0.55000000000000004</v>
      </c>
    </row>
    <row r="1632" spans="1:13" ht="15.75" customHeight="1" x14ac:dyDescent="0.2">
      <c r="A1632" s="1"/>
      <c r="B1632" s="4" t="s">
        <v>14</v>
      </c>
      <c r="C1632" s="4">
        <v>1185732</v>
      </c>
      <c r="D1632" s="5">
        <v>44424</v>
      </c>
      <c r="E1632" s="4" t="s">
        <v>46</v>
      </c>
      <c r="F1632" s="4" t="s">
        <v>69</v>
      </c>
      <c r="G1632" s="4" t="s">
        <v>70</v>
      </c>
      <c r="H1632" s="4" t="s">
        <v>17</v>
      </c>
      <c r="I1632" s="6">
        <v>0.6</v>
      </c>
      <c r="J1632" s="7">
        <v>8750</v>
      </c>
      <c r="K1632" s="8">
        <f t="shared" si="12"/>
        <v>5250</v>
      </c>
      <c r="L1632" s="8">
        <f t="shared" si="13"/>
        <v>2625</v>
      </c>
      <c r="M1632" s="9">
        <v>0.5</v>
      </c>
    </row>
    <row r="1633" spans="1:13" ht="15.75" customHeight="1" x14ac:dyDescent="0.2">
      <c r="A1633" s="1"/>
      <c r="B1633" s="4" t="s">
        <v>14</v>
      </c>
      <c r="C1633" s="4">
        <v>1185732</v>
      </c>
      <c r="D1633" s="5">
        <v>44424</v>
      </c>
      <c r="E1633" s="4" t="s">
        <v>46</v>
      </c>
      <c r="F1633" s="4" t="s">
        <v>69</v>
      </c>
      <c r="G1633" s="4" t="s">
        <v>70</v>
      </c>
      <c r="H1633" s="4" t="s">
        <v>18</v>
      </c>
      <c r="I1633" s="6">
        <v>0.55000000000000004</v>
      </c>
      <c r="J1633" s="7">
        <v>6500</v>
      </c>
      <c r="K1633" s="8">
        <f t="shared" si="12"/>
        <v>3575.0000000000005</v>
      </c>
      <c r="L1633" s="8">
        <f t="shared" si="13"/>
        <v>1430</v>
      </c>
      <c r="M1633" s="9">
        <v>0.39999999999999997</v>
      </c>
    </row>
    <row r="1634" spans="1:13" ht="15.75" customHeight="1" x14ac:dyDescent="0.2">
      <c r="A1634" s="1"/>
      <c r="B1634" s="4" t="s">
        <v>14</v>
      </c>
      <c r="C1634" s="4">
        <v>1185732</v>
      </c>
      <c r="D1634" s="5">
        <v>44424</v>
      </c>
      <c r="E1634" s="4" t="s">
        <v>46</v>
      </c>
      <c r="F1634" s="4" t="s">
        <v>69</v>
      </c>
      <c r="G1634" s="4" t="s">
        <v>70</v>
      </c>
      <c r="H1634" s="4" t="s">
        <v>19</v>
      </c>
      <c r="I1634" s="6">
        <v>0.45000000000000007</v>
      </c>
      <c r="J1634" s="7">
        <v>5750</v>
      </c>
      <c r="K1634" s="8">
        <f t="shared" si="12"/>
        <v>2587.5000000000005</v>
      </c>
      <c r="L1634" s="8">
        <f t="shared" si="13"/>
        <v>776.25000000000011</v>
      </c>
      <c r="M1634" s="9">
        <v>0.3</v>
      </c>
    </row>
    <row r="1635" spans="1:13" ht="15.75" customHeight="1" x14ac:dyDescent="0.2">
      <c r="A1635" s="1"/>
      <c r="B1635" s="4" t="s">
        <v>14</v>
      </c>
      <c r="C1635" s="4">
        <v>1185732</v>
      </c>
      <c r="D1635" s="5">
        <v>44424</v>
      </c>
      <c r="E1635" s="4" t="s">
        <v>46</v>
      </c>
      <c r="F1635" s="4" t="s">
        <v>69</v>
      </c>
      <c r="G1635" s="4" t="s">
        <v>70</v>
      </c>
      <c r="H1635" s="4" t="s">
        <v>20</v>
      </c>
      <c r="I1635" s="6">
        <v>0.35</v>
      </c>
      <c r="J1635" s="7">
        <v>5250</v>
      </c>
      <c r="K1635" s="8">
        <f t="shared" si="12"/>
        <v>1837.4999999999998</v>
      </c>
      <c r="L1635" s="8">
        <f t="shared" si="13"/>
        <v>643.12499999999989</v>
      </c>
      <c r="M1635" s="9">
        <v>0.35</v>
      </c>
    </row>
    <row r="1636" spans="1:13" ht="15.75" customHeight="1" x14ac:dyDescent="0.2">
      <c r="A1636" s="1"/>
      <c r="B1636" s="4" t="s">
        <v>14</v>
      </c>
      <c r="C1636" s="4">
        <v>1185732</v>
      </c>
      <c r="D1636" s="5">
        <v>44424</v>
      </c>
      <c r="E1636" s="4" t="s">
        <v>46</v>
      </c>
      <c r="F1636" s="4" t="s">
        <v>69</v>
      </c>
      <c r="G1636" s="4" t="s">
        <v>70</v>
      </c>
      <c r="H1636" s="4" t="s">
        <v>21</v>
      </c>
      <c r="I1636" s="6">
        <v>0.45000000000000007</v>
      </c>
      <c r="J1636" s="7">
        <v>5000</v>
      </c>
      <c r="K1636" s="8">
        <f t="shared" si="12"/>
        <v>2250.0000000000005</v>
      </c>
      <c r="L1636" s="8">
        <f t="shared" si="13"/>
        <v>900.00000000000011</v>
      </c>
      <c r="M1636" s="9">
        <v>0.39999999999999997</v>
      </c>
    </row>
    <row r="1637" spans="1:13" ht="15.75" customHeight="1" x14ac:dyDescent="0.2">
      <c r="A1637" s="1"/>
      <c r="B1637" s="4" t="s">
        <v>14</v>
      </c>
      <c r="C1637" s="4">
        <v>1185732</v>
      </c>
      <c r="D1637" s="5">
        <v>44424</v>
      </c>
      <c r="E1637" s="4" t="s">
        <v>46</v>
      </c>
      <c r="F1637" s="4" t="s">
        <v>69</v>
      </c>
      <c r="G1637" s="4" t="s">
        <v>70</v>
      </c>
      <c r="H1637" s="4" t="s">
        <v>22</v>
      </c>
      <c r="I1637" s="6">
        <v>0.50000000000000011</v>
      </c>
      <c r="J1637" s="7">
        <v>6750</v>
      </c>
      <c r="K1637" s="8">
        <f t="shared" si="12"/>
        <v>3375.0000000000009</v>
      </c>
      <c r="L1637" s="8">
        <f t="shared" si="13"/>
        <v>1856.2500000000007</v>
      </c>
      <c r="M1637" s="9">
        <v>0.55000000000000004</v>
      </c>
    </row>
    <row r="1638" spans="1:13" ht="15.75" customHeight="1" x14ac:dyDescent="0.2">
      <c r="A1638" s="1"/>
      <c r="B1638" s="4" t="s">
        <v>14</v>
      </c>
      <c r="C1638" s="4">
        <v>1185732</v>
      </c>
      <c r="D1638" s="5">
        <v>44454</v>
      </c>
      <c r="E1638" s="4" t="s">
        <v>46</v>
      </c>
      <c r="F1638" s="4" t="s">
        <v>69</v>
      </c>
      <c r="G1638" s="4" t="s">
        <v>70</v>
      </c>
      <c r="H1638" s="4" t="s">
        <v>17</v>
      </c>
      <c r="I1638" s="6">
        <v>0.45000000000000007</v>
      </c>
      <c r="J1638" s="7">
        <v>8000</v>
      </c>
      <c r="K1638" s="8">
        <f t="shared" si="12"/>
        <v>3600.0000000000005</v>
      </c>
      <c r="L1638" s="8">
        <f t="shared" si="13"/>
        <v>1800.0000000000002</v>
      </c>
      <c r="M1638" s="9">
        <v>0.5</v>
      </c>
    </row>
    <row r="1639" spans="1:13" ht="15.75" customHeight="1" x14ac:dyDescent="0.2">
      <c r="A1639" s="1"/>
      <c r="B1639" s="4" t="s">
        <v>14</v>
      </c>
      <c r="C1639" s="4">
        <v>1185732</v>
      </c>
      <c r="D1639" s="5">
        <v>44454</v>
      </c>
      <c r="E1639" s="4" t="s">
        <v>46</v>
      </c>
      <c r="F1639" s="4" t="s">
        <v>69</v>
      </c>
      <c r="G1639" s="4" t="s">
        <v>70</v>
      </c>
      <c r="H1639" s="4" t="s">
        <v>18</v>
      </c>
      <c r="I1639" s="6">
        <v>0.40000000000000013</v>
      </c>
      <c r="J1639" s="7">
        <v>6000</v>
      </c>
      <c r="K1639" s="8">
        <f t="shared" si="12"/>
        <v>2400.0000000000009</v>
      </c>
      <c r="L1639" s="8">
        <f t="shared" si="13"/>
        <v>960.00000000000023</v>
      </c>
      <c r="M1639" s="9">
        <v>0.39999999999999997</v>
      </c>
    </row>
    <row r="1640" spans="1:13" ht="15.75" customHeight="1" x14ac:dyDescent="0.2">
      <c r="A1640" s="1"/>
      <c r="B1640" s="4" t="s">
        <v>14</v>
      </c>
      <c r="C1640" s="4">
        <v>1185732</v>
      </c>
      <c r="D1640" s="5">
        <v>44454</v>
      </c>
      <c r="E1640" s="4" t="s">
        <v>46</v>
      </c>
      <c r="F1640" s="4" t="s">
        <v>69</v>
      </c>
      <c r="G1640" s="4" t="s">
        <v>70</v>
      </c>
      <c r="H1640" s="4" t="s">
        <v>19</v>
      </c>
      <c r="I1640" s="6">
        <v>0.35</v>
      </c>
      <c r="J1640" s="7">
        <v>5000</v>
      </c>
      <c r="K1640" s="8">
        <f t="shared" si="12"/>
        <v>1750</v>
      </c>
      <c r="L1640" s="8">
        <f t="shared" si="13"/>
        <v>525</v>
      </c>
      <c r="M1640" s="9">
        <v>0.3</v>
      </c>
    </row>
    <row r="1641" spans="1:13" ht="15.75" customHeight="1" x14ac:dyDescent="0.2">
      <c r="A1641" s="1"/>
      <c r="B1641" s="4" t="s">
        <v>14</v>
      </c>
      <c r="C1641" s="4">
        <v>1185732</v>
      </c>
      <c r="D1641" s="5">
        <v>44454</v>
      </c>
      <c r="E1641" s="4" t="s">
        <v>46</v>
      </c>
      <c r="F1641" s="4" t="s">
        <v>69</v>
      </c>
      <c r="G1641" s="4" t="s">
        <v>70</v>
      </c>
      <c r="H1641" s="4" t="s">
        <v>20</v>
      </c>
      <c r="I1641" s="6">
        <v>0.35</v>
      </c>
      <c r="J1641" s="7">
        <v>4750</v>
      </c>
      <c r="K1641" s="8">
        <f t="shared" si="12"/>
        <v>1662.5</v>
      </c>
      <c r="L1641" s="8">
        <f t="shared" si="13"/>
        <v>581.875</v>
      </c>
      <c r="M1641" s="9">
        <v>0.35</v>
      </c>
    </row>
    <row r="1642" spans="1:13" ht="15.75" customHeight="1" x14ac:dyDescent="0.2">
      <c r="A1642" s="1"/>
      <c r="B1642" s="4" t="s">
        <v>14</v>
      </c>
      <c r="C1642" s="4">
        <v>1185732</v>
      </c>
      <c r="D1642" s="5">
        <v>44454</v>
      </c>
      <c r="E1642" s="4" t="s">
        <v>46</v>
      </c>
      <c r="F1642" s="4" t="s">
        <v>69</v>
      </c>
      <c r="G1642" s="4" t="s">
        <v>70</v>
      </c>
      <c r="H1642" s="4" t="s">
        <v>21</v>
      </c>
      <c r="I1642" s="6">
        <v>0.45000000000000007</v>
      </c>
      <c r="J1642" s="7">
        <v>4750</v>
      </c>
      <c r="K1642" s="8">
        <f t="shared" si="12"/>
        <v>2137.5000000000005</v>
      </c>
      <c r="L1642" s="8">
        <f t="shared" si="13"/>
        <v>855.00000000000011</v>
      </c>
      <c r="M1642" s="9">
        <v>0.39999999999999997</v>
      </c>
    </row>
    <row r="1643" spans="1:13" ht="15.75" customHeight="1" x14ac:dyDescent="0.2">
      <c r="A1643" s="1"/>
      <c r="B1643" s="4" t="s">
        <v>14</v>
      </c>
      <c r="C1643" s="4">
        <v>1185732</v>
      </c>
      <c r="D1643" s="5">
        <v>44454</v>
      </c>
      <c r="E1643" s="4" t="s">
        <v>46</v>
      </c>
      <c r="F1643" s="4" t="s">
        <v>69</v>
      </c>
      <c r="G1643" s="4" t="s">
        <v>70</v>
      </c>
      <c r="H1643" s="4" t="s">
        <v>22</v>
      </c>
      <c r="I1643" s="6">
        <v>0.50000000000000011</v>
      </c>
      <c r="J1643" s="7">
        <v>5750</v>
      </c>
      <c r="K1643" s="8">
        <f t="shared" si="12"/>
        <v>2875.0000000000005</v>
      </c>
      <c r="L1643" s="8">
        <f t="shared" si="13"/>
        <v>1581.2500000000005</v>
      </c>
      <c r="M1643" s="9">
        <v>0.55000000000000004</v>
      </c>
    </row>
    <row r="1644" spans="1:13" ht="15.75" customHeight="1" x14ac:dyDescent="0.2">
      <c r="A1644" s="1"/>
      <c r="B1644" s="4" t="s">
        <v>14</v>
      </c>
      <c r="C1644" s="4">
        <v>1185732</v>
      </c>
      <c r="D1644" s="5">
        <v>44486</v>
      </c>
      <c r="E1644" s="4" t="s">
        <v>46</v>
      </c>
      <c r="F1644" s="4" t="s">
        <v>69</v>
      </c>
      <c r="G1644" s="4" t="s">
        <v>70</v>
      </c>
      <c r="H1644" s="4" t="s">
        <v>17</v>
      </c>
      <c r="I1644" s="6">
        <v>0.50000000000000011</v>
      </c>
      <c r="J1644" s="7">
        <v>7500</v>
      </c>
      <c r="K1644" s="8">
        <f t="shared" si="12"/>
        <v>3750.0000000000009</v>
      </c>
      <c r="L1644" s="8">
        <f t="shared" si="13"/>
        <v>1875.0000000000005</v>
      </c>
      <c r="M1644" s="9">
        <v>0.5</v>
      </c>
    </row>
    <row r="1645" spans="1:13" ht="15.75" customHeight="1" x14ac:dyDescent="0.2">
      <c r="A1645" s="1"/>
      <c r="B1645" s="4" t="s">
        <v>14</v>
      </c>
      <c r="C1645" s="4">
        <v>1185732</v>
      </c>
      <c r="D1645" s="5">
        <v>44486</v>
      </c>
      <c r="E1645" s="4" t="s">
        <v>46</v>
      </c>
      <c r="F1645" s="4" t="s">
        <v>69</v>
      </c>
      <c r="G1645" s="4" t="s">
        <v>70</v>
      </c>
      <c r="H1645" s="4" t="s">
        <v>18</v>
      </c>
      <c r="I1645" s="6">
        <v>0.40000000000000013</v>
      </c>
      <c r="J1645" s="7">
        <v>5750</v>
      </c>
      <c r="K1645" s="8">
        <f t="shared" si="12"/>
        <v>2300.0000000000009</v>
      </c>
      <c r="L1645" s="8">
        <f t="shared" si="13"/>
        <v>920.00000000000034</v>
      </c>
      <c r="M1645" s="9">
        <v>0.39999999999999997</v>
      </c>
    </row>
    <row r="1646" spans="1:13" ht="15.75" customHeight="1" x14ac:dyDescent="0.2">
      <c r="A1646" s="1"/>
      <c r="B1646" s="4" t="s">
        <v>14</v>
      </c>
      <c r="C1646" s="4">
        <v>1185732</v>
      </c>
      <c r="D1646" s="5">
        <v>44486</v>
      </c>
      <c r="E1646" s="4" t="s">
        <v>46</v>
      </c>
      <c r="F1646" s="4" t="s">
        <v>69</v>
      </c>
      <c r="G1646" s="4" t="s">
        <v>70</v>
      </c>
      <c r="H1646" s="4" t="s">
        <v>19</v>
      </c>
      <c r="I1646" s="6">
        <v>0.40000000000000013</v>
      </c>
      <c r="J1646" s="7">
        <v>4250</v>
      </c>
      <c r="K1646" s="8">
        <f t="shared" si="12"/>
        <v>1700.0000000000005</v>
      </c>
      <c r="L1646" s="8">
        <f t="shared" si="13"/>
        <v>510.00000000000011</v>
      </c>
      <c r="M1646" s="9">
        <v>0.3</v>
      </c>
    </row>
    <row r="1647" spans="1:13" ht="15.75" customHeight="1" x14ac:dyDescent="0.2">
      <c r="A1647" s="1"/>
      <c r="B1647" s="4" t="s">
        <v>14</v>
      </c>
      <c r="C1647" s="4">
        <v>1185732</v>
      </c>
      <c r="D1647" s="5">
        <v>44486</v>
      </c>
      <c r="E1647" s="4" t="s">
        <v>46</v>
      </c>
      <c r="F1647" s="4" t="s">
        <v>69</v>
      </c>
      <c r="G1647" s="4" t="s">
        <v>70</v>
      </c>
      <c r="H1647" s="4" t="s">
        <v>20</v>
      </c>
      <c r="I1647" s="6">
        <v>0.40000000000000013</v>
      </c>
      <c r="J1647" s="7">
        <v>4000</v>
      </c>
      <c r="K1647" s="8">
        <f t="shared" si="12"/>
        <v>1600.0000000000005</v>
      </c>
      <c r="L1647" s="8">
        <f t="shared" si="13"/>
        <v>560.00000000000011</v>
      </c>
      <c r="M1647" s="9">
        <v>0.35</v>
      </c>
    </row>
    <row r="1648" spans="1:13" ht="15.75" customHeight="1" x14ac:dyDescent="0.2">
      <c r="A1648" s="1"/>
      <c r="B1648" s="4" t="s">
        <v>14</v>
      </c>
      <c r="C1648" s="4">
        <v>1185732</v>
      </c>
      <c r="D1648" s="5">
        <v>44486</v>
      </c>
      <c r="E1648" s="4" t="s">
        <v>46</v>
      </c>
      <c r="F1648" s="4" t="s">
        <v>69</v>
      </c>
      <c r="G1648" s="4" t="s">
        <v>70</v>
      </c>
      <c r="H1648" s="4" t="s">
        <v>21</v>
      </c>
      <c r="I1648" s="6">
        <v>0.50000000000000011</v>
      </c>
      <c r="J1648" s="7">
        <v>4000</v>
      </c>
      <c r="K1648" s="8">
        <f t="shared" si="12"/>
        <v>2000.0000000000005</v>
      </c>
      <c r="L1648" s="8">
        <f t="shared" si="13"/>
        <v>800.00000000000011</v>
      </c>
      <c r="M1648" s="9">
        <v>0.39999999999999997</v>
      </c>
    </row>
    <row r="1649" spans="1:13" ht="15.75" customHeight="1" x14ac:dyDescent="0.2">
      <c r="A1649" s="1"/>
      <c r="B1649" s="4" t="s">
        <v>14</v>
      </c>
      <c r="C1649" s="4">
        <v>1185732</v>
      </c>
      <c r="D1649" s="5">
        <v>44486</v>
      </c>
      <c r="E1649" s="4" t="s">
        <v>46</v>
      </c>
      <c r="F1649" s="4" t="s">
        <v>69</v>
      </c>
      <c r="G1649" s="4" t="s">
        <v>70</v>
      </c>
      <c r="H1649" s="4" t="s">
        <v>22</v>
      </c>
      <c r="I1649" s="6">
        <v>0.55000000000000004</v>
      </c>
      <c r="J1649" s="7">
        <v>5250</v>
      </c>
      <c r="K1649" s="8">
        <f t="shared" si="12"/>
        <v>2887.5000000000005</v>
      </c>
      <c r="L1649" s="8">
        <f t="shared" si="13"/>
        <v>1588.1250000000005</v>
      </c>
      <c r="M1649" s="9">
        <v>0.55000000000000004</v>
      </c>
    </row>
    <row r="1650" spans="1:13" ht="15.75" customHeight="1" x14ac:dyDescent="0.2">
      <c r="A1650" s="1"/>
      <c r="B1650" s="4" t="s">
        <v>14</v>
      </c>
      <c r="C1650" s="4">
        <v>1185732</v>
      </c>
      <c r="D1650" s="5">
        <v>44516</v>
      </c>
      <c r="E1650" s="4" t="s">
        <v>46</v>
      </c>
      <c r="F1650" s="4" t="s">
        <v>69</v>
      </c>
      <c r="G1650" s="4" t="s">
        <v>70</v>
      </c>
      <c r="H1650" s="4" t="s">
        <v>17</v>
      </c>
      <c r="I1650" s="6">
        <v>0.50000000000000011</v>
      </c>
      <c r="J1650" s="7">
        <v>6750</v>
      </c>
      <c r="K1650" s="8">
        <f t="shared" si="12"/>
        <v>3375.0000000000009</v>
      </c>
      <c r="L1650" s="8">
        <f t="shared" si="13"/>
        <v>1687.5000000000005</v>
      </c>
      <c r="M1650" s="9">
        <v>0.5</v>
      </c>
    </row>
    <row r="1651" spans="1:13" ht="15.75" customHeight="1" x14ac:dyDescent="0.2">
      <c r="A1651" s="1"/>
      <c r="B1651" s="4" t="s">
        <v>14</v>
      </c>
      <c r="C1651" s="4">
        <v>1185732</v>
      </c>
      <c r="D1651" s="5">
        <v>44516</v>
      </c>
      <c r="E1651" s="4" t="s">
        <v>46</v>
      </c>
      <c r="F1651" s="4" t="s">
        <v>69</v>
      </c>
      <c r="G1651" s="4" t="s">
        <v>70</v>
      </c>
      <c r="H1651" s="4" t="s">
        <v>18</v>
      </c>
      <c r="I1651" s="6">
        <v>0.45000000000000012</v>
      </c>
      <c r="J1651" s="7">
        <v>5000</v>
      </c>
      <c r="K1651" s="8">
        <f t="shared" si="12"/>
        <v>2250.0000000000005</v>
      </c>
      <c r="L1651" s="8">
        <f t="shared" si="13"/>
        <v>900.00000000000011</v>
      </c>
      <c r="M1651" s="9">
        <v>0.39999999999999997</v>
      </c>
    </row>
    <row r="1652" spans="1:13" ht="15.75" customHeight="1" x14ac:dyDescent="0.2">
      <c r="A1652" s="1"/>
      <c r="B1652" s="4" t="s">
        <v>14</v>
      </c>
      <c r="C1652" s="4">
        <v>1185732</v>
      </c>
      <c r="D1652" s="5">
        <v>44516</v>
      </c>
      <c r="E1652" s="4" t="s">
        <v>46</v>
      </c>
      <c r="F1652" s="4" t="s">
        <v>69</v>
      </c>
      <c r="G1652" s="4" t="s">
        <v>70</v>
      </c>
      <c r="H1652" s="4" t="s">
        <v>19</v>
      </c>
      <c r="I1652" s="6">
        <v>0.45000000000000012</v>
      </c>
      <c r="J1652" s="7">
        <v>4450</v>
      </c>
      <c r="K1652" s="8">
        <f t="shared" si="12"/>
        <v>2002.5000000000005</v>
      </c>
      <c r="L1652" s="8">
        <f t="shared" si="13"/>
        <v>600.75000000000011</v>
      </c>
      <c r="M1652" s="9">
        <v>0.3</v>
      </c>
    </row>
    <row r="1653" spans="1:13" ht="15.75" customHeight="1" x14ac:dyDescent="0.2">
      <c r="A1653" s="1"/>
      <c r="B1653" s="4" t="s">
        <v>14</v>
      </c>
      <c r="C1653" s="4">
        <v>1185732</v>
      </c>
      <c r="D1653" s="5">
        <v>44516</v>
      </c>
      <c r="E1653" s="4" t="s">
        <v>46</v>
      </c>
      <c r="F1653" s="4" t="s">
        <v>69</v>
      </c>
      <c r="G1653" s="4" t="s">
        <v>70</v>
      </c>
      <c r="H1653" s="4" t="s">
        <v>20</v>
      </c>
      <c r="I1653" s="6">
        <v>0.45000000000000012</v>
      </c>
      <c r="J1653" s="7">
        <v>4750</v>
      </c>
      <c r="K1653" s="8">
        <f t="shared" si="12"/>
        <v>2137.5000000000005</v>
      </c>
      <c r="L1653" s="8">
        <f t="shared" si="13"/>
        <v>748.12500000000011</v>
      </c>
      <c r="M1653" s="9">
        <v>0.35</v>
      </c>
    </row>
    <row r="1654" spans="1:13" ht="15.75" customHeight="1" x14ac:dyDescent="0.2">
      <c r="A1654" s="1"/>
      <c r="B1654" s="4" t="s">
        <v>14</v>
      </c>
      <c r="C1654" s="4">
        <v>1185732</v>
      </c>
      <c r="D1654" s="5">
        <v>44516</v>
      </c>
      <c r="E1654" s="4" t="s">
        <v>46</v>
      </c>
      <c r="F1654" s="4" t="s">
        <v>69</v>
      </c>
      <c r="G1654" s="4" t="s">
        <v>70</v>
      </c>
      <c r="H1654" s="4" t="s">
        <v>21</v>
      </c>
      <c r="I1654" s="6">
        <v>0.6</v>
      </c>
      <c r="J1654" s="7">
        <v>4500</v>
      </c>
      <c r="K1654" s="8">
        <f t="shared" si="12"/>
        <v>2700</v>
      </c>
      <c r="L1654" s="8">
        <f t="shared" si="13"/>
        <v>1080</v>
      </c>
      <c r="M1654" s="9">
        <v>0.39999999999999997</v>
      </c>
    </row>
    <row r="1655" spans="1:13" ht="15.75" customHeight="1" x14ac:dyDescent="0.2">
      <c r="A1655" s="1"/>
      <c r="B1655" s="4" t="s">
        <v>14</v>
      </c>
      <c r="C1655" s="4">
        <v>1185732</v>
      </c>
      <c r="D1655" s="5">
        <v>44516</v>
      </c>
      <c r="E1655" s="4" t="s">
        <v>46</v>
      </c>
      <c r="F1655" s="4" t="s">
        <v>69</v>
      </c>
      <c r="G1655" s="4" t="s">
        <v>70</v>
      </c>
      <c r="H1655" s="4" t="s">
        <v>22</v>
      </c>
      <c r="I1655" s="6">
        <v>0.64999999999999991</v>
      </c>
      <c r="J1655" s="7">
        <v>6250</v>
      </c>
      <c r="K1655" s="8">
        <f t="shared" si="12"/>
        <v>4062.4999999999995</v>
      </c>
      <c r="L1655" s="8">
        <f t="shared" si="13"/>
        <v>2234.375</v>
      </c>
      <c r="M1655" s="9">
        <v>0.55000000000000004</v>
      </c>
    </row>
    <row r="1656" spans="1:13" ht="15.75" customHeight="1" x14ac:dyDescent="0.2">
      <c r="A1656" s="1"/>
      <c r="B1656" s="4" t="s">
        <v>14</v>
      </c>
      <c r="C1656" s="4">
        <v>1185732</v>
      </c>
      <c r="D1656" s="5">
        <v>44545</v>
      </c>
      <c r="E1656" s="4" t="s">
        <v>46</v>
      </c>
      <c r="F1656" s="4" t="s">
        <v>69</v>
      </c>
      <c r="G1656" s="4" t="s">
        <v>70</v>
      </c>
      <c r="H1656" s="4" t="s">
        <v>17</v>
      </c>
      <c r="I1656" s="6">
        <v>0.6</v>
      </c>
      <c r="J1656" s="7">
        <v>8500</v>
      </c>
      <c r="K1656" s="8">
        <f t="shared" si="12"/>
        <v>5100</v>
      </c>
      <c r="L1656" s="8">
        <f t="shared" si="13"/>
        <v>2550</v>
      </c>
      <c r="M1656" s="9">
        <v>0.5</v>
      </c>
    </row>
    <row r="1657" spans="1:13" ht="15.75" customHeight="1" x14ac:dyDescent="0.2">
      <c r="A1657" s="1"/>
      <c r="B1657" s="4" t="s">
        <v>14</v>
      </c>
      <c r="C1657" s="4">
        <v>1185732</v>
      </c>
      <c r="D1657" s="5">
        <v>44545</v>
      </c>
      <c r="E1657" s="4" t="s">
        <v>46</v>
      </c>
      <c r="F1657" s="4" t="s">
        <v>69</v>
      </c>
      <c r="G1657" s="4" t="s">
        <v>70</v>
      </c>
      <c r="H1657" s="4" t="s">
        <v>18</v>
      </c>
      <c r="I1657" s="6">
        <v>0.5</v>
      </c>
      <c r="J1657" s="7">
        <v>6500</v>
      </c>
      <c r="K1657" s="8">
        <f t="shared" si="12"/>
        <v>3250</v>
      </c>
      <c r="L1657" s="8">
        <f t="shared" si="13"/>
        <v>1300</v>
      </c>
      <c r="M1657" s="9">
        <v>0.39999999999999997</v>
      </c>
    </row>
    <row r="1658" spans="1:13" ht="15.75" customHeight="1" x14ac:dyDescent="0.2">
      <c r="A1658" s="1"/>
      <c r="B1658" s="4" t="s">
        <v>14</v>
      </c>
      <c r="C1658" s="4">
        <v>1185732</v>
      </c>
      <c r="D1658" s="5">
        <v>44545</v>
      </c>
      <c r="E1658" s="4" t="s">
        <v>46</v>
      </c>
      <c r="F1658" s="4" t="s">
        <v>69</v>
      </c>
      <c r="G1658" s="4" t="s">
        <v>70</v>
      </c>
      <c r="H1658" s="4" t="s">
        <v>19</v>
      </c>
      <c r="I1658" s="6">
        <v>0.5</v>
      </c>
      <c r="J1658" s="7">
        <v>6000</v>
      </c>
      <c r="K1658" s="8">
        <f t="shared" si="12"/>
        <v>3000</v>
      </c>
      <c r="L1658" s="8">
        <f t="shared" si="13"/>
        <v>900</v>
      </c>
      <c r="M1658" s="9">
        <v>0.3</v>
      </c>
    </row>
    <row r="1659" spans="1:13" ht="15.75" customHeight="1" x14ac:dyDescent="0.2">
      <c r="A1659" s="1"/>
      <c r="B1659" s="4" t="s">
        <v>14</v>
      </c>
      <c r="C1659" s="4">
        <v>1185732</v>
      </c>
      <c r="D1659" s="5">
        <v>44545</v>
      </c>
      <c r="E1659" s="4" t="s">
        <v>46</v>
      </c>
      <c r="F1659" s="4" t="s">
        <v>69</v>
      </c>
      <c r="G1659" s="4" t="s">
        <v>70</v>
      </c>
      <c r="H1659" s="4" t="s">
        <v>20</v>
      </c>
      <c r="I1659" s="6">
        <v>0.5</v>
      </c>
      <c r="J1659" s="7">
        <v>5500</v>
      </c>
      <c r="K1659" s="8">
        <f t="shared" si="12"/>
        <v>2750</v>
      </c>
      <c r="L1659" s="8">
        <f t="shared" si="13"/>
        <v>962.49999999999989</v>
      </c>
      <c r="M1659" s="9">
        <v>0.35</v>
      </c>
    </row>
    <row r="1660" spans="1:13" ht="15.75" customHeight="1" x14ac:dyDescent="0.2">
      <c r="A1660" s="1"/>
      <c r="B1660" s="4" t="s">
        <v>14</v>
      </c>
      <c r="C1660" s="4">
        <v>1185732</v>
      </c>
      <c r="D1660" s="5">
        <v>44545</v>
      </c>
      <c r="E1660" s="4" t="s">
        <v>46</v>
      </c>
      <c r="F1660" s="4" t="s">
        <v>69</v>
      </c>
      <c r="G1660" s="4" t="s">
        <v>70</v>
      </c>
      <c r="H1660" s="4" t="s">
        <v>21</v>
      </c>
      <c r="I1660" s="6">
        <v>0.6</v>
      </c>
      <c r="J1660" s="7">
        <v>5500</v>
      </c>
      <c r="K1660" s="8">
        <f t="shared" si="12"/>
        <v>3300</v>
      </c>
      <c r="L1660" s="8">
        <f t="shared" si="13"/>
        <v>1320</v>
      </c>
      <c r="M1660" s="9">
        <v>0.39999999999999997</v>
      </c>
    </row>
    <row r="1661" spans="1:13" ht="15.75" customHeight="1" x14ac:dyDescent="0.2">
      <c r="A1661" s="1"/>
      <c r="B1661" s="4" t="s">
        <v>14</v>
      </c>
      <c r="C1661" s="4">
        <v>1185732</v>
      </c>
      <c r="D1661" s="5">
        <v>44545</v>
      </c>
      <c r="E1661" s="4" t="s">
        <v>46</v>
      </c>
      <c r="F1661" s="4" t="s">
        <v>69</v>
      </c>
      <c r="G1661" s="4" t="s">
        <v>70</v>
      </c>
      <c r="H1661" s="4" t="s">
        <v>22</v>
      </c>
      <c r="I1661" s="6">
        <v>0.64999999999999991</v>
      </c>
      <c r="J1661" s="7">
        <v>6500</v>
      </c>
      <c r="K1661" s="8">
        <f t="shared" si="12"/>
        <v>4224.9999999999991</v>
      </c>
      <c r="L1661" s="8">
        <f t="shared" si="13"/>
        <v>2323.7499999999995</v>
      </c>
      <c r="M1661" s="9">
        <v>0.55000000000000004</v>
      </c>
    </row>
    <row r="1662" spans="1:13" ht="15.75" customHeight="1" x14ac:dyDescent="0.2">
      <c r="A1662" s="1" t="s">
        <v>39</v>
      </c>
      <c r="B1662" s="4" t="s">
        <v>14</v>
      </c>
      <c r="C1662" s="4">
        <v>1185732</v>
      </c>
      <c r="D1662" s="5">
        <v>44214</v>
      </c>
      <c r="E1662" s="4" t="s">
        <v>33</v>
      </c>
      <c r="F1662" s="4" t="s">
        <v>71</v>
      </c>
      <c r="G1662" s="4" t="s">
        <v>72</v>
      </c>
      <c r="H1662" s="4" t="s">
        <v>17</v>
      </c>
      <c r="I1662" s="6">
        <v>0.3</v>
      </c>
      <c r="J1662" s="7">
        <v>6250</v>
      </c>
      <c r="K1662" s="8">
        <f t="shared" si="12"/>
        <v>1875</v>
      </c>
      <c r="L1662" s="8">
        <f t="shared" si="13"/>
        <v>750</v>
      </c>
      <c r="M1662" s="9">
        <v>0.4</v>
      </c>
    </row>
    <row r="1663" spans="1:13" ht="15.75" customHeight="1" x14ac:dyDescent="0.2">
      <c r="A1663" s="1"/>
      <c r="B1663" s="4" t="s">
        <v>14</v>
      </c>
      <c r="C1663" s="4">
        <v>1185732</v>
      </c>
      <c r="D1663" s="5">
        <v>44214</v>
      </c>
      <c r="E1663" s="4" t="s">
        <v>33</v>
      </c>
      <c r="F1663" s="4" t="s">
        <v>71</v>
      </c>
      <c r="G1663" s="4" t="s">
        <v>72</v>
      </c>
      <c r="H1663" s="4" t="s">
        <v>18</v>
      </c>
      <c r="I1663" s="6">
        <v>0.3</v>
      </c>
      <c r="J1663" s="7">
        <v>4250</v>
      </c>
      <c r="K1663" s="8">
        <f t="shared" si="12"/>
        <v>1275</v>
      </c>
      <c r="L1663" s="8">
        <f t="shared" si="13"/>
        <v>446.25</v>
      </c>
      <c r="M1663" s="9">
        <v>0.35</v>
      </c>
    </row>
    <row r="1664" spans="1:13" ht="15.75" customHeight="1" x14ac:dyDescent="0.2">
      <c r="A1664" s="1"/>
      <c r="B1664" s="4" t="s">
        <v>14</v>
      </c>
      <c r="C1664" s="4">
        <v>1185732</v>
      </c>
      <c r="D1664" s="5">
        <v>44214</v>
      </c>
      <c r="E1664" s="4" t="s">
        <v>33</v>
      </c>
      <c r="F1664" s="4" t="s">
        <v>71</v>
      </c>
      <c r="G1664" s="4" t="s">
        <v>72</v>
      </c>
      <c r="H1664" s="4" t="s">
        <v>19</v>
      </c>
      <c r="I1664" s="6">
        <v>0.2</v>
      </c>
      <c r="J1664" s="7">
        <v>4250</v>
      </c>
      <c r="K1664" s="8">
        <f t="shared" si="12"/>
        <v>850</v>
      </c>
      <c r="L1664" s="8">
        <f t="shared" si="13"/>
        <v>297.5</v>
      </c>
      <c r="M1664" s="9">
        <v>0.35</v>
      </c>
    </row>
    <row r="1665" spans="1:13" ht="15.75" customHeight="1" x14ac:dyDescent="0.2">
      <c r="A1665" s="1"/>
      <c r="B1665" s="4" t="s">
        <v>14</v>
      </c>
      <c r="C1665" s="4">
        <v>1185732</v>
      </c>
      <c r="D1665" s="5">
        <v>44214</v>
      </c>
      <c r="E1665" s="4" t="s">
        <v>33</v>
      </c>
      <c r="F1665" s="4" t="s">
        <v>71</v>
      </c>
      <c r="G1665" s="4" t="s">
        <v>72</v>
      </c>
      <c r="H1665" s="4" t="s">
        <v>20</v>
      </c>
      <c r="I1665" s="6">
        <v>0.25000000000000006</v>
      </c>
      <c r="J1665" s="7">
        <v>2750</v>
      </c>
      <c r="K1665" s="8">
        <f t="shared" si="12"/>
        <v>687.50000000000011</v>
      </c>
      <c r="L1665" s="8">
        <f t="shared" si="13"/>
        <v>275.00000000000006</v>
      </c>
      <c r="M1665" s="9">
        <v>0.4</v>
      </c>
    </row>
    <row r="1666" spans="1:13" ht="15.75" customHeight="1" x14ac:dyDescent="0.2">
      <c r="A1666" s="1"/>
      <c r="B1666" s="4" t="s">
        <v>14</v>
      </c>
      <c r="C1666" s="4">
        <v>1185732</v>
      </c>
      <c r="D1666" s="5">
        <v>44214</v>
      </c>
      <c r="E1666" s="4" t="s">
        <v>33</v>
      </c>
      <c r="F1666" s="4" t="s">
        <v>71</v>
      </c>
      <c r="G1666" s="4" t="s">
        <v>72</v>
      </c>
      <c r="H1666" s="4" t="s">
        <v>21</v>
      </c>
      <c r="I1666" s="6">
        <v>0.39999999999999997</v>
      </c>
      <c r="J1666" s="7">
        <v>3250</v>
      </c>
      <c r="K1666" s="8">
        <f t="shared" si="12"/>
        <v>1300</v>
      </c>
      <c r="L1666" s="8">
        <f t="shared" si="13"/>
        <v>454.99999999999994</v>
      </c>
      <c r="M1666" s="9">
        <v>0.35</v>
      </c>
    </row>
    <row r="1667" spans="1:13" ht="15.75" customHeight="1" x14ac:dyDescent="0.2">
      <c r="A1667" s="1"/>
      <c r="B1667" s="4" t="s">
        <v>14</v>
      </c>
      <c r="C1667" s="4">
        <v>1185732</v>
      </c>
      <c r="D1667" s="5">
        <v>44214</v>
      </c>
      <c r="E1667" s="4" t="s">
        <v>33</v>
      </c>
      <c r="F1667" s="4" t="s">
        <v>71</v>
      </c>
      <c r="G1667" s="4" t="s">
        <v>72</v>
      </c>
      <c r="H1667" s="4" t="s">
        <v>22</v>
      </c>
      <c r="I1667" s="6">
        <v>0.3</v>
      </c>
      <c r="J1667" s="7">
        <v>4250</v>
      </c>
      <c r="K1667" s="8">
        <f t="shared" si="12"/>
        <v>1275</v>
      </c>
      <c r="L1667" s="8">
        <f t="shared" si="13"/>
        <v>637.5</v>
      </c>
      <c r="M1667" s="9">
        <v>0.5</v>
      </c>
    </row>
    <row r="1668" spans="1:13" ht="15.75" customHeight="1" x14ac:dyDescent="0.2">
      <c r="A1668" s="1"/>
      <c r="B1668" s="4" t="s">
        <v>14</v>
      </c>
      <c r="C1668" s="4">
        <v>1185732</v>
      </c>
      <c r="D1668" s="5">
        <v>44245</v>
      </c>
      <c r="E1668" s="4" t="s">
        <v>33</v>
      </c>
      <c r="F1668" s="4" t="s">
        <v>71</v>
      </c>
      <c r="G1668" s="4" t="s">
        <v>72</v>
      </c>
      <c r="H1668" s="4" t="s">
        <v>17</v>
      </c>
      <c r="I1668" s="6">
        <v>0.3</v>
      </c>
      <c r="J1668" s="7">
        <v>6750</v>
      </c>
      <c r="K1668" s="8">
        <f t="shared" si="12"/>
        <v>2025</v>
      </c>
      <c r="L1668" s="8">
        <f t="shared" si="13"/>
        <v>810</v>
      </c>
      <c r="M1668" s="9">
        <v>0.4</v>
      </c>
    </row>
    <row r="1669" spans="1:13" ht="15.75" customHeight="1" x14ac:dyDescent="0.2">
      <c r="A1669" s="1"/>
      <c r="B1669" s="4" t="s">
        <v>14</v>
      </c>
      <c r="C1669" s="4">
        <v>1185732</v>
      </c>
      <c r="D1669" s="5">
        <v>44245</v>
      </c>
      <c r="E1669" s="4" t="s">
        <v>33</v>
      </c>
      <c r="F1669" s="4" t="s">
        <v>71</v>
      </c>
      <c r="G1669" s="4" t="s">
        <v>72</v>
      </c>
      <c r="H1669" s="4" t="s">
        <v>18</v>
      </c>
      <c r="I1669" s="6">
        <v>0.3</v>
      </c>
      <c r="J1669" s="7">
        <v>3250</v>
      </c>
      <c r="K1669" s="8">
        <f t="shared" si="12"/>
        <v>975</v>
      </c>
      <c r="L1669" s="8">
        <f t="shared" si="13"/>
        <v>341.25</v>
      </c>
      <c r="M1669" s="9">
        <v>0.35</v>
      </c>
    </row>
    <row r="1670" spans="1:13" ht="15.75" customHeight="1" x14ac:dyDescent="0.2">
      <c r="A1670" s="1"/>
      <c r="B1670" s="4" t="s">
        <v>14</v>
      </c>
      <c r="C1670" s="4">
        <v>1185732</v>
      </c>
      <c r="D1670" s="5">
        <v>44245</v>
      </c>
      <c r="E1670" s="4" t="s">
        <v>33</v>
      </c>
      <c r="F1670" s="4" t="s">
        <v>71</v>
      </c>
      <c r="G1670" s="4" t="s">
        <v>72</v>
      </c>
      <c r="H1670" s="4" t="s">
        <v>19</v>
      </c>
      <c r="I1670" s="6">
        <v>0.2</v>
      </c>
      <c r="J1670" s="7">
        <v>3750</v>
      </c>
      <c r="K1670" s="8">
        <f t="shared" si="12"/>
        <v>750</v>
      </c>
      <c r="L1670" s="8">
        <f t="shared" si="13"/>
        <v>262.5</v>
      </c>
      <c r="M1670" s="9">
        <v>0.35</v>
      </c>
    </row>
    <row r="1671" spans="1:13" ht="15.75" customHeight="1" x14ac:dyDescent="0.2">
      <c r="A1671" s="1"/>
      <c r="B1671" s="4" t="s">
        <v>14</v>
      </c>
      <c r="C1671" s="4">
        <v>1185732</v>
      </c>
      <c r="D1671" s="5">
        <v>44245</v>
      </c>
      <c r="E1671" s="4" t="s">
        <v>33</v>
      </c>
      <c r="F1671" s="4" t="s">
        <v>71</v>
      </c>
      <c r="G1671" s="4" t="s">
        <v>72</v>
      </c>
      <c r="H1671" s="4" t="s">
        <v>20</v>
      </c>
      <c r="I1671" s="6">
        <v>0.25000000000000006</v>
      </c>
      <c r="J1671" s="7">
        <v>2500</v>
      </c>
      <c r="K1671" s="8">
        <f t="shared" si="12"/>
        <v>625.00000000000011</v>
      </c>
      <c r="L1671" s="8">
        <f t="shared" si="13"/>
        <v>250.00000000000006</v>
      </c>
      <c r="M1671" s="9">
        <v>0.4</v>
      </c>
    </row>
    <row r="1672" spans="1:13" ht="15.75" customHeight="1" x14ac:dyDescent="0.2">
      <c r="A1672" s="1"/>
      <c r="B1672" s="4" t="s">
        <v>14</v>
      </c>
      <c r="C1672" s="4">
        <v>1185732</v>
      </c>
      <c r="D1672" s="5">
        <v>44245</v>
      </c>
      <c r="E1672" s="4" t="s">
        <v>33</v>
      </c>
      <c r="F1672" s="4" t="s">
        <v>71</v>
      </c>
      <c r="G1672" s="4" t="s">
        <v>72</v>
      </c>
      <c r="H1672" s="4" t="s">
        <v>21</v>
      </c>
      <c r="I1672" s="6">
        <v>0.39999999999999997</v>
      </c>
      <c r="J1672" s="7">
        <v>3250</v>
      </c>
      <c r="K1672" s="8">
        <f t="shared" si="12"/>
        <v>1300</v>
      </c>
      <c r="L1672" s="8">
        <f t="shared" si="13"/>
        <v>454.99999999999994</v>
      </c>
      <c r="M1672" s="9">
        <v>0.35</v>
      </c>
    </row>
    <row r="1673" spans="1:13" ht="15.75" customHeight="1" x14ac:dyDescent="0.2">
      <c r="A1673" s="1"/>
      <c r="B1673" s="4" t="s">
        <v>14</v>
      </c>
      <c r="C1673" s="4">
        <v>1185732</v>
      </c>
      <c r="D1673" s="5">
        <v>44245</v>
      </c>
      <c r="E1673" s="4" t="s">
        <v>33</v>
      </c>
      <c r="F1673" s="4" t="s">
        <v>71</v>
      </c>
      <c r="G1673" s="4" t="s">
        <v>72</v>
      </c>
      <c r="H1673" s="4" t="s">
        <v>22</v>
      </c>
      <c r="I1673" s="6">
        <v>0.3</v>
      </c>
      <c r="J1673" s="7">
        <v>4000</v>
      </c>
      <c r="K1673" s="8">
        <f t="shared" si="12"/>
        <v>1200</v>
      </c>
      <c r="L1673" s="8">
        <f t="shared" si="13"/>
        <v>600</v>
      </c>
      <c r="M1673" s="9">
        <v>0.5</v>
      </c>
    </row>
    <row r="1674" spans="1:13" ht="15.75" customHeight="1" x14ac:dyDescent="0.2">
      <c r="A1674" s="1"/>
      <c r="B1674" s="4" t="s">
        <v>14</v>
      </c>
      <c r="C1674" s="4">
        <v>1185732</v>
      </c>
      <c r="D1674" s="5">
        <v>44272</v>
      </c>
      <c r="E1674" s="4" t="s">
        <v>33</v>
      </c>
      <c r="F1674" s="4" t="s">
        <v>71</v>
      </c>
      <c r="G1674" s="4" t="s">
        <v>72</v>
      </c>
      <c r="H1674" s="4" t="s">
        <v>17</v>
      </c>
      <c r="I1674" s="6">
        <v>0.35000000000000003</v>
      </c>
      <c r="J1674" s="7">
        <v>6200</v>
      </c>
      <c r="K1674" s="8">
        <f t="shared" si="12"/>
        <v>2170</v>
      </c>
      <c r="L1674" s="8">
        <f t="shared" si="13"/>
        <v>868</v>
      </c>
      <c r="M1674" s="9">
        <v>0.4</v>
      </c>
    </row>
    <row r="1675" spans="1:13" ht="15.75" customHeight="1" x14ac:dyDescent="0.2">
      <c r="A1675" s="1"/>
      <c r="B1675" s="4" t="s">
        <v>14</v>
      </c>
      <c r="C1675" s="4">
        <v>1185732</v>
      </c>
      <c r="D1675" s="5">
        <v>44272</v>
      </c>
      <c r="E1675" s="4" t="s">
        <v>33</v>
      </c>
      <c r="F1675" s="4" t="s">
        <v>71</v>
      </c>
      <c r="G1675" s="4" t="s">
        <v>72</v>
      </c>
      <c r="H1675" s="4" t="s">
        <v>18</v>
      </c>
      <c r="I1675" s="6">
        <v>0.35000000000000003</v>
      </c>
      <c r="J1675" s="7">
        <v>3000</v>
      </c>
      <c r="K1675" s="8">
        <f t="shared" si="12"/>
        <v>1050</v>
      </c>
      <c r="L1675" s="8">
        <f t="shared" si="13"/>
        <v>367.5</v>
      </c>
      <c r="M1675" s="9">
        <v>0.35</v>
      </c>
    </row>
    <row r="1676" spans="1:13" ht="15.75" customHeight="1" x14ac:dyDescent="0.2">
      <c r="A1676" s="1"/>
      <c r="B1676" s="4" t="s">
        <v>14</v>
      </c>
      <c r="C1676" s="4">
        <v>1185732</v>
      </c>
      <c r="D1676" s="5">
        <v>44272</v>
      </c>
      <c r="E1676" s="4" t="s">
        <v>33</v>
      </c>
      <c r="F1676" s="4" t="s">
        <v>71</v>
      </c>
      <c r="G1676" s="4" t="s">
        <v>72</v>
      </c>
      <c r="H1676" s="4" t="s">
        <v>19</v>
      </c>
      <c r="I1676" s="6">
        <v>0.25000000000000006</v>
      </c>
      <c r="J1676" s="7">
        <v>3500</v>
      </c>
      <c r="K1676" s="8">
        <f t="shared" si="12"/>
        <v>875.00000000000023</v>
      </c>
      <c r="L1676" s="8">
        <f t="shared" si="13"/>
        <v>306.25000000000006</v>
      </c>
      <c r="M1676" s="9">
        <v>0.35</v>
      </c>
    </row>
    <row r="1677" spans="1:13" ht="15.75" customHeight="1" x14ac:dyDescent="0.2">
      <c r="A1677" s="1"/>
      <c r="B1677" s="4" t="s">
        <v>14</v>
      </c>
      <c r="C1677" s="4">
        <v>1185732</v>
      </c>
      <c r="D1677" s="5">
        <v>44272</v>
      </c>
      <c r="E1677" s="4" t="s">
        <v>33</v>
      </c>
      <c r="F1677" s="4" t="s">
        <v>71</v>
      </c>
      <c r="G1677" s="4" t="s">
        <v>72</v>
      </c>
      <c r="H1677" s="4" t="s">
        <v>20</v>
      </c>
      <c r="I1677" s="6">
        <v>0.3</v>
      </c>
      <c r="J1677" s="7">
        <v>2000</v>
      </c>
      <c r="K1677" s="8">
        <f t="shared" si="12"/>
        <v>600</v>
      </c>
      <c r="L1677" s="8">
        <f t="shared" si="13"/>
        <v>240</v>
      </c>
      <c r="M1677" s="9">
        <v>0.4</v>
      </c>
    </row>
    <row r="1678" spans="1:13" ht="15.75" customHeight="1" x14ac:dyDescent="0.2">
      <c r="A1678" s="1"/>
      <c r="B1678" s="4" t="s">
        <v>14</v>
      </c>
      <c r="C1678" s="4">
        <v>1185732</v>
      </c>
      <c r="D1678" s="5">
        <v>44272</v>
      </c>
      <c r="E1678" s="4" t="s">
        <v>33</v>
      </c>
      <c r="F1678" s="4" t="s">
        <v>71</v>
      </c>
      <c r="G1678" s="4" t="s">
        <v>72</v>
      </c>
      <c r="H1678" s="4" t="s">
        <v>21</v>
      </c>
      <c r="I1678" s="6">
        <v>0.45</v>
      </c>
      <c r="J1678" s="7">
        <v>2500</v>
      </c>
      <c r="K1678" s="8">
        <f t="shared" si="12"/>
        <v>1125</v>
      </c>
      <c r="L1678" s="8">
        <f t="shared" si="13"/>
        <v>393.75</v>
      </c>
      <c r="M1678" s="9">
        <v>0.35</v>
      </c>
    </row>
    <row r="1679" spans="1:13" ht="15.75" customHeight="1" x14ac:dyDescent="0.2">
      <c r="A1679" s="1"/>
      <c r="B1679" s="4" t="s">
        <v>14</v>
      </c>
      <c r="C1679" s="4">
        <v>1185732</v>
      </c>
      <c r="D1679" s="5">
        <v>44272</v>
      </c>
      <c r="E1679" s="4" t="s">
        <v>33</v>
      </c>
      <c r="F1679" s="4" t="s">
        <v>71</v>
      </c>
      <c r="G1679" s="4" t="s">
        <v>72</v>
      </c>
      <c r="H1679" s="4" t="s">
        <v>22</v>
      </c>
      <c r="I1679" s="6">
        <v>0.35000000000000003</v>
      </c>
      <c r="J1679" s="7">
        <v>3500</v>
      </c>
      <c r="K1679" s="8">
        <f t="shared" si="12"/>
        <v>1225.0000000000002</v>
      </c>
      <c r="L1679" s="8">
        <f t="shared" si="13"/>
        <v>612.50000000000011</v>
      </c>
      <c r="M1679" s="9">
        <v>0.5</v>
      </c>
    </row>
    <row r="1680" spans="1:13" ht="15.75" customHeight="1" x14ac:dyDescent="0.2">
      <c r="A1680" s="1"/>
      <c r="B1680" s="4" t="s">
        <v>14</v>
      </c>
      <c r="C1680" s="4">
        <v>1185732</v>
      </c>
      <c r="D1680" s="5">
        <v>44304</v>
      </c>
      <c r="E1680" s="4" t="s">
        <v>33</v>
      </c>
      <c r="F1680" s="4" t="s">
        <v>71</v>
      </c>
      <c r="G1680" s="4" t="s">
        <v>72</v>
      </c>
      <c r="H1680" s="4" t="s">
        <v>17</v>
      </c>
      <c r="I1680" s="6">
        <v>0.35000000000000003</v>
      </c>
      <c r="J1680" s="7">
        <v>5750</v>
      </c>
      <c r="K1680" s="8">
        <f t="shared" si="12"/>
        <v>2012.5000000000002</v>
      </c>
      <c r="L1680" s="8">
        <f t="shared" si="13"/>
        <v>805.00000000000011</v>
      </c>
      <c r="M1680" s="9">
        <v>0.4</v>
      </c>
    </row>
    <row r="1681" spans="1:13" ht="15.75" customHeight="1" x14ac:dyDescent="0.2">
      <c r="A1681" s="1"/>
      <c r="B1681" s="4" t="s">
        <v>14</v>
      </c>
      <c r="C1681" s="4">
        <v>1185732</v>
      </c>
      <c r="D1681" s="5">
        <v>44304</v>
      </c>
      <c r="E1681" s="4" t="s">
        <v>33</v>
      </c>
      <c r="F1681" s="4" t="s">
        <v>71</v>
      </c>
      <c r="G1681" s="4" t="s">
        <v>72</v>
      </c>
      <c r="H1681" s="4" t="s">
        <v>18</v>
      </c>
      <c r="I1681" s="6">
        <v>0.30000000000000004</v>
      </c>
      <c r="J1681" s="7">
        <v>2750</v>
      </c>
      <c r="K1681" s="8">
        <f t="shared" si="12"/>
        <v>825.00000000000011</v>
      </c>
      <c r="L1681" s="8">
        <f t="shared" si="13"/>
        <v>288.75</v>
      </c>
      <c r="M1681" s="9">
        <v>0.35</v>
      </c>
    </row>
    <row r="1682" spans="1:13" ht="15.75" customHeight="1" x14ac:dyDescent="0.2">
      <c r="A1682" s="1"/>
      <c r="B1682" s="4" t="s">
        <v>14</v>
      </c>
      <c r="C1682" s="4">
        <v>1185732</v>
      </c>
      <c r="D1682" s="5">
        <v>44304</v>
      </c>
      <c r="E1682" s="4" t="s">
        <v>33</v>
      </c>
      <c r="F1682" s="4" t="s">
        <v>71</v>
      </c>
      <c r="G1682" s="4" t="s">
        <v>72</v>
      </c>
      <c r="H1682" s="4" t="s">
        <v>19</v>
      </c>
      <c r="I1682" s="6">
        <v>0.20000000000000007</v>
      </c>
      <c r="J1682" s="7">
        <v>2750</v>
      </c>
      <c r="K1682" s="8">
        <f t="shared" si="12"/>
        <v>550.00000000000023</v>
      </c>
      <c r="L1682" s="8">
        <f t="shared" si="13"/>
        <v>192.50000000000006</v>
      </c>
      <c r="M1682" s="9">
        <v>0.35</v>
      </c>
    </row>
    <row r="1683" spans="1:13" ht="15.75" customHeight="1" x14ac:dyDescent="0.2">
      <c r="A1683" s="1"/>
      <c r="B1683" s="4" t="s">
        <v>14</v>
      </c>
      <c r="C1683" s="4">
        <v>1185732</v>
      </c>
      <c r="D1683" s="5">
        <v>44304</v>
      </c>
      <c r="E1683" s="4" t="s">
        <v>33</v>
      </c>
      <c r="F1683" s="4" t="s">
        <v>71</v>
      </c>
      <c r="G1683" s="4" t="s">
        <v>72</v>
      </c>
      <c r="H1683" s="4" t="s">
        <v>20</v>
      </c>
      <c r="I1683" s="6">
        <v>0.25</v>
      </c>
      <c r="J1683" s="7">
        <v>2000</v>
      </c>
      <c r="K1683" s="8">
        <f t="shared" si="12"/>
        <v>500</v>
      </c>
      <c r="L1683" s="8">
        <f t="shared" si="13"/>
        <v>200</v>
      </c>
      <c r="M1683" s="9">
        <v>0.4</v>
      </c>
    </row>
    <row r="1684" spans="1:13" ht="15.75" customHeight="1" x14ac:dyDescent="0.2">
      <c r="A1684" s="1"/>
      <c r="B1684" s="4" t="s">
        <v>14</v>
      </c>
      <c r="C1684" s="4">
        <v>1185732</v>
      </c>
      <c r="D1684" s="5">
        <v>44304</v>
      </c>
      <c r="E1684" s="4" t="s">
        <v>33</v>
      </c>
      <c r="F1684" s="4" t="s">
        <v>71</v>
      </c>
      <c r="G1684" s="4" t="s">
        <v>72</v>
      </c>
      <c r="H1684" s="4" t="s">
        <v>21</v>
      </c>
      <c r="I1684" s="6">
        <v>0.4</v>
      </c>
      <c r="J1684" s="7">
        <v>2250</v>
      </c>
      <c r="K1684" s="8">
        <f t="shared" si="12"/>
        <v>900</v>
      </c>
      <c r="L1684" s="8">
        <f t="shared" si="13"/>
        <v>315</v>
      </c>
      <c r="M1684" s="9">
        <v>0.35</v>
      </c>
    </row>
    <row r="1685" spans="1:13" ht="15.75" customHeight="1" x14ac:dyDescent="0.2">
      <c r="A1685" s="1"/>
      <c r="B1685" s="4" t="s">
        <v>14</v>
      </c>
      <c r="C1685" s="4">
        <v>1185732</v>
      </c>
      <c r="D1685" s="5">
        <v>44304</v>
      </c>
      <c r="E1685" s="4" t="s">
        <v>33</v>
      </c>
      <c r="F1685" s="4" t="s">
        <v>71</v>
      </c>
      <c r="G1685" s="4" t="s">
        <v>72</v>
      </c>
      <c r="H1685" s="4" t="s">
        <v>22</v>
      </c>
      <c r="I1685" s="6">
        <v>0.30000000000000004</v>
      </c>
      <c r="J1685" s="7">
        <v>3500</v>
      </c>
      <c r="K1685" s="8">
        <f t="shared" si="12"/>
        <v>1050.0000000000002</v>
      </c>
      <c r="L1685" s="8">
        <f t="shared" si="13"/>
        <v>525.00000000000011</v>
      </c>
      <c r="M1685" s="9">
        <v>0.5</v>
      </c>
    </row>
    <row r="1686" spans="1:13" ht="15.75" customHeight="1" x14ac:dyDescent="0.2">
      <c r="A1686" s="1"/>
      <c r="B1686" s="4" t="s">
        <v>14</v>
      </c>
      <c r="C1686" s="4">
        <v>1185732</v>
      </c>
      <c r="D1686" s="5">
        <v>44335</v>
      </c>
      <c r="E1686" s="4" t="s">
        <v>33</v>
      </c>
      <c r="F1686" s="4" t="s">
        <v>71</v>
      </c>
      <c r="G1686" s="4" t="s">
        <v>72</v>
      </c>
      <c r="H1686" s="4" t="s">
        <v>17</v>
      </c>
      <c r="I1686" s="6">
        <v>0.4</v>
      </c>
      <c r="J1686" s="7">
        <v>6200</v>
      </c>
      <c r="K1686" s="8">
        <f t="shared" si="12"/>
        <v>2480</v>
      </c>
      <c r="L1686" s="8">
        <f t="shared" si="13"/>
        <v>992</v>
      </c>
      <c r="M1686" s="9">
        <v>0.4</v>
      </c>
    </row>
    <row r="1687" spans="1:13" ht="15.75" customHeight="1" x14ac:dyDescent="0.2">
      <c r="A1687" s="1"/>
      <c r="B1687" s="4" t="s">
        <v>14</v>
      </c>
      <c r="C1687" s="4">
        <v>1185732</v>
      </c>
      <c r="D1687" s="5">
        <v>44335</v>
      </c>
      <c r="E1687" s="4" t="s">
        <v>33</v>
      </c>
      <c r="F1687" s="4" t="s">
        <v>71</v>
      </c>
      <c r="G1687" s="4" t="s">
        <v>72</v>
      </c>
      <c r="H1687" s="4" t="s">
        <v>18</v>
      </c>
      <c r="I1687" s="6">
        <v>0.35000000000000009</v>
      </c>
      <c r="J1687" s="7">
        <v>3250</v>
      </c>
      <c r="K1687" s="8">
        <f t="shared" si="12"/>
        <v>1137.5000000000002</v>
      </c>
      <c r="L1687" s="8">
        <f t="shared" si="13"/>
        <v>398.12500000000006</v>
      </c>
      <c r="M1687" s="9">
        <v>0.35</v>
      </c>
    </row>
    <row r="1688" spans="1:13" ht="15.75" customHeight="1" x14ac:dyDescent="0.2">
      <c r="A1688" s="1"/>
      <c r="B1688" s="4" t="s">
        <v>14</v>
      </c>
      <c r="C1688" s="4">
        <v>1185732</v>
      </c>
      <c r="D1688" s="5">
        <v>44335</v>
      </c>
      <c r="E1688" s="4" t="s">
        <v>33</v>
      </c>
      <c r="F1688" s="4" t="s">
        <v>71</v>
      </c>
      <c r="G1688" s="4" t="s">
        <v>72</v>
      </c>
      <c r="H1688" s="4" t="s">
        <v>19</v>
      </c>
      <c r="I1688" s="6">
        <v>0.30000000000000004</v>
      </c>
      <c r="J1688" s="7">
        <v>3000</v>
      </c>
      <c r="K1688" s="8">
        <f t="shared" si="12"/>
        <v>900.00000000000011</v>
      </c>
      <c r="L1688" s="8">
        <f t="shared" si="13"/>
        <v>315</v>
      </c>
      <c r="M1688" s="9">
        <v>0.35</v>
      </c>
    </row>
    <row r="1689" spans="1:13" ht="15.75" customHeight="1" x14ac:dyDescent="0.2">
      <c r="A1689" s="1"/>
      <c r="B1689" s="4" t="s">
        <v>14</v>
      </c>
      <c r="C1689" s="4">
        <v>1185732</v>
      </c>
      <c r="D1689" s="5">
        <v>44335</v>
      </c>
      <c r="E1689" s="4" t="s">
        <v>33</v>
      </c>
      <c r="F1689" s="4" t="s">
        <v>71</v>
      </c>
      <c r="G1689" s="4" t="s">
        <v>72</v>
      </c>
      <c r="H1689" s="4" t="s">
        <v>20</v>
      </c>
      <c r="I1689" s="6">
        <v>0.30000000000000004</v>
      </c>
      <c r="J1689" s="7">
        <v>2250</v>
      </c>
      <c r="K1689" s="8">
        <f t="shared" si="12"/>
        <v>675.00000000000011</v>
      </c>
      <c r="L1689" s="8">
        <f t="shared" si="13"/>
        <v>270.00000000000006</v>
      </c>
      <c r="M1689" s="9">
        <v>0.4</v>
      </c>
    </row>
    <row r="1690" spans="1:13" ht="15.75" customHeight="1" x14ac:dyDescent="0.2">
      <c r="A1690" s="1"/>
      <c r="B1690" s="4" t="s">
        <v>14</v>
      </c>
      <c r="C1690" s="4">
        <v>1185732</v>
      </c>
      <c r="D1690" s="5">
        <v>44335</v>
      </c>
      <c r="E1690" s="4" t="s">
        <v>33</v>
      </c>
      <c r="F1690" s="4" t="s">
        <v>71</v>
      </c>
      <c r="G1690" s="4" t="s">
        <v>72</v>
      </c>
      <c r="H1690" s="4" t="s">
        <v>21</v>
      </c>
      <c r="I1690" s="6">
        <v>0.44999999999999996</v>
      </c>
      <c r="J1690" s="7">
        <v>2500</v>
      </c>
      <c r="K1690" s="8">
        <f t="shared" si="12"/>
        <v>1125</v>
      </c>
      <c r="L1690" s="8">
        <f t="shared" si="13"/>
        <v>393.75</v>
      </c>
      <c r="M1690" s="9">
        <v>0.35</v>
      </c>
    </row>
    <row r="1691" spans="1:13" ht="15.75" customHeight="1" x14ac:dyDescent="0.2">
      <c r="A1691" s="1"/>
      <c r="B1691" s="4" t="s">
        <v>14</v>
      </c>
      <c r="C1691" s="4">
        <v>1185732</v>
      </c>
      <c r="D1691" s="5">
        <v>44335</v>
      </c>
      <c r="E1691" s="4" t="s">
        <v>33</v>
      </c>
      <c r="F1691" s="4" t="s">
        <v>71</v>
      </c>
      <c r="G1691" s="4" t="s">
        <v>72</v>
      </c>
      <c r="H1691" s="4" t="s">
        <v>22</v>
      </c>
      <c r="I1691" s="6">
        <v>0.49999999999999994</v>
      </c>
      <c r="J1691" s="7">
        <v>3500</v>
      </c>
      <c r="K1691" s="8">
        <f t="shared" si="12"/>
        <v>1749.9999999999998</v>
      </c>
      <c r="L1691" s="8">
        <f t="shared" si="13"/>
        <v>874.99999999999989</v>
      </c>
      <c r="M1691" s="9">
        <v>0.5</v>
      </c>
    </row>
    <row r="1692" spans="1:13" ht="15.75" customHeight="1" x14ac:dyDescent="0.2">
      <c r="A1692" s="1"/>
      <c r="B1692" s="4" t="s">
        <v>14</v>
      </c>
      <c r="C1692" s="4">
        <v>1185732</v>
      </c>
      <c r="D1692" s="5">
        <v>44365</v>
      </c>
      <c r="E1692" s="4" t="s">
        <v>33</v>
      </c>
      <c r="F1692" s="4" t="s">
        <v>71</v>
      </c>
      <c r="G1692" s="4" t="s">
        <v>72</v>
      </c>
      <c r="H1692" s="4" t="s">
        <v>17</v>
      </c>
      <c r="I1692" s="6">
        <v>0.35000000000000003</v>
      </c>
      <c r="J1692" s="7">
        <v>6000</v>
      </c>
      <c r="K1692" s="8">
        <f t="shared" si="12"/>
        <v>2100</v>
      </c>
      <c r="L1692" s="8">
        <f t="shared" si="13"/>
        <v>840</v>
      </c>
      <c r="M1692" s="9">
        <v>0.4</v>
      </c>
    </row>
    <row r="1693" spans="1:13" ht="15.75" customHeight="1" x14ac:dyDescent="0.2">
      <c r="A1693" s="1"/>
      <c r="B1693" s="4" t="s">
        <v>14</v>
      </c>
      <c r="C1693" s="4">
        <v>1185732</v>
      </c>
      <c r="D1693" s="5">
        <v>44365</v>
      </c>
      <c r="E1693" s="4" t="s">
        <v>33</v>
      </c>
      <c r="F1693" s="4" t="s">
        <v>71</v>
      </c>
      <c r="G1693" s="4" t="s">
        <v>72</v>
      </c>
      <c r="H1693" s="4" t="s">
        <v>18</v>
      </c>
      <c r="I1693" s="6">
        <v>0.3000000000000001</v>
      </c>
      <c r="J1693" s="7">
        <v>3500</v>
      </c>
      <c r="K1693" s="8">
        <f t="shared" si="12"/>
        <v>1050.0000000000005</v>
      </c>
      <c r="L1693" s="8">
        <f t="shared" si="13"/>
        <v>367.50000000000011</v>
      </c>
      <c r="M1693" s="9">
        <v>0.35</v>
      </c>
    </row>
    <row r="1694" spans="1:13" ht="15.75" customHeight="1" x14ac:dyDescent="0.2">
      <c r="A1694" s="1"/>
      <c r="B1694" s="4" t="s">
        <v>14</v>
      </c>
      <c r="C1694" s="4">
        <v>1185732</v>
      </c>
      <c r="D1694" s="5">
        <v>44365</v>
      </c>
      <c r="E1694" s="4" t="s">
        <v>33</v>
      </c>
      <c r="F1694" s="4" t="s">
        <v>71</v>
      </c>
      <c r="G1694" s="4" t="s">
        <v>72</v>
      </c>
      <c r="H1694" s="4" t="s">
        <v>19</v>
      </c>
      <c r="I1694" s="6">
        <v>0.25000000000000006</v>
      </c>
      <c r="J1694" s="7">
        <v>3750</v>
      </c>
      <c r="K1694" s="8">
        <f t="shared" si="12"/>
        <v>937.50000000000023</v>
      </c>
      <c r="L1694" s="8">
        <f t="shared" si="13"/>
        <v>328.12500000000006</v>
      </c>
      <c r="M1694" s="9">
        <v>0.35</v>
      </c>
    </row>
    <row r="1695" spans="1:13" ht="15.75" customHeight="1" x14ac:dyDescent="0.2">
      <c r="A1695" s="1"/>
      <c r="B1695" s="4" t="s">
        <v>14</v>
      </c>
      <c r="C1695" s="4">
        <v>1185732</v>
      </c>
      <c r="D1695" s="5">
        <v>44365</v>
      </c>
      <c r="E1695" s="4" t="s">
        <v>33</v>
      </c>
      <c r="F1695" s="4" t="s">
        <v>71</v>
      </c>
      <c r="G1695" s="4" t="s">
        <v>72</v>
      </c>
      <c r="H1695" s="4" t="s">
        <v>20</v>
      </c>
      <c r="I1695" s="6">
        <v>0.25000000000000006</v>
      </c>
      <c r="J1695" s="7">
        <v>3500</v>
      </c>
      <c r="K1695" s="8">
        <f t="shared" si="12"/>
        <v>875.00000000000023</v>
      </c>
      <c r="L1695" s="8">
        <f t="shared" si="13"/>
        <v>350.00000000000011</v>
      </c>
      <c r="M1695" s="9">
        <v>0.4</v>
      </c>
    </row>
    <row r="1696" spans="1:13" ht="15.75" customHeight="1" x14ac:dyDescent="0.2">
      <c r="A1696" s="1"/>
      <c r="B1696" s="4" t="s">
        <v>14</v>
      </c>
      <c r="C1696" s="4">
        <v>1185732</v>
      </c>
      <c r="D1696" s="5">
        <v>44365</v>
      </c>
      <c r="E1696" s="4" t="s">
        <v>33</v>
      </c>
      <c r="F1696" s="4" t="s">
        <v>71</v>
      </c>
      <c r="G1696" s="4" t="s">
        <v>72</v>
      </c>
      <c r="H1696" s="4" t="s">
        <v>21</v>
      </c>
      <c r="I1696" s="6">
        <v>0.4</v>
      </c>
      <c r="J1696" s="7">
        <v>3500</v>
      </c>
      <c r="K1696" s="8">
        <f t="shared" si="12"/>
        <v>1400</v>
      </c>
      <c r="L1696" s="8">
        <f t="shared" si="13"/>
        <v>489.99999999999994</v>
      </c>
      <c r="M1696" s="9">
        <v>0.35</v>
      </c>
    </row>
    <row r="1697" spans="1:13" ht="15.75" customHeight="1" x14ac:dyDescent="0.2">
      <c r="A1697" s="1"/>
      <c r="B1697" s="4" t="s">
        <v>14</v>
      </c>
      <c r="C1697" s="4">
        <v>1185732</v>
      </c>
      <c r="D1697" s="5">
        <v>44365</v>
      </c>
      <c r="E1697" s="4" t="s">
        <v>33</v>
      </c>
      <c r="F1697" s="4" t="s">
        <v>71</v>
      </c>
      <c r="G1697" s="4" t="s">
        <v>72</v>
      </c>
      <c r="H1697" s="4" t="s">
        <v>22</v>
      </c>
      <c r="I1697" s="6">
        <v>0.45</v>
      </c>
      <c r="J1697" s="7">
        <v>5250</v>
      </c>
      <c r="K1697" s="8">
        <f t="shared" si="12"/>
        <v>2362.5</v>
      </c>
      <c r="L1697" s="8">
        <f t="shared" si="13"/>
        <v>1181.25</v>
      </c>
      <c r="M1697" s="9">
        <v>0.5</v>
      </c>
    </row>
    <row r="1698" spans="1:13" ht="15.75" customHeight="1" x14ac:dyDescent="0.2">
      <c r="A1698" s="1"/>
      <c r="B1698" s="4" t="s">
        <v>14</v>
      </c>
      <c r="C1698" s="4">
        <v>1185732</v>
      </c>
      <c r="D1698" s="5">
        <v>44394</v>
      </c>
      <c r="E1698" s="4" t="s">
        <v>33</v>
      </c>
      <c r="F1698" s="4" t="s">
        <v>71</v>
      </c>
      <c r="G1698" s="4" t="s">
        <v>72</v>
      </c>
      <c r="H1698" s="4" t="s">
        <v>17</v>
      </c>
      <c r="I1698" s="6">
        <v>0.4</v>
      </c>
      <c r="J1698" s="7">
        <v>7500</v>
      </c>
      <c r="K1698" s="8">
        <f t="shared" si="12"/>
        <v>3000</v>
      </c>
      <c r="L1698" s="8">
        <f t="shared" si="13"/>
        <v>1200</v>
      </c>
      <c r="M1698" s="9">
        <v>0.4</v>
      </c>
    </row>
    <row r="1699" spans="1:13" ht="15.75" customHeight="1" x14ac:dyDescent="0.2">
      <c r="A1699" s="1"/>
      <c r="B1699" s="4" t="s">
        <v>14</v>
      </c>
      <c r="C1699" s="4">
        <v>1185732</v>
      </c>
      <c r="D1699" s="5">
        <v>44394</v>
      </c>
      <c r="E1699" s="4" t="s">
        <v>33</v>
      </c>
      <c r="F1699" s="4" t="s">
        <v>71</v>
      </c>
      <c r="G1699" s="4" t="s">
        <v>72</v>
      </c>
      <c r="H1699" s="4" t="s">
        <v>18</v>
      </c>
      <c r="I1699" s="6">
        <v>0.35000000000000009</v>
      </c>
      <c r="J1699" s="7">
        <v>5000</v>
      </c>
      <c r="K1699" s="8">
        <f t="shared" si="12"/>
        <v>1750.0000000000005</v>
      </c>
      <c r="L1699" s="8">
        <f t="shared" si="13"/>
        <v>612.50000000000011</v>
      </c>
      <c r="M1699" s="9">
        <v>0.35</v>
      </c>
    </row>
    <row r="1700" spans="1:13" ht="15.75" customHeight="1" x14ac:dyDescent="0.2">
      <c r="A1700" s="1"/>
      <c r="B1700" s="4" t="s">
        <v>14</v>
      </c>
      <c r="C1700" s="4">
        <v>1185732</v>
      </c>
      <c r="D1700" s="5">
        <v>44394</v>
      </c>
      <c r="E1700" s="4" t="s">
        <v>33</v>
      </c>
      <c r="F1700" s="4" t="s">
        <v>71</v>
      </c>
      <c r="G1700" s="4" t="s">
        <v>72</v>
      </c>
      <c r="H1700" s="4" t="s">
        <v>19</v>
      </c>
      <c r="I1700" s="6">
        <v>0.30000000000000004</v>
      </c>
      <c r="J1700" s="7">
        <v>4250</v>
      </c>
      <c r="K1700" s="8">
        <f t="shared" si="12"/>
        <v>1275.0000000000002</v>
      </c>
      <c r="L1700" s="8">
        <f t="shared" si="13"/>
        <v>446.25000000000006</v>
      </c>
      <c r="M1700" s="9">
        <v>0.35</v>
      </c>
    </row>
    <row r="1701" spans="1:13" ht="15.75" customHeight="1" x14ac:dyDescent="0.2">
      <c r="A1701" s="1"/>
      <c r="B1701" s="4" t="s">
        <v>14</v>
      </c>
      <c r="C1701" s="4">
        <v>1185732</v>
      </c>
      <c r="D1701" s="5">
        <v>44394</v>
      </c>
      <c r="E1701" s="4" t="s">
        <v>33</v>
      </c>
      <c r="F1701" s="4" t="s">
        <v>71</v>
      </c>
      <c r="G1701" s="4" t="s">
        <v>72</v>
      </c>
      <c r="H1701" s="4" t="s">
        <v>20</v>
      </c>
      <c r="I1701" s="6">
        <v>0.30000000000000004</v>
      </c>
      <c r="J1701" s="7">
        <v>3750</v>
      </c>
      <c r="K1701" s="8">
        <f t="shared" si="12"/>
        <v>1125.0000000000002</v>
      </c>
      <c r="L1701" s="8">
        <f t="shared" si="13"/>
        <v>450.00000000000011</v>
      </c>
      <c r="M1701" s="9">
        <v>0.4</v>
      </c>
    </row>
    <row r="1702" spans="1:13" ht="15.75" customHeight="1" x14ac:dyDescent="0.2">
      <c r="A1702" s="1"/>
      <c r="B1702" s="4" t="s">
        <v>14</v>
      </c>
      <c r="C1702" s="4">
        <v>1185732</v>
      </c>
      <c r="D1702" s="5">
        <v>44394</v>
      </c>
      <c r="E1702" s="4" t="s">
        <v>33</v>
      </c>
      <c r="F1702" s="4" t="s">
        <v>71</v>
      </c>
      <c r="G1702" s="4" t="s">
        <v>72</v>
      </c>
      <c r="H1702" s="4" t="s">
        <v>21</v>
      </c>
      <c r="I1702" s="6">
        <v>0.4</v>
      </c>
      <c r="J1702" s="7">
        <v>3750</v>
      </c>
      <c r="K1702" s="8">
        <f t="shared" si="12"/>
        <v>1500</v>
      </c>
      <c r="L1702" s="8">
        <f t="shared" si="13"/>
        <v>525</v>
      </c>
      <c r="M1702" s="9">
        <v>0.35</v>
      </c>
    </row>
    <row r="1703" spans="1:13" ht="15.75" customHeight="1" x14ac:dyDescent="0.2">
      <c r="A1703" s="1"/>
      <c r="B1703" s="4" t="s">
        <v>14</v>
      </c>
      <c r="C1703" s="4">
        <v>1185732</v>
      </c>
      <c r="D1703" s="5">
        <v>44394</v>
      </c>
      <c r="E1703" s="4" t="s">
        <v>33</v>
      </c>
      <c r="F1703" s="4" t="s">
        <v>71</v>
      </c>
      <c r="G1703" s="4" t="s">
        <v>72</v>
      </c>
      <c r="H1703" s="4" t="s">
        <v>22</v>
      </c>
      <c r="I1703" s="6">
        <v>0.45</v>
      </c>
      <c r="J1703" s="7">
        <v>5500</v>
      </c>
      <c r="K1703" s="8">
        <f t="shared" si="12"/>
        <v>2475</v>
      </c>
      <c r="L1703" s="8">
        <f t="shared" si="13"/>
        <v>1237.5</v>
      </c>
      <c r="M1703" s="9">
        <v>0.5</v>
      </c>
    </row>
    <row r="1704" spans="1:13" ht="15.75" customHeight="1" x14ac:dyDescent="0.2">
      <c r="A1704" s="1"/>
      <c r="B1704" s="4" t="s">
        <v>14</v>
      </c>
      <c r="C1704" s="4">
        <v>1185732</v>
      </c>
      <c r="D1704" s="5">
        <v>44426</v>
      </c>
      <c r="E1704" s="4" t="s">
        <v>33</v>
      </c>
      <c r="F1704" s="4" t="s">
        <v>71</v>
      </c>
      <c r="G1704" s="4" t="s">
        <v>72</v>
      </c>
      <c r="H1704" s="4" t="s">
        <v>17</v>
      </c>
      <c r="I1704" s="6">
        <v>0.4</v>
      </c>
      <c r="J1704" s="7">
        <v>7000</v>
      </c>
      <c r="K1704" s="8">
        <f t="shared" si="12"/>
        <v>2800</v>
      </c>
      <c r="L1704" s="8">
        <f t="shared" si="13"/>
        <v>1120</v>
      </c>
      <c r="M1704" s="9">
        <v>0.4</v>
      </c>
    </row>
    <row r="1705" spans="1:13" ht="15.75" customHeight="1" x14ac:dyDescent="0.2">
      <c r="A1705" s="1"/>
      <c r="B1705" s="4" t="s">
        <v>14</v>
      </c>
      <c r="C1705" s="4">
        <v>1185732</v>
      </c>
      <c r="D1705" s="5">
        <v>44426</v>
      </c>
      <c r="E1705" s="4" t="s">
        <v>33</v>
      </c>
      <c r="F1705" s="4" t="s">
        <v>71</v>
      </c>
      <c r="G1705" s="4" t="s">
        <v>72</v>
      </c>
      <c r="H1705" s="4" t="s">
        <v>18</v>
      </c>
      <c r="I1705" s="6">
        <v>0.40000000000000008</v>
      </c>
      <c r="J1705" s="7">
        <v>4750</v>
      </c>
      <c r="K1705" s="8">
        <f t="shared" si="12"/>
        <v>1900.0000000000005</v>
      </c>
      <c r="L1705" s="8">
        <f t="shared" si="13"/>
        <v>665.00000000000011</v>
      </c>
      <c r="M1705" s="9">
        <v>0.35</v>
      </c>
    </row>
    <row r="1706" spans="1:13" ht="15.75" customHeight="1" x14ac:dyDescent="0.2">
      <c r="A1706" s="1"/>
      <c r="B1706" s="4" t="s">
        <v>14</v>
      </c>
      <c r="C1706" s="4">
        <v>1185732</v>
      </c>
      <c r="D1706" s="5">
        <v>44426</v>
      </c>
      <c r="E1706" s="4" t="s">
        <v>33</v>
      </c>
      <c r="F1706" s="4" t="s">
        <v>71</v>
      </c>
      <c r="G1706" s="4" t="s">
        <v>72</v>
      </c>
      <c r="H1706" s="4" t="s">
        <v>19</v>
      </c>
      <c r="I1706" s="6">
        <v>0.35000000000000003</v>
      </c>
      <c r="J1706" s="7">
        <v>4000</v>
      </c>
      <c r="K1706" s="8">
        <f t="shared" si="12"/>
        <v>1400.0000000000002</v>
      </c>
      <c r="L1706" s="8">
        <f t="shared" si="13"/>
        <v>490.00000000000006</v>
      </c>
      <c r="M1706" s="9">
        <v>0.35</v>
      </c>
    </row>
    <row r="1707" spans="1:13" ht="15.75" customHeight="1" x14ac:dyDescent="0.2">
      <c r="A1707" s="1"/>
      <c r="B1707" s="4" t="s">
        <v>14</v>
      </c>
      <c r="C1707" s="4">
        <v>1185732</v>
      </c>
      <c r="D1707" s="5">
        <v>44426</v>
      </c>
      <c r="E1707" s="4" t="s">
        <v>33</v>
      </c>
      <c r="F1707" s="4" t="s">
        <v>71</v>
      </c>
      <c r="G1707" s="4" t="s">
        <v>72</v>
      </c>
      <c r="H1707" s="4" t="s">
        <v>20</v>
      </c>
      <c r="I1707" s="6">
        <v>0.25000000000000006</v>
      </c>
      <c r="J1707" s="7">
        <v>3250</v>
      </c>
      <c r="K1707" s="8">
        <f t="shared" si="12"/>
        <v>812.50000000000023</v>
      </c>
      <c r="L1707" s="8">
        <f t="shared" si="13"/>
        <v>325.00000000000011</v>
      </c>
      <c r="M1707" s="9">
        <v>0.4</v>
      </c>
    </row>
    <row r="1708" spans="1:13" ht="15.75" customHeight="1" x14ac:dyDescent="0.2">
      <c r="A1708" s="1"/>
      <c r="B1708" s="4" t="s">
        <v>14</v>
      </c>
      <c r="C1708" s="4">
        <v>1185732</v>
      </c>
      <c r="D1708" s="5">
        <v>44426</v>
      </c>
      <c r="E1708" s="4" t="s">
        <v>33</v>
      </c>
      <c r="F1708" s="4" t="s">
        <v>71</v>
      </c>
      <c r="G1708" s="4" t="s">
        <v>72</v>
      </c>
      <c r="H1708" s="4" t="s">
        <v>21</v>
      </c>
      <c r="I1708" s="6">
        <v>0.35000000000000003</v>
      </c>
      <c r="J1708" s="7">
        <v>3000</v>
      </c>
      <c r="K1708" s="8">
        <f t="shared" si="12"/>
        <v>1050</v>
      </c>
      <c r="L1708" s="8">
        <f t="shared" si="13"/>
        <v>367.5</v>
      </c>
      <c r="M1708" s="9">
        <v>0.35</v>
      </c>
    </row>
    <row r="1709" spans="1:13" ht="15.75" customHeight="1" x14ac:dyDescent="0.2">
      <c r="A1709" s="1"/>
      <c r="B1709" s="4" t="s">
        <v>14</v>
      </c>
      <c r="C1709" s="4">
        <v>1185732</v>
      </c>
      <c r="D1709" s="5">
        <v>44426</v>
      </c>
      <c r="E1709" s="4" t="s">
        <v>33</v>
      </c>
      <c r="F1709" s="4" t="s">
        <v>71</v>
      </c>
      <c r="G1709" s="4" t="s">
        <v>72</v>
      </c>
      <c r="H1709" s="4" t="s">
        <v>22</v>
      </c>
      <c r="I1709" s="6">
        <v>0.4</v>
      </c>
      <c r="J1709" s="7">
        <v>4750</v>
      </c>
      <c r="K1709" s="8">
        <f t="shared" si="12"/>
        <v>1900</v>
      </c>
      <c r="L1709" s="8">
        <f t="shared" si="13"/>
        <v>950</v>
      </c>
      <c r="M1709" s="9">
        <v>0.5</v>
      </c>
    </row>
    <row r="1710" spans="1:13" ht="15.75" customHeight="1" x14ac:dyDescent="0.2">
      <c r="A1710" s="1"/>
      <c r="B1710" s="4" t="s">
        <v>14</v>
      </c>
      <c r="C1710" s="4">
        <v>1185732</v>
      </c>
      <c r="D1710" s="5">
        <v>44458</v>
      </c>
      <c r="E1710" s="4" t="s">
        <v>33</v>
      </c>
      <c r="F1710" s="4" t="s">
        <v>71</v>
      </c>
      <c r="G1710" s="4" t="s">
        <v>72</v>
      </c>
      <c r="H1710" s="4" t="s">
        <v>17</v>
      </c>
      <c r="I1710" s="6">
        <v>0.35000000000000003</v>
      </c>
      <c r="J1710" s="7">
        <v>6000</v>
      </c>
      <c r="K1710" s="8">
        <f t="shared" si="12"/>
        <v>2100</v>
      </c>
      <c r="L1710" s="8">
        <f t="shared" si="13"/>
        <v>840</v>
      </c>
      <c r="M1710" s="9">
        <v>0.4</v>
      </c>
    </row>
    <row r="1711" spans="1:13" ht="15.75" customHeight="1" x14ac:dyDescent="0.2">
      <c r="A1711" s="1"/>
      <c r="B1711" s="4" t="s">
        <v>14</v>
      </c>
      <c r="C1711" s="4">
        <v>1185732</v>
      </c>
      <c r="D1711" s="5">
        <v>44458</v>
      </c>
      <c r="E1711" s="4" t="s">
        <v>33</v>
      </c>
      <c r="F1711" s="4" t="s">
        <v>71</v>
      </c>
      <c r="G1711" s="4" t="s">
        <v>72</v>
      </c>
      <c r="H1711" s="4" t="s">
        <v>18</v>
      </c>
      <c r="I1711" s="6">
        <v>0.3000000000000001</v>
      </c>
      <c r="J1711" s="7">
        <v>4000</v>
      </c>
      <c r="K1711" s="8">
        <f t="shared" si="12"/>
        <v>1200.0000000000005</v>
      </c>
      <c r="L1711" s="8">
        <f t="shared" si="13"/>
        <v>420.00000000000011</v>
      </c>
      <c r="M1711" s="9">
        <v>0.35</v>
      </c>
    </row>
    <row r="1712" spans="1:13" ht="15.75" customHeight="1" x14ac:dyDescent="0.2">
      <c r="A1712" s="1"/>
      <c r="B1712" s="4" t="s">
        <v>14</v>
      </c>
      <c r="C1712" s="4">
        <v>1185732</v>
      </c>
      <c r="D1712" s="5">
        <v>44458</v>
      </c>
      <c r="E1712" s="4" t="s">
        <v>33</v>
      </c>
      <c r="F1712" s="4" t="s">
        <v>71</v>
      </c>
      <c r="G1712" s="4" t="s">
        <v>72</v>
      </c>
      <c r="H1712" s="4" t="s">
        <v>19</v>
      </c>
      <c r="I1712" s="6">
        <v>0.15000000000000002</v>
      </c>
      <c r="J1712" s="7">
        <v>3000</v>
      </c>
      <c r="K1712" s="8">
        <f t="shared" si="12"/>
        <v>450.00000000000006</v>
      </c>
      <c r="L1712" s="8">
        <f t="shared" si="13"/>
        <v>157.5</v>
      </c>
      <c r="M1712" s="9">
        <v>0.35</v>
      </c>
    </row>
    <row r="1713" spans="1:13" ht="15.75" customHeight="1" x14ac:dyDescent="0.2">
      <c r="A1713" s="1"/>
      <c r="B1713" s="4" t="s">
        <v>14</v>
      </c>
      <c r="C1713" s="4">
        <v>1185732</v>
      </c>
      <c r="D1713" s="5">
        <v>44458</v>
      </c>
      <c r="E1713" s="4" t="s">
        <v>33</v>
      </c>
      <c r="F1713" s="4" t="s">
        <v>71</v>
      </c>
      <c r="G1713" s="4" t="s">
        <v>72</v>
      </c>
      <c r="H1713" s="4" t="s">
        <v>20</v>
      </c>
      <c r="I1713" s="6">
        <v>0.15000000000000002</v>
      </c>
      <c r="J1713" s="7">
        <v>2750</v>
      </c>
      <c r="K1713" s="8">
        <f t="shared" si="12"/>
        <v>412.50000000000006</v>
      </c>
      <c r="L1713" s="8">
        <f t="shared" si="13"/>
        <v>165.00000000000003</v>
      </c>
      <c r="M1713" s="9">
        <v>0.4</v>
      </c>
    </row>
    <row r="1714" spans="1:13" ht="15.75" customHeight="1" x14ac:dyDescent="0.2">
      <c r="A1714" s="1"/>
      <c r="B1714" s="4" t="s">
        <v>14</v>
      </c>
      <c r="C1714" s="4">
        <v>1185732</v>
      </c>
      <c r="D1714" s="5">
        <v>44458</v>
      </c>
      <c r="E1714" s="4" t="s">
        <v>33</v>
      </c>
      <c r="F1714" s="4" t="s">
        <v>71</v>
      </c>
      <c r="G1714" s="4" t="s">
        <v>72</v>
      </c>
      <c r="H1714" s="4" t="s">
        <v>21</v>
      </c>
      <c r="I1714" s="6">
        <v>0.25</v>
      </c>
      <c r="J1714" s="7">
        <v>2750</v>
      </c>
      <c r="K1714" s="8">
        <f t="shared" si="12"/>
        <v>687.5</v>
      </c>
      <c r="L1714" s="8">
        <f t="shared" si="13"/>
        <v>240.62499999999997</v>
      </c>
      <c r="M1714" s="9">
        <v>0.35</v>
      </c>
    </row>
    <row r="1715" spans="1:13" ht="15.75" customHeight="1" x14ac:dyDescent="0.2">
      <c r="A1715" s="1"/>
      <c r="B1715" s="4" t="s">
        <v>14</v>
      </c>
      <c r="C1715" s="4">
        <v>1185732</v>
      </c>
      <c r="D1715" s="5">
        <v>44458</v>
      </c>
      <c r="E1715" s="4" t="s">
        <v>33</v>
      </c>
      <c r="F1715" s="4" t="s">
        <v>71</v>
      </c>
      <c r="G1715" s="4" t="s">
        <v>72</v>
      </c>
      <c r="H1715" s="4" t="s">
        <v>22</v>
      </c>
      <c r="I1715" s="6">
        <v>0.30000000000000004</v>
      </c>
      <c r="J1715" s="7">
        <v>3500</v>
      </c>
      <c r="K1715" s="8">
        <f t="shared" si="12"/>
        <v>1050.0000000000002</v>
      </c>
      <c r="L1715" s="8">
        <f t="shared" si="13"/>
        <v>525.00000000000011</v>
      </c>
      <c r="M1715" s="9">
        <v>0.5</v>
      </c>
    </row>
    <row r="1716" spans="1:13" ht="15.75" customHeight="1" x14ac:dyDescent="0.2">
      <c r="A1716" s="1"/>
      <c r="B1716" s="4" t="s">
        <v>14</v>
      </c>
      <c r="C1716" s="4">
        <v>1185732</v>
      </c>
      <c r="D1716" s="5">
        <v>44487</v>
      </c>
      <c r="E1716" s="4" t="s">
        <v>33</v>
      </c>
      <c r="F1716" s="4" t="s">
        <v>71</v>
      </c>
      <c r="G1716" s="4" t="s">
        <v>72</v>
      </c>
      <c r="H1716" s="4" t="s">
        <v>17</v>
      </c>
      <c r="I1716" s="6">
        <v>0.35</v>
      </c>
      <c r="J1716" s="7">
        <v>5250</v>
      </c>
      <c r="K1716" s="8">
        <f t="shared" si="12"/>
        <v>1837.4999999999998</v>
      </c>
      <c r="L1716" s="8">
        <f t="shared" si="13"/>
        <v>735</v>
      </c>
      <c r="M1716" s="9">
        <v>0.4</v>
      </c>
    </row>
    <row r="1717" spans="1:13" ht="15.75" customHeight="1" x14ac:dyDescent="0.2">
      <c r="A1717" s="1"/>
      <c r="B1717" s="4" t="s">
        <v>14</v>
      </c>
      <c r="C1717" s="4">
        <v>1185732</v>
      </c>
      <c r="D1717" s="5">
        <v>44487</v>
      </c>
      <c r="E1717" s="4" t="s">
        <v>33</v>
      </c>
      <c r="F1717" s="4" t="s">
        <v>71</v>
      </c>
      <c r="G1717" s="4" t="s">
        <v>72</v>
      </c>
      <c r="H1717" s="4" t="s">
        <v>18</v>
      </c>
      <c r="I1717" s="6">
        <v>0.25</v>
      </c>
      <c r="J1717" s="7">
        <v>3500</v>
      </c>
      <c r="K1717" s="8">
        <f t="shared" si="12"/>
        <v>875</v>
      </c>
      <c r="L1717" s="8">
        <f t="shared" si="13"/>
        <v>306.25</v>
      </c>
      <c r="M1717" s="9">
        <v>0.35</v>
      </c>
    </row>
    <row r="1718" spans="1:13" ht="15.75" customHeight="1" x14ac:dyDescent="0.2">
      <c r="A1718" s="1"/>
      <c r="B1718" s="4" t="s">
        <v>14</v>
      </c>
      <c r="C1718" s="4">
        <v>1185732</v>
      </c>
      <c r="D1718" s="5">
        <v>44487</v>
      </c>
      <c r="E1718" s="4" t="s">
        <v>33</v>
      </c>
      <c r="F1718" s="4" t="s">
        <v>71</v>
      </c>
      <c r="G1718" s="4" t="s">
        <v>72</v>
      </c>
      <c r="H1718" s="4" t="s">
        <v>19</v>
      </c>
      <c r="I1718" s="6">
        <v>0.25</v>
      </c>
      <c r="J1718" s="7">
        <v>2500</v>
      </c>
      <c r="K1718" s="8">
        <f t="shared" si="12"/>
        <v>625</v>
      </c>
      <c r="L1718" s="8">
        <f t="shared" si="13"/>
        <v>218.75</v>
      </c>
      <c r="M1718" s="9">
        <v>0.35</v>
      </c>
    </row>
    <row r="1719" spans="1:13" ht="15.75" customHeight="1" x14ac:dyDescent="0.2">
      <c r="A1719" s="1"/>
      <c r="B1719" s="4" t="s">
        <v>14</v>
      </c>
      <c r="C1719" s="4">
        <v>1185732</v>
      </c>
      <c r="D1719" s="5">
        <v>44487</v>
      </c>
      <c r="E1719" s="4" t="s">
        <v>33</v>
      </c>
      <c r="F1719" s="4" t="s">
        <v>71</v>
      </c>
      <c r="G1719" s="4" t="s">
        <v>72</v>
      </c>
      <c r="H1719" s="4" t="s">
        <v>20</v>
      </c>
      <c r="I1719" s="6">
        <v>0.25</v>
      </c>
      <c r="J1719" s="7">
        <v>2250</v>
      </c>
      <c r="K1719" s="8">
        <f t="shared" si="12"/>
        <v>562.5</v>
      </c>
      <c r="L1719" s="8">
        <f t="shared" si="13"/>
        <v>225</v>
      </c>
      <c r="M1719" s="9">
        <v>0.4</v>
      </c>
    </row>
    <row r="1720" spans="1:13" ht="15.75" customHeight="1" x14ac:dyDescent="0.2">
      <c r="A1720" s="1"/>
      <c r="B1720" s="4" t="s">
        <v>14</v>
      </c>
      <c r="C1720" s="4">
        <v>1185732</v>
      </c>
      <c r="D1720" s="5">
        <v>44487</v>
      </c>
      <c r="E1720" s="4" t="s">
        <v>33</v>
      </c>
      <c r="F1720" s="4" t="s">
        <v>71</v>
      </c>
      <c r="G1720" s="4" t="s">
        <v>72</v>
      </c>
      <c r="H1720" s="4" t="s">
        <v>21</v>
      </c>
      <c r="I1720" s="6">
        <v>0.35</v>
      </c>
      <c r="J1720" s="7">
        <v>2250</v>
      </c>
      <c r="K1720" s="8">
        <f t="shared" si="12"/>
        <v>787.5</v>
      </c>
      <c r="L1720" s="8">
        <f t="shared" si="13"/>
        <v>275.625</v>
      </c>
      <c r="M1720" s="9">
        <v>0.35</v>
      </c>
    </row>
    <row r="1721" spans="1:13" ht="15.75" customHeight="1" x14ac:dyDescent="0.2">
      <c r="A1721" s="1"/>
      <c r="B1721" s="4" t="s">
        <v>14</v>
      </c>
      <c r="C1721" s="4">
        <v>1185732</v>
      </c>
      <c r="D1721" s="5">
        <v>44487</v>
      </c>
      <c r="E1721" s="4" t="s">
        <v>33</v>
      </c>
      <c r="F1721" s="4" t="s">
        <v>71</v>
      </c>
      <c r="G1721" s="4" t="s">
        <v>72</v>
      </c>
      <c r="H1721" s="4" t="s">
        <v>22</v>
      </c>
      <c r="I1721" s="6">
        <v>0.39999999999999991</v>
      </c>
      <c r="J1721" s="7">
        <v>3500</v>
      </c>
      <c r="K1721" s="8">
        <f t="shared" si="12"/>
        <v>1399.9999999999998</v>
      </c>
      <c r="L1721" s="8">
        <f t="shared" si="13"/>
        <v>699.99999999999989</v>
      </c>
      <c r="M1721" s="9">
        <v>0.5</v>
      </c>
    </row>
    <row r="1722" spans="1:13" ht="15.75" customHeight="1" x14ac:dyDescent="0.2">
      <c r="A1722" s="1"/>
      <c r="B1722" s="4" t="s">
        <v>14</v>
      </c>
      <c r="C1722" s="4">
        <v>1185732</v>
      </c>
      <c r="D1722" s="5">
        <v>44518</v>
      </c>
      <c r="E1722" s="4" t="s">
        <v>33</v>
      </c>
      <c r="F1722" s="4" t="s">
        <v>71</v>
      </c>
      <c r="G1722" s="4" t="s">
        <v>72</v>
      </c>
      <c r="H1722" s="4" t="s">
        <v>17</v>
      </c>
      <c r="I1722" s="6">
        <v>0.35000000000000003</v>
      </c>
      <c r="J1722" s="7">
        <v>5000</v>
      </c>
      <c r="K1722" s="8">
        <f t="shared" si="12"/>
        <v>1750.0000000000002</v>
      </c>
      <c r="L1722" s="8">
        <f t="shared" si="13"/>
        <v>700.00000000000011</v>
      </c>
      <c r="M1722" s="9">
        <v>0.4</v>
      </c>
    </row>
    <row r="1723" spans="1:13" ht="15.75" customHeight="1" x14ac:dyDescent="0.2">
      <c r="A1723" s="1"/>
      <c r="B1723" s="4" t="s">
        <v>14</v>
      </c>
      <c r="C1723" s="4">
        <v>1185732</v>
      </c>
      <c r="D1723" s="5">
        <v>44518</v>
      </c>
      <c r="E1723" s="4" t="s">
        <v>33</v>
      </c>
      <c r="F1723" s="4" t="s">
        <v>71</v>
      </c>
      <c r="G1723" s="4" t="s">
        <v>72</v>
      </c>
      <c r="H1723" s="4" t="s">
        <v>18</v>
      </c>
      <c r="I1723" s="6">
        <v>0.25000000000000006</v>
      </c>
      <c r="J1723" s="7">
        <v>3500</v>
      </c>
      <c r="K1723" s="8">
        <f t="shared" si="12"/>
        <v>875.00000000000023</v>
      </c>
      <c r="L1723" s="8">
        <f t="shared" si="13"/>
        <v>306.25000000000006</v>
      </c>
      <c r="M1723" s="9">
        <v>0.35</v>
      </c>
    </row>
    <row r="1724" spans="1:13" ht="15.75" customHeight="1" x14ac:dyDescent="0.2">
      <c r="A1724" s="1"/>
      <c r="B1724" s="4" t="s">
        <v>14</v>
      </c>
      <c r="C1724" s="4">
        <v>1185732</v>
      </c>
      <c r="D1724" s="5">
        <v>44518</v>
      </c>
      <c r="E1724" s="4" t="s">
        <v>33</v>
      </c>
      <c r="F1724" s="4" t="s">
        <v>71</v>
      </c>
      <c r="G1724" s="4" t="s">
        <v>72</v>
      </c>
      <c r="H1724" s="4" t="s">
        <v>19</v>
      </c>
      <c r="I1724" s="6">
        <v>0.25000000000000006</v>
      </c>
      <c r="J1724" s="7">
        <v>2950</v>
      </c>
      <c r="K1724" s="8">
        <f t="shared" si="12"/>
        <v>737.50000000000011</v>
      </c>
      <c r="L1724" s="8">
        <f t="shared" si="13"/>
        <v>258.125</v>
      </c>
      <c r="M1724" s="9">
        <v>0.35</v>
      </c>
    </row>
    <row r="1725" spans="1:13" ht="15.75" customHeight="1" x14ac:dyDescent="0.2">
      <c r="A1725" s="1"/>
      <c r="B1725" s="4" t="s">
        <v>14</v>
      </c>
      <c r="C1725" s="4">
        <v>1185732</v>
      </c>
      <c r="D1725" s="5">
        <v>44518</v>
      </c>
      <c r="E1725" s="4" t="s">
        <v>33</v>
      </c>
      <c r="F1725" s="4" t="s">
        <v>71</v>
      </c>
      <c r="G1725" s="4" t="s">
        <v>72</v>
      </c>
      <c r="H1725" s="4" t="s">
        <v>20</v>
      </c>
      <c r="I1725" s="6">
        <v>0.25000000000000006</v>
      </c>
      <c r="J1725" s="7">
        <v>3250</v>
      </c>
      <c r="K1725" s="8">
        <f t="shared" si="12"/>
        <v>812.50000000000023</v>
      </c>
      <c r="L1725" s="8">
        <f t="shared" si="13"/>
        <v>325.00000000000011</v>
      </c>
      <c r="M1725" s="9">
        <v>0.4</v>
      </c>
    </row>
    <row r="1726" spans="1:13" ht="15.75" customHeight="1" x14ac:dyDescent="0.2">
      <c r="A1726" s="1"/>
      <c r="B1726" s="4" t="s">
        <v>14</v>
      </c>
      <c r="C1726" s="4">
        <v>1185732</v>
      </c>
      <c r="D1726" s="5">
        <v>44518</v>
      </c>
      <c r="E1726" s="4" t="s">
        <v>33</v>
      </c>
      <c r="F1726" s="4" t="s">
        <v>71</v>
      </c>
      <c r="G1726" s="4" t="s">
        <v>72</v>
      </c>
      <c r="H1726" s="4" t="s">
        <v>21</v>
      </c>
      <c r="I1726" s="6">
        <v>0.44999999999999996</v>
      </c>
      <c r="J1726" s="7">
        <v>3000</v>
      </c>
      <c r="K1726" s="8">
        <f t="shared" si="12"/>
        <v>1349.9999999999998</v>
      </c>
      <c r="L1726" s="8">
        <f t="shared" si="13"/>
        <v>472.49999999999989</v>
      </c>
      <c r="M1726" s="9">
        <v>0.35</v>
      </c>
    </row>
    <row r="1727" spans="1:13" ht="15.75" customHeight="1" x14ac:dyDescent="0.2">
      <c r="A1727" s="1"/>
      <c r="B1727" s="4" t="s">
        <v>14</v>
      </c>
      <c r="C1727" s="4">
        <v>1185732</v>
      </c>
      <c r="D1727" s="5">
        <v>44518</v>
      </c>
      <c r="E1727" s="4" t="s">
        <v>33</v>
      </c>
      <c r="F1727" s="4" t="s">
        <v>71</v>
      </c>
      <c r="G1727" s="4" t="s">
        <v>72</v>
      </c>
      <c r="H1727" s="4" t="s">
        <v>22</v>
      </c>
      <c r="I1727" s="6">
        <v>0.49999999999999983</v>
      </c>
      <c r="J1727" s="7">
        <v>4000</v>
      </c>
      <c r="K1727" s="8">
        <f t="shared" si="12"/>
        <v>1999.9999999999993</v>
      </c>
      <c r="L1727" s="8">
        <f t="shared" si="13"/>
        <v>999.99999999999966</v>
      </c>
      <c r="M1727" s="9">
        <v>0.5</v>
      </c>
    </row>
    <row r="1728" spans="1:13" ht="15.75" customHeight="1" x14ac:dyDescent="0.2">
      <c r="A1728" s="1"/>
      <c r="B1728" s="4" t="s">
        <v>14</v>
      </c>
      <c r="C1728" s="4">
        <v>1185732</v>
      </c>
      <c r="D1728" s="5">
        <v>44547</v>
      </c>
      <c r="E1728" s="4" t="s">
        <v>33</v>
      </c>
      <c r="F1728" s="4" t="s">
        <v>71</v>
      </c>
      <c r="G1728" s="4" t="s">
        <v>72</v>
      </c>
      <c r="H1728" s="4" t="s">
        <v>17</v>
      </c>
      <c r="I1728" s="6">
        <v>0.44999999999999996</v>
      </c>
      <c r="J1728" s="7">
        <v>6500</v>
      </c>
      <c r="K1728" s="8">
        <f t="shared" si="12"/>
        <v>2924.9999999999995</v>
      </c>
      <c r="L1728" s="8">
        <f t="shared" si="13"/>
        <v>1169.9999999999998</v>
      </c>
      <c r="M1728" s="9">
        <v>0.4</v>
      </c>
    </row>
    <row r="1729" spans="1:13" ht="15.75" customHeight="1" x14ac:dyDescent="0.2">
      <c r="A1729" s="1"/>
      <c r="B1729" s="4" t="s">
        <v>14</v>
      </c>
      <c r="C1729" s="4">
        <v>1185732</v>
      </c>
      <c r="D1729" s="5">
        <v>44547</v>
      </c>
      <c r="E1729" s="4" t="s">
        <v>33</v>
      </c>
      <c r="F1729" s="4" t="s">
        <v>71</v>
      </c>
      <c r="G1729" s="4" t="s">
        <v>72</v>
      </c>
      <c r="H1729" s="4" t="s">
        <v>18</v>
      </c>
      <c r="I1729" s="6">
        <v>0.35000000000000003</v>
      </c>
      <c r="J1729" s="7">
        <v>4500</v>
      </c>
      <c r="K1729" s="8">
        <f t="shared" si="12"/>
        <v>1575.0000000000002</v>
      </c>
      <c r="L1729" s="8">
        <f t="shared" si="13"/>
        <v>551.25</v>
      </c>
      <c r="M1729" s="9">
        <v>0.35</v>
      </c>
    </row>
    <row r="1730" spans="1:13" ht="15.75" customHeight="1" x14ac:dyDescent="0.2">
      <c r="A1730" s="1"/>
      <c r="B1730" s="4" t="s">
        <v>14</v>
      </c>
      <c r="C1730" s="4">
        <v>1185732</v>
      </c>
      <c r="D1730" s="5">
        <v>44547</v>
      </c>
      <c r="E1730" s="4" t="s">
        <v>33</v>
      </c>
      <c r="F1730" s="4" t="s">
        <v>71</v>
      </c>
      <c r="G1730" s="4" t="s">
        <v>72</v>
      </c>
      <c r="H1730" s="4" t="s">
        <v>19</v>
      </c>
      <c r="I1730" s="6">
        <v>0.35000000000000003</v>
      </c>
      <c r="J1730" s="7">
        <v>4000</v>
      </c>
      <c r="K1730" s="8">
        <f t="shared" si="12"/>
        <v>1400.0000000000002</v>
      </c>
      <c r="L1730" s="8">
        <f t="shared" si="13"/>
        <v>490.00000000000006</v>
      </c>
      <c r="M1730" s="9">
        <v>0.35</v>
      </c>
    </row>
    <row r="1731" spans="1:13" ht="15.75" customHeight="1" x14ac:dyDescent="0.2">
      <c r="A1731" s="1"/>
      <c r="B1731" s="4" t="s">
        <v>14</v>
      </c>
      <c r="C1731" s="4">
        <v>1185732</v>
      </c>
      <c r="D1731" s="5">
        <v>44547</v>
      </c>
      <c r="E1731" s="4" t="s">
        <v>33</v>
      </c>
      <c r="F1731" s="4" t="s">
        <v>71</v>
      </c>
      <c r="G1731" s="4" t="s">
        <v>72</v>
      </c>
      <c r="H1731" s="4" t="s">
        <v>20</v>
      </c>
      <c r="I1731" s="6">
        <v>0.35000000000000003</v>
      </c>
      <c r="J1731" s="7">
        <v>3500</v>
      </c>
      <c r="K1731" s="8">
        <f t="shared" si="12"/>
        <v>1225.0000000000002</v>
      </c>
      <c r="L1731" s="8">
        <f t="shared" si="13"/>
        <v>490.00000000000011</v>
      </c>
      <c r="M1731" s="9">
        <v>0.4</v>
      </c>
    </row>
    <row r="1732" spans="1:13" ht="15.75" customHeight="1" x14ac:dyDescent="0.2">
      <c r="A1732" s="1"/>
      <c r="B1732" s="4" t="s">
        <v>14</v>
      </c>
      <c r="C1732" s="4">
        <v>1185732</v>
      </c>
      <c r="D1732" s="5">
        <v>44547</v>
      </c>
      <c r="E1732" s="4" t="s">
        <v>33</v>
      </c>
      <c r="F1732" s="4" t="s">
        <v>71</v>
      </c>
      <c r="G1732" s="4" t="s">
        <v>72</v>
      </c>
      <c r="H1732" s="4" t="s">
        <v>21</v>
      </c>
      <c r="I1732" s="6">
        <v>0.44999999999999996</v>
      </c>
      <c r="J1732" s="7">
        <v>3500</v>
      </c>
      <c r="K1732" s="8">
        <f t="shared" si="12"/>
        <v>1574.9999999999998</v>
      </c>
      <c r="L1732" s="8">
        <f t="shared" si="13"/>
        <v>551.24999999999989</v>
      </c>
      <c r="M1732" s="9">
        <v>0.35</v>
      </c>
    </row>
    <row r="1733" spans="1:13" ht="15.75" customHeight="1" x14ac:dyDescent="0.2">
      <c r="A1733" s="1"/>
      <c r="B1733" s="4" t="s">
        <v>14</v>
      </c>
      <c r="C1733" s="4">
        <v>1185732</v>
      </c>
      <c r="D1733" s="5">
        <v>44547</v>
      </c>
      <c r="E1733" s="4" t="s">
        <v>33</v>
      </c>
      <c r="F1733" s="4" t="s">
        <v>71</v>
      </c>
      <c r="G1733" s="4" t="s">
        <v>72</v>
      </c>
      <c r="H1733" s="4" t="s">
        <v>22</v>
      </c>
      <c r="I1733" s="6">
        <v>0.49999999999999983</v>
      </c>
      <c r="J1733" s="7">
        <v>4500</v>
      </c>
      <c r="K1733" s="8">
        <f t="shared" si="12"/>
        <v>2249.9999999999991</v>
      </c>
      <c r="L1733" s="8">
        <f t="shared" si="13"/>
        <v>1124.9999999999995</v>
      </c>
      <c r="M1733" s="9">
        <v>0.5</v>
      </c>
    </row>
    <row r="1734" spans="1:13" ht="15.75" customHeight="1" x14ac:dyDescent="0.2">
      <c r="A1734" s="1" t="s">
        <v>39</v>
      </c>
      <c r="B1734" s="4" t="s">
        <v>14</v>
      </c>
      <c r="C1734" s="4">
        <v>1185732</v>
      </c>
      <c r="D1734" s="5">
        <v>44207</v>
      </c>
      <c r="E1734" s="4" t="s">
        <v>33</v>
      </c>
      <c r="F1734" s="4" t="s">
        <v>73</v>
      </c>
      <c r="G1734" s="4" t="s">
        <v>74</v>
      </c>
      <c r="H1734" s="4" t="s">
        <v>17</v>
      </c>
      <c r="I1734" s="6">
        <v>0.25</v>
      </c>
      <c r="J1734" s="7">
        <v>6750</v>
      </c>
      <c r="K1734" s="8">
        <f t="shared" si="12"/>
        <v>1687.5</v>
      </c>
      <c r="L1734" s="8">
        <f t="shared" si="13"/>
        <v>675</v>
      </c>
      <c r="M1734" s="9">
        <v>0.4</v>
      </c>
    </row>
    <row r="1735" spans="1:13" ht="15.75" customHeight="1" x14ac:dyDescent="0.2">
      <c r="A1735" s="1"/>
      <c r="B1735" s="4" t="s">
        <v>14</v>
      </c>
      <c r="C1735" s="4">
        <v>1185732</v>
      </c>
      <c r="D1735" s="5">
        <v>44207</v>
      </c>
      <c r="E1735" s="4" t="s">
        <v>33</v>
      </c>
      <c r="F1735" s="4" t="s">
        <v>73</v>
      </c>
      <c r="G1735" s="4" t="s">
        <v>74</v>
      </c>
      <c r="H1735" s="4" t="s">
        <v>18</v>
      </c>
      <c r="I1735" s="6">
        <v>0.25</v>
      </c>
      <c r="J1735" s="7">
        <v>4750</v>
      </c>
      <c r="K1735" s="8">
        <f t="shared" si="12"/>
        <v>1187.5</v>
      </c>
      <c r="L1735" s="8">
        <f t="shared" si="13"/>
        <v>415.625</v>
      </c>
      <c r="M1735" s="9">
        <v>0.35</v>
      </c>
    </row>
    <row r="1736" spans="1:13" ht="15.75" customHeight="1" x14ac:dyDescent="0.2">
      <c r="A1736" s="1"/>
      <c r="B1736" s="4" t="s">
        <v>14</v>
      </c>
      <c r="C1736" s="4">
        <v>1185732</v>
      </c>
      <c r="D1736" s="5">
        <v>44207</v>
      </c>
      <c r="E1736" s="4" t="s">
        <v>33</v>
      </c>
      <c r="F1736" s="4" t="s">
        <v>73</v>
      </c>
      <c r="G1736" s="4" t="s">
        <v>74</v>
      </c>
      <c r="H1736" s="4" t="s">
        <v>19</v>
      </c>
      <c r="I1736" s="6">
        <v>0.15000000000000002</v>
      </c>
      <c r="J1736" s="7">
        <v>4750</v>
      </c>
      <c r="K1736" s="8">
        <f t="shared" si="12"/>
        <v>712.50000000000011</v>
      </c>
      <c r="L1736" s="8">
        <f t="shared" si="13"/>
        <v>249.37500000000003</v>
      </c>
      <c r="M1736" s="9">
        <v>0.35</v>
      </c>
    </row>
    <row r="1737" spans="1:13" ht="15.75" customHeight="1" x14ac:dyDescent="0.2">
      <c r="A1737" s="1"/>
      <c r="B1737" s="4" t="s">
        <v>14</v>
      </c>
      <c r="C1737" s="4">
        <v>1185732</v>
      </c>
      <c r="D1737" s="5">
        <v>44207</v>
      </c>
      <c r="E1737" s="4" t="s">
        <v>33</v>
      </c>
      <c r="F1737" s="4" t="s">
        <v>73</v>
      </c>
      <c r="G1737" s="4" t="s">
        <v>74</v>
      </c>
      <c r="H1737" s="4" t="s">
        <v>20</v>
      </c>
      <c r="I1737" s="6">
        <v>0.20000000000000007</v>
      </c>
      <c r="J1737" s="7">
        <v>3250</v>
      </c>
      <c r="K1737" s="8">
        <f t="shared" si="12"/>
        <v>650.00000000000023</v>
      </c>
      <c r="L1737" s="8">
        <f t="shared" si="13"/>
        <v>260.00000000000011</v>
      </c>
      <c r="M1737" s="9">
        <v>0.4</v>
      </c>
    </row>
    <row r="1738" spans="1:13" ht="15.75" customHeight="1" x14ac:dyDescent="0.2">
      <c r="A1738" s="1"/>
      <c r="B1738" s="4" t="s">
        <v>14</v>
      </c>
      <c r="C1738" s="4">
        <v>1185732</v>
      </c>
      <c r="D1738" s="5">
        <v>44207</v>
      </c>
      <c r="E1738" s="4" t="s">
        <v>33</v>
      </c>
      <c r="F1738" s="4" t="s">
        <v>73</v>
      </c>
      <c r="G1738" s="4" t="s">
        <v>74</v>
      </c>
      <c r="H1738" s="4" t="s">
        <v>21</v>
      </c>
      <c r="I1738" s="6">
        <v>0.35</v>
      </c>
      <c r="J1738" s="7">
        <v>3750</v>
      </c>
      <c r="K1738" s="8">
        <f t="shared" si="12"/>
        <v>1312.5</v>
      </c>
      <c r="L1738" s="8">
        <f t="shared" si="13"/>
        <v>459.37499999999994</v>
      </c>
      <c r="M1738" s="9">
        <v>0.35</v>
      </c>
    </row>
    <row r="1739" spans="1:13" ht="15.75" customHeight="1" x14ac:dyDescent="0.2">
      <c r="A1739" s="1"/>
      <c r="B1739" s="4" t="s">
        <v>14</v>
      </c>
      <c r="C1739" s="4">
        <v>1185732</v>
      </c>
      <c r="D1739" s="5">
        <v>44207</v>
      </c>
      <c r="E1739" s="4" t="s">
        <v>33</v>
      </c>
      <c r="F1739" s="4" t="s">
        <v>73</v>
      </c>
      <c r="G1739" s="4" t="s">
        <v>74</v>
      </c>
      <c r="H1739" s="4" t="s">
        <v>22</v>
      </c>
      <c r="I1739" s="6">
        <v>0.25</v>
      </c>
      <c r="J1739" s="7">
        <v>4750</v>
      </c>
      <c r="K1739" s="8">
        <f t="shared" si="12"/>
        <v>1187.5</v>
      </c>
      <c r="L1739" s="8">
        <f t="shared" si="13"/>
        <v>593.75</v>
      </c>
      <c r="M1739" s="9">
        <v>0.5</v>
      </c>
    </row>
    <row r="1740" spans="1:13" ht="15.75" customHeight="1" x14ac:dyDescent="0.2">
      <c r="A1740" s="1"/>
      <c r="B1740" s="4" t="s">
        <v>14</v>
      </c>
      <c r="C1740" s="4">
        <v>1185732</v>
      </c>
      <c r="D1740" s="5">
        <v>44238</v>
      </c>
      <c r="E1740" s="4" t="s">
        <v>33</v>
      </c>
      <c r="F1740" s="4" t="s">
        <v>73</v>
      </c>
      <c r="G1740" s="4" t="s">
        <v>74</v>
      </c>
      <c r="H1740" s="4" t="s">
        <v>17</v>
      </c>
      <c r="I1740" s="6">
        <v>0.25</v>
      </c>
      <c r="J1740" s="7">
        <v>7250</v>
      </c>
      <c r="K1740" s="8">
        <f t="shared" si="12"/>
        <v>1812.5</v>
      </c>
      <c r="L1740" s="8">
        <f t="shared" si="13"/>
        <v>725</v>
      </c>
      <c r="M1740" s="9">
        <v>0.4</v>
      </c>
    </row>
    <row r="1741" spans="1:13" ht="15.75" customHeight="1" x14ac:dyDescent="0.2">
      <c r="A1741" s="1"/>
      <c r="B1741" s="4" t="s">
        <v>14</v>
      </c>
      <c r="C1741" s="4">
        <v>1185732</v>
      </c>
      <c r="D1741" s="5">
        <v>44238</v>
      </c>
      <c r="E1741" s="4" t="s">
        <v>33</v>
      </c>
      <c r="F1741" s="4" t="s">
        <v>73</v>
      </c>
      <c r="G1741" s="4" t="s">
        <v>74</v>
      </c>
      <c r="H1741" s="4" t="s">
        <v>18</v>
      </c>
      <c r="I1741" s="6">
        <v>0.25</v>
      </c>
      <c r="J1741" s="7">
        <v>3750</v>
      </c>
      <c r="K1741" s="8">
        <f t="shared" si="12"/>
        <v>937.5</v>
      </c>
      <c r="L1741" s="8">
        <f t="shared" si="13"/>
        <v>328.125</v>
      </c>
      <c r="M1741" s="9">
        <v>0.35</v>
      </c>
    </row>
    <row r="1742" spans="1:13" ht="15.75" customHeight="1" x14ac:dyDescent="0.2">
      <c r="A1742" s="1"/>
      <c r="B1742" s="4" t="s">
        <v>14</v>
      </c>
      <c r="C1742" s="4">
        <v>1185732</v>
      </c>
      <c r="D1742" s="5">
        <v>44238</v>
      </c>
      <c r="E1742" s="4" t="s">
        <v>33</v>
      </c>
      <c r="F1742" s="4" t="s">
        <v>73</v>
      </c>
      <c r="G1742" s="4" t="s">
        <v>74</v>
      </c>
      <c r="H1742" s="4" t="s">
        <v>19</v>
      </c>
      <c r="I1742" s="6">
        <v>0.15000000000000002</v>
      </c>
      <c r="J1742" s="7">
        <v>4250</v>
      </c>
      <c r="K1742" s="8">
        <f t="shared" si="12"/>
        <v>637.50000000000011</v>
      </c>
      <c r="L1742" s="8">
        <f t="shared" si="13"/>
        <v>223.12500000000003</v>
      </c>
      <c r="M1742" s="9">
        <v>0.35</v>
      </c>
    </row>
    <row r="1743" spans="1:13" ht="15.75" customHeight="1" x14ac:dyDescent="0.2">
      <c r="A1743" s="1"/>
      <c r="B1743" s="4" t="s">
        <v>14</v>
      </c>
      <c r="C1743" s="4">
        <v>1185732</v>
      </c>
      <c r="D1743" s="5">
        <v>44238</v>
      </c>
      <c r="E1743" s="4" t="s">
        <v>33</v>
      </c>
      <c r="F1743" s="4" t="s">
        <v>73</v>
      </c>
      <c r="G1743" s="4" t="s">
        <v>74</v>
      </c>
      <c r="H1743" s="4" t="s">
        <v>20</v>
      </c>
      <c r="I1743" s="6">
        <v>0.20000000000000007</v>
      </c>
      <c r="J1743" s="7">
        <v>3000</v>
      </c>
      <c r="K1743" s="8">
        <f t="shared" si="12"/>
        <v>600.00000000000023</v>
      </c>
      <c r="L1743" s="8">
        <f t="shared" si="13"/>
        <v>240.00000000000011</v>
      </c>
      <c r="M1743" s="9">
        <v>0.4</v>
      </c>
    </row>
    <row r="1744" spans="1:13" ht="15.75" customHeight="1" x14ac:dyDescent="0.2">
      <c r="A1744" s="1"/>
      <c r="B1744" s="4" t="s">
        <v>14</v>
      </c>
      <c r="C1744" s="4">
        <v>1185732</v>
      </c>
      <c r="D1744" s="5">
        <v>44238</v>
      </c>
      <c r="E1744" s="4" t="s">
        <v>33</v>
      </c>
      <c r="F1744" s="4" t="s">
        <v>73</v>
      </c>
      <c r="G1744" s="4" t="s">
        <v>74</v>
      </c>
      <c r="H1744" s="4" t="s">
        <v>21</v>
      </c>
      <c r="I1744" s="6">
        <v>0.35</v>
      </c>
      <c r="J1744" s="7">
        <v>3750</v>
      </c>
      <c r="K1744" s="8">
        <f t="shared" si="12"/>
        <v>1312.5</v>
      </c>
      <c r="L1744" s="8">
        <f t="shared" si="13"/>
        <v>459.37499999999994</v>
      </c>
      <c r="M1744" s="9">
        <v>0.35</v>
      </c>
    </row>
    <row r="1745" spans="1:13" ht="15.75" customHeight="1" x14ac:dyDescent="0.2">
      <c r="A1745" s="1"/>
      <c r="B1745" s="4" t="s">
        <v>14</v>
      </c>
      <c r="C1745" s="4">
        <v>1185732</v>
      </c>
      <c r="D1745" s="5">
        <v>44238</v>
      </c>
      <c r="E1745" s="4" t="s">
        <v>33</v>
      </c>
      <c r="F1745" s="4" t="s">
        <v>73</v>
      </c>
      <c r="G1745" s="4" t="s">
        <v>74</v>
      </c>
      <c r="H1745" s="4" t="s">
        <v>22</v>
      </c>
      <c r="I1745" s="6">
        <v>0.25</v>
      </c>
      <c r="J1745" s="7">
        <v>4500</v>
      </c>
      <c r="K1745" s="8">
        <f t="shared" si="12"/>
        <v>1125</v>
      </c>
      <c r="L1745" s="8">
        <f t="shared" si="13"/>
        <v>562.5</v>
      </c>
      <c r="M1745" s="9">
        <v>0.5</v>
      </c>
    </row>
    <row r="1746" spans="1:13" ht="15.75" customHeight="1" x14ac:dyDescent="0.2">
      <c r="A1746" s="1"/>
      <c r="B1746" s="4" t="s">
        <v>14</v>
      </c>
      <c r="C1746" s="4">
        <v>1185732</v>
      </c>
      <c r="D1746" s="5">
        <v>44265</v>
      </c>
      <c r="E1746" s="4" t="s">
        <v>33</v>
      </c>
      <c r="F1746" s="4" t="s">
        <v>73</v>
      </c>
      <c r="G1746" s="4" t="s">
        <v>74</v>
      </c>
      <c r="H1746" s="4" t="s">
        <v>17</v>
      </c>
      <c r="I1746" s="6">
        <v>0.30000000000000004</v>
      </c>
      <c r="J1746" s="7">
        <v>6700</v>
      </c>
      <c r="K1746" s="8">
        <f t="shared" si="12"/>
        <v>2010.0000000000002</v>
      </c>
      <c r="L1746" s="8">
        <f t="shared" si="13"/>
        <v>804.00000000000011</v>
      </c>
      <c r="M1746" s="9">
        <v>0.4</v>
      </c>
    </row>
    <row r="1747" spans="1:13" ht="15.75" customHeight="1" x14ac:dyDescent="0.2">
      <c r="A1747" s="1"/>
      <c r="B1747" s="4" t="s">
        <v>14</v>
      </c>
      <c r="C1747" s="4">
        <v>1185732</v>
      </c>
      <c r="D1747" s="5">
        <v>44265</v>
      </c>
      <c r="E1747" s="4" t="s">
        <v>33</v>
      </c>
      <c r="F1747" s="4" t="s">
        <v>73</v>
      </c>
      <c r="G1747" s="4" t="s">
        <v>74</v>
      </c>
      <c r="H1747" s="4" t="s">
        <v>18</v>
      </c>
      <c r="I1747" s="6">
        <v>0.30000000000000004</v>
      </c>
      <c r="J1747" s="7">
        <v>3500</v>
      </c>
      <c r="K1747" s="8">
        <f t="shared" si="12"/>
        <v>1050.0000000000002</v>
      </c>
      <c r="L1747" s="8">
        <f t="shared" si="13"/>
        <v>367.50000000000006</v>
      </c>
      <c r="M1747" s="9">
        <v>0.35</v>
      </c>
    </row>
    <row r="1748" spans="1:13" ht="15.75" customHeight="1" x14ac:dyDescent="0.2">
      <c r="A1748" s="1"/>
      <c r="B1748" s="4" t="s">
        <v>14</v>
      </c>
      <c r="C1748" s="4">
        <v>1185732</v>
      </c>
      <c r="D1748" s="5">
        <v>44265</v>
      </c>
      <c r="E1748" s="4" t="s">
        <v>33</v>
      </c>
      <c r="F1748" s="4" t="s">
        <v>73</v>
      </c>
      <c r="G1748" s="4" t="s">
        <v>74</v>
      </c>
      <c r="H1748" s="4" t="s">
        <v>19</v>
      </c>
      <c r="I1748" s="6">
        <v>0.20000000000000007</v>
      </c>
      <c r="J1748" s="7">
        <v>4000</v>
      </c>
      <c r="K1748" s="8">
        <f t="shared" si="12"/>
        <v>800.00000000000023</v>
      </c>
      <c r="L1748" s="8">
        <f t="shared" si="13"/>
        <v>280.00000000000006</v>
      </c>
      <c r="M1748" s="9">
        <v>0.35</v>
      </c>
    </row>
    <row r="1749" spans="1:13" ht="15.75" customHeight="1" x14ac:dyDescent="0.2">
      <c r="A1749" s="1"/>
      <c r="B1749" s="4" t="s">
        <v>14</v>
      </c>
      <c r="C1749" s="4">
        <v>1185732</v>
      </c>
      <c r="D1749" s="5">
        <v>44265</v>
      </c>
      <c r="E1749" s="4" t="s">
        <v>33</v>
      </c>
      <c r="F1749" s="4" t="s">
        <v>73</v>
      </c>
      <c r="G1749" s="4" t="s">
        <v>74</v>
      </c>
      <c r="H1749" s="4" t="s">
        <v>20</v>
      </c>
      <c r="I1749" s="6">
        <v>0.25</v>
      </c>
      <c r="J1749" s="7">
        <v>2500</v>
      </c>
      <c r="K1749" s="8">
        <f t="shared" si="12"/>
        <v>625</v>
      </c>
      <c r="L1749" s="8">
        <f t="shared" si="13"/>
        <v>250</v>
      </c>
      <c r="M1749" s="9">
        <v>0.4</v>
      </c>
    </row>
    <row r="1750" spans="1:13" ht="15.75" customHeight="1" x14ac:dyDescent="0.2">
      <c r="A1750" s="1"/>
      <c r="B1750" s="4" t="s">
        <v>14</v>
      </c>
      <c r="C1750" s="4">
        <v>1185732</v>
      </c>
      <c r="D1750" s="5">
        <v>44265</v>
      </c>
      <c r="E1750" s="4" t="s">
        <v>33</v>
      </c>
      <c r="F1750" s="4" t="s">
        <v>73</v>
      </c>
      <c r="G1750" s="4" t="s">
        <v>74</v>
      </c>
      <c r="H1750" s="4" t="s">
        <v>21</v>
      </c>
      <c r="I1750" s="6">
        <v>0.4</v>
      </c>
      <c r="J1750" s="7">
        <v>3000</v>
      </c>
      <c r="K1750" s="8">
        <f t="shared" si="12"/>
        <v>1200</v>
      </c>
      <c r="L1750" s="8">
        <f t="shared" si="13"/>
        <v>420</v>
      </c>
      <c r="M1750" s="9">
        <v>0.35</v>
      </c>
    </row>
    <row r="1751" spans="1:13" ht="15.75" customHeight="1" x14ac:dyDescent="0.2">
      <c r="A1751" s="1"/>
      <c r="B1751" s="4" t="s">
        <v>14</v>
      </c>
      <c r="C1751" s="4">
        <v>1185732</v>
      </c>
      <c r="D1751" s="5">
        <v>44265</v>
      </c>
      <c r="E1751" s="4" t="s">
        <v>33</v>
      </c>
      <c r="F1751" s="4" t="s">
        <v>73</v>
      </c>
      <c r="G1751" s="4" t="s">
        <v>74</v>
      </c>
      <c r="H1751" s="4" t="s">
        <v>22</v>
      </c>
      <c r="I1751" s="6">
        <v>0.30000000000000004</v>
      </c>
      <c r="J1751" s="7">
        <v>4000</v>
      </c>
      <c r="K1751" s="8">
        <f t="shared" si="12"/>
        <v>1200.0000000000002</v>
      </c>
      <c r="L1751" s="8">
        <f t="shared" si="13"/>
        <v>600.00000000000011</v>
      </c>
      <c r="M1751" s="9">
        <v>0.5</v>
      </c>
    </row>
    <row r="1752" spans="1:13" ht="15.75" customHeight="1" x14ac:dyDescent="0.2">
      <c r="A1752" s="1"/>
      <c r="B1752" s="4" t="s">
        <v>14</v>
      </c>
      <c r="C1752" s="4">
        <v>1185732</v>
      </c>
      <c r="D1752" s="5">
        <v>44297</v>
      </c>
      <c r="E1752" s="4" t="s">
        <v>33</v>
      </c>
      <c r="F1752" s="4" t="s">
        <v>73</v>
      </c>
      <c r="G1752" s="4" t="s">
        <v>74</v>
      </c>
      <c r="H1752" s="4" t="s">
        <v>17</v>
      </c>
      <c r="I1752" s="6">
        <v>0.30000000000000004</v>
      </c>
      <c r="J1752" s="7">
        <v>6250</v>
      </c>
      <c r="K1752" s="8">
        <f t="shared" si="12"/>
        <v>1875.0000000000002</v>
      </c>
      <c r="L1752" s="8">
        <f t="shared" si="13"/>
        <v>750.00000000000011</v>
      </c>
      <c r="M1752" s="9">
        <v>0.4</v>
      </c>
    </row>
    <row r="1753" spans="1:13" ht="15.75" customHeight="1" x14ac:dyDescent="0.2">
      <c r="A1753" s="1"/>
      <c r="B1753" s="4" t="s">
        <v>14</v>
      </c>
      <c r="C1753" s="4">
        <v>1185732</v>
      </c>
      <c r="D1753" s="5">
        <v>44297</v>
      </c>
      <c r="E1753" s="4" t="s">
        <v>33</v>
      </c>
      <c r="F1753" s="4" t="s">
        <v>73</v>
      </c>
      <c r="G1753" s="4" t="s">
        <v>74</v>
      </c>
      <c r="H1753" s="4" t="s">
        <v>18</v>
      </c>
      <c r="I1753" s="6">
        <v>0.25000000000000006</v>
      </c>
      <c r="J1753" s="7">
        <v>3250</v>
      </c>
      <c r="K1753" s="8">
        <f t="shared" si="12"/>
        <v>812.50000000000023</v>
      </c>
      <c r="L1753" s="8">
        <f t="shared" si="13"/>
        <v>284.37500000000006</v>
      </c>
      <c r="M1753" s="9">
        <v>0.35</v>
      </c>
    </row>
    <row r="1754" spans="1:13" ht="15.75" customHeight="1" x14ac:dyDescent="0.2">
      <c r="A1754" s="1"/>
      <c r="B1754" s="4" t="s">
        <v>14</v>
      </c>
      <c r="C1754" s="4">
        <v>1185732</v>
      </c>
      <c r="D1754" s="5">
        <v>44297</v>
      </c>
      <c r="E1754" s="4" t="s">
        <v>33</v>
      </c>
      <c r="F1754" s="4" t="s">
        <v>73</v>
      </c>
      <c r="G1754" s="4" t="s">
        <v>74</v>
      </c>
      <c r="H1754" s="4" t="s">
        <v>19</v>
      </c>
      <c r="I1754" s="6">
        <v>0.15000000000000008</v>
      </c>
      <c r="J1754" s="7">
        <v>3250</v>
      </c>
      <c r="K1754" s="8">
        <f t="shared" si="12"/>
        <v>487.50000000000023</v>
      </c>
      <c r="L1754" s="8">
        <f t="shared" si="13"/>
        <v>170.62500000000006</v>
      </c>
      <c r="M1754" s="9">
        <v>0.35</v>
      </c>
    </row>
    <row r="1755" spans="1:13" ht="15.75" customHeight="1" x14ac:dyDescent="0.2">
      <c r="A1755" s="1"/>
      <c r="B1755" s="4" t="s">
        <v>14</v>
      </c>
      <c r="C1755" s="4">
        <v>1185732</v>
      </c>
      <c r="D1755" s="5">
        <v>44297</v>
      </c>
      <c r="E1755" s="4" t="s">
        <v>33</v>
      </c>
      <c r="F1755" s="4" t="s">
        <v>73</v>
      </c>
      <c r="G1755" s="4" t="s">
        <v>74</v>
      </c>
      <c r="H1755" s="4" t="s">
        <v>20</v>
      </c>
      <c r="I1755" s="6">
        <v>0.2</v>
      </c>
      <c r="J1755" s="7">
        <v>2500</v>
      </c>
      <c r="K1755" s="8">
        <f t="shared" si="12"/>
        <v>500</v>
      </c>
      <c r="L1755" s="8">
        <f t="shared" si="13"/>
        <v>200</v>
      </c>
      <c r="M1755" s="9">
        <v>0.4</v>
      </c>
    </row>
    <row r="1756" spans="1:13" ht="15.75" customHeight="1" x14ac:dyDescent="0.2">
      <c r="A1756" s="1"/>
      <c r="B1756" s="4" t="s">
        <v>14</v>
      </c>
      <c r="C1756" s="4">
        <v>1185732</v>
      </c>
      <c r="D1756" s="5">
        <v>44297</v>
      </c>
      <c r="E1756" s="4" t="s">
        <v>33</v>
      </c>
      <c r="F1756" s="4" t="s">
        <v>73</v>
      </c>
      <c r="G1756" s="4" t="s">
        <v>74</v>
      </c>
      <c r="H1756" s="4" t="s">
        <v>21</v>
      </c>
      <c r="I1756" s="6">
        <v>0.35000000000000003</v>
      </c>
      <c r="J1756" s="7">
        <v>2750</v>
      </c>
      <c r="K1756" s="8">
        <f t="shared" si="12"/>
        <v>962.50000000000011</v>
      </c>
      <c r="L1756" s="8">
        <f t="shared" si="13"/>
        <v>336.875</v>
      </c>
      <c r="M1756" s="9">
        <v>0.35</v>
      </c>
    </row>
    <row r="1757" spans="1:13" ht="15.75" customHeight="1" x14ac:dyDescent="0.2">
      <c r="A1757" s="1"/>
      <c r="B1757" s="4" t="s">
        <v>14</v>
      </c>
      <c r="C1757" s="4">
        <v>1185732</v>
      </c>
      <c r="D1757" s="5">
        <v>44297</v>
      </c>
      <c r="E1757" s="4" t="s">
        <v>33</v>
      </c>
      <c r="F1757" s="4" t="s">
        <v>73</v>
      </c>
      <c r="G1757" s="4" t="s">
        <v>74</v>
      </c>
      <c r="H1757" s="4" t="s">
        <v>22</v>
      </c>
      <c r="I1757" s="6">
        <v>0.25000000000000006</v>
      </c>
      <c r="J1757" s="7">
        <v>4000</v>
      </c>
      <c r="K1757" s="8">
        <f t="shared" si="12"/>
        <v>1000.0000000000002</v>
      </c>
      <c r="L1757" s="8">
        <f t="shared" si="13"/>
        <v>500.00000000000011</v>
      </c>
      <c r="M1757" s="9">
        <v>0.5</v>
      </c>
    </row>
    <row r="1758" spans="1:13" ht="15.75" customHeight="1" x14ac:dyDescent="0.2">
      <c r="A1758" s="1"/>
      <c r="B1758" s="4" t="s">
        <v>14</v>
      </c>
      <c r="C1758" s="4">
        <v>1185732</v>
      </c>
      <c r="D1758" s="5">
        <v>44328</v>
      </c>
      <c r="E1758" s="4" t="s">
        <v>33</v>
      </c>
      <c r="F1758" s="4" t="s">
        <v>73</v>
      </c>
      <c r="G1758" s="4" t="s">
        <v>74</v>
      </c>
      <c r="H1758" s="4" t="s">
        <v>17</v>
      </c>
      <c r="I1758" s="6">
        <v>0.35000000000000003</v>
      </c>
      <c r="J1758" s="7">
        <v>6700</v>
      </c>
      <c r="K1758" s="8">
        <f t="shared" si="12"/>
        <v>2345</v>
      </c>
      <c r="L1758" s="8">
        <f t="shared" si="13"/>
        <v>938</v>
      </c>
      <c r="M1758" s="9">
        <v>0.4</v>
      </c>
    </row>
    <row r="1759" spans="1:13" ht="15.75" customHeight="1" x14ac:dyDescent="0.2">
      <c r="A1759" s="1"/>
      <c r="B1759" s="4" t="s">
        <v>14</v>
      </c>
      <c r="C1759" s="4">
        <v>1185732</v>
      </c>
      <c r="D1759" s="5">
        <v>44328</v>
      </c>
      <c r="E1759" s="4" t="s">
        <v>33</v>
      </c>
      <c r="F1759" s="4" t="s">
        <v>73</v>
      </c>
      <c r="G1759" s="4" t="s">
        <v>74</v>
      </c>
      <c r="H1759" s="4" t="s">
        <v>18</v>
      </c>
      <c r="I1759" s="6">
        <v>0.3000000000000001</v>
      </c>
      <c r="J1759" s="7">
        <v>3750</v>
      </c>
      <c r="K1759" s="8">
        <f t="shared" si="12"/>
        <v>1125.0000000000005</v>
      </c>
      <c r="L1759" s="8">
        <f t="shared" si="13"/>
        <v>393.75000000000011</v>
      </c>
      <c r="M1759" s="9">
        <v>0.35</v>
      </c>
    </row>
    <row r="1760" spans="1:13" ht="15.75" customHeight="1" x14ac:dyDescent="0.2">
      <c r="A1760" s="1"/>
      <c r="B1760" s="4" t="s">
        <v>14</v>
      </c>
      <c r="C1760" s="4">
        <v>1185732</v>
      </c>
      <c r="D1760" s="5">
        <v>44328</v>
      </c>
      <c r="E1760" s="4" t="s">
        <v>33</v>
      </c>
      <c r="F1760" s="4" t="s">
        <v>73</v>
      </c>
      <c r="G1760" s="4" t="s">
        <v>74</v>
      </c>
      <c r="H1760" s="4" t="s">
        <v>19</v>
      </c>
      <c r="I1760" s="6">
        <v>0.25000000000000006</v>
      </c>
      <c r="J1760" s="7">
        <v>3500</v>
      </c>
      <c r="K1760" s="8">
        <f t="shared" si="12"/>
        <v>875.00000000000023</v>
      </c>
      <c r="L1760" s="8">
        <f t="shared" si="13"/>
        <v>306.25000000000006</v>
      </c>
      <c r="M1760" s="9">
        <v>0.35</v>
      </c>
    </row>
    <row r="1761" spans="1:13" ht="15.75" customHeight="1" x14ac:dyDescent="0.2">
      <c r="A1761" s="1"/>
      <c r="B1761" s="4" t="s">
        <v>14</v>
      </c>
      <c r="C1761" s="4">
        <v>1185732</v>
      </c>
      <c r="D1761" s="5">
        <v>44328</v>
      </c>
      <c r="E1761" s="4" t="s">
        <v>33</v>
      </c>
      <c r="F1761" s="4" t="s">
        <v>73</v>
      </c>
      <c r="G1761" s="4" t="s">
        <v>74</v>
      </c>
      <c r="H1761" s="4" t="s">
        <v>20</v>
      </c>
      <c r="I1761" s="6">
        <v>0.25000000000000006</v>
      </c>
      <c r="J1761" s="7">
        <v>2750</v>
      </c>
      <c r="K1761" s="8">
        <f t="shared" si="12"/>
        <v>687.50000000000011</v>
      </c>
      <c r="L1761" s="8">
        <f t="shared" si="13"/>
        <v>275.00000000000006</v>
      </c>
      <c r="M1761" s="9">
        <v>0.4</v>
      </c>
    </row>
    <row r="1762" spans="1:13" ht="15.75" customHeight="1" x14ac:dyDescent="0.2">
      <c r="A1762" s="1"/>
      <c r="B1762" s="4" t="s">
        <v>14</v>
      </c>
      <c r="C1762" s="4">
        <v>1185732</v>
      </c>
      <c r="D1762" s="5">
        <v>44328</v>
      </c>
      <c r="E1762" s="4" t="s">
        <v>33</v>
      </c>
      <c r="F1762" s="4" t="s">
        <v>73</v>
      </c>
      <c r="G1762" s="4" t="s">
        <v>74</v>
      </c>
      <c r="H1762" s="4" t="s">
        <v>21</v>
      </c>
      <c r="I1762" s="6">
        <v>0.39999999999999997</v>
      </c>
      <c r="J1762" s="7">
        <v>3000</v>
      </c>
      <c r="K1762" s="8">
        <f t="shared" si="12"/>
        <v>1200</v>
      </c>
      <c r="L1762" s="8">
        <f t="shared" si="13"/>
        <v>420</v>
      </c>
      <c r="M1762" s="9">
        <v>0.35</v>
      </c>
    </row>
    <row r="1763" spans="1:13" ht="15.75" customHeight="1" x14ac:dyDescent="0.2">
      <c r="A1763" s="1"/>
      <c r="B1763" s="4" t="s">
        <v>14</v>
      </c>
      <c r="C1763" s="4">
        <v>1185732</v>
      </c>
      <c r="D1763" s="5">
        <v>44328</v>
      </c>
      <c r="E1763" s="4" t="s">
        <v>33</v>
      </c>
      <c r="F1763" s="4" t="s">
        <v>73</v>
      </c>
      <c r="G1763" s="4" t="s">
        <v>74</v>
      </c>
      <c r="H1763" s="4" t="s">
        <v>22</v>
      </c>
      <c r="I1763" s="6">
        <v>0.44999999999999996</v>
      </c>
      <c r="J1763" s="7">
        <v>4000</v>
      </c>
      <c r="K1763" s="8">
        <f t="shared" si="12"/>
        <v>1799.9999999999998</v>
      </c>
      <c r="L1763" s="8">
        <f t="shared" si="13"/>
        <v>899.99999999999989</v>
      </c>
      <c r="M1763" s="9">
        <v>0.5</v>
      </c>
    </row>
    <row r="1764" spans="1:13" ht="15.75" customHeight="1" x14ac:dyDescent="0.2">
      <c r="A1764" s="1"/>
      <c r="B1764" s="4" t="s">
        <v>14</v>
      </c>
      <c r="C1764" s="4">
        <v>1185732</v>
      </c>
      <c r="D1764" s="5">
        <v>44358</v>
      </c>
      <c r="E1764" s="4" t="s">
        <v>33</v>
      </c>
      <c r="F1764" s="4" t="s">
        <v>73</v>
      </c>
      <c r="G1764" s="4" t="s">
        <v>74</v>
      </c>
      <c r="H1764" s="4" t="s">
        <v>17</v>
      </c>
      <c r="I1764" s="6">
        <v>0.30000000000000004</v>
      </c>
      <c r="J1764" s="7">
        <v>6500</v>
      </c>
      <c r="K1764" s="8">
        <f t="shared" si="12"/>
        <v>1950.0000000000002</v>
      </c>
      <c r="L1764" s="8">
        <f t="shared" si="13"/>
        <v>780.00000000000011</v>
      </c>
      <c r="M1764" s="9">
        <v>0.4</v>
      </c>
    </row>
    <row r="1765" spans="1:13" ht="15.75" customHeight="1" x14ac:dyDescent="0.2">
      <c r="A1765" s="1"/>
      <c r="B1765" s="4" t="s">
        <v>14</v>
      </c>
      <c r="C1765" s="4">
        <v>1185732</v>
      </c>
      <c r="D1765" s="5">
        <v>44358</v>
      </c>
      <c r="E1765" s="4" t="s">
        <v>33</v>
      </c>
      <c r="F1765" s="4" t="s">
        <v>73</v>
      </c>
      <c r="G1765" s="4" t="s">
        <v>74</v>
      </c>
      <c r="H1765" s="4" t="s">
        <v>18</v>
      </c>
      <c r="I1765" s="6">
        <v>0.25000000000000011</v>
      </c>
      <c r="J1765" s="7">
        <v>4000</v>
      </c>
      <c r="K1765" s="8">
        <f t="shared" si="12"/>
        <v>1000.0000000000005</v>
      </c>
      <c r="L1765" s="8">
        <f t="shared" si="13"/>
        <v>350.00000000000011</v>
      </c>
      <c r="M1765" s="9">
        <v>0.35</v>
      </c>
    </row>
    <row r="1766" spans="1:13" ht="15.75" customHeight="1" x14ac:dyDescent="0.2">
      <c r="A1766" s="1"/>
      <c r="B1766" s="4" t="s">
        <v>14</v>
      </c>
      <c r="C1766" s="4">
        <v>1185732</v>
      </c>
      <c r="D1766" s="5">
        <v>44358</v>
      </c>
      <c r="E1766" s="4" t="s">
        <v>33</v>
      </c>
      <c r="F1766" s="4" t="s">
        <v>73</v>
      </c>
      <c r="G1766" s="4" t="s">
        <v>74</v>
      </c>
      <c r="H1766" s="4" t="s">
        <v>19</v>
      </c>
      <c r="I1766" s="6">
        <v>0.20000000000000007</v>
      </c>
      <c r="J1766" s="7">
        <v>4250</v>
      </c>
      <c r="K1766" s="8">
        <f t="shared" si="12"/>
        <v>850.00000000000023</v>
      </c>
      <c r="L1766" s="8">
        <f t="shared" si="13"/>
        <v>297.50000000000006</v>
      </c>
      <c r="M1766" s="9">
        <v>0.35</v>
      </c>
    </row>
    <row r="1767" spans="1:13" ht="15.75" customHeight="1" x14ac:dyDescent="0.2">
      <c r="A1767" s="1"/>
      <c r="B1767" s="4" t="s">
        <v>14</v>
      </c>
      <c r="C1767" s="4">
        <v>1185732</v>
      </c>
      <c r="D1767" s="5">
        <v>44358</v>
      </c>
      <c r="E1767" s="4" t="s">
        <v>33</v>
      </c>
      <c r="F1767" s="4" t="s">
        <v>73</v>
      </c>
      <c r="G1767" s="4" t="s">
        <v>74</v>
      </c>
      <c r="H1767" s="4" t="s">
        <v>20</v>
      </c>
      <c r="I1767" s="6">
        <v>0.20000000000000007</v>
      </c>
      <c r="J1767" s="7">
        <v>4000</v>
      </c>
      <c r="K1767" s="8">
        <f t="shared" si="12"/>
        <v>800.00000000000023</v>
      </c>
      <c r="L1767" s="8">
        <f t="shared" si="13"/>
        <v>320.00000000000011</v>
      </c>
      <c r="M1767" s="9">
        <v>0.4</v>
      </c>
    </row>
    <row r="1768" spans="1:13" ht="15.75" customHeight="1" x14ac:dyDescent="0.2">
      <c r="A1768" s="1"/>
      <c r="B1768" s="4" t="s">
        <v>14</v>
      </c>
      <c r="C1768" s="4">
        <v>1185732</v>
      </c>
      <c r="D1768" s="5">
        <v>44358</v>
      </c>
      <c r="E1768" s="4" t="s">
        <v>33</v>
      </c>
      <c r="F1768" s="4" t="s">
        <v>73</v>
      </c>
      <c r="G1768" s="4" t="s">
        <v>74</v>
      </c>
      <c r="H1768" s="4" t="s">
        <v>21</v>
      </c>
      <c r="I1768" s="6">
        <v>0.35000000000000003</v>
      </c>
      <c r="J1768" s="7">
        <v>4000</v>
      </c>
      <c r="K1768" s="8">
        <f t="shared" si="12"/>
        <v>1400.0000000000002</v>
      </c>
      <c r="L1768" s="8">
        <f t="shared" si="13"/>
        <v>490.00000000000006</v>
      </c>
      <c r="M1768" s="9">
        <v>0.35</v>
      </c>
    </row>
    <row r="1769" spans="1:13" ht="15.75" customHeight="1" x14ac:dyDescent="0.2">
      <c r="A1769" s="1"/>
      <c r="B1769" s="4" t="s">
        <v>14</v>
      </c>
      <c r="C1769" s="4">
        <v>1185732</v>
      </c>
      <c r="D1769" s="5">
        <v>44358</v>
      </c>
      <c r="E1769" s="4" t="s">
        <v>33</v>
      </c>
      <c r="F1769" s="4" t="s">
        <v>73</v>
      </c>
      <c r="G1769" s="4" t="s">
        <v>74</v>
      </c>
      <c r="H1769" s="4" t="s">
        <v>22</v>
      </c>
      <c r="I1769" s="6">
        <v>0.4</v>
      </c>
      <c r="J1769" s="7">
        <v>5750</v>
      </c>
      <c r="K1769" s="8">
        <f t="shared" si="12"/>
        <v>2300</v>
      </c>
      <c r="L1769" s="8">
        <f t="shared" si="13"/>
        <v>1150</v>
      </c>
      <c r="M1769" s="9">
        <v>0.5</v>
      </c>
    </row>
    <row r="1770" spans="1:13" ht="15.75" customHeight="1" x14ac:dyDescent="0.2">
      <c r="A1770" s="1"/>
      <c r="B1770" s="4" t="s">
        <v>14</v>
      </c>
      <c r="C1770" s="4">
        <v>1185732</v>
      </c>
      <c r="D1770" s="5">
        <v>44387</v>
      </c>
      <c r="E1770" s="4" t="s">
        <v>33</v>
      </c>
      <c r="F1770" s="4" t="s">
        <v>73</v>
      </c>
      <c r="G1770" s="4" t="s">
        <v>74</v>
      </c>
      <c r="H1770" s="4" t="s">
        <v>17</v>
      </c>
      <c r="I1770" s="6">
        <v>0.35000000000000003</v>
      </c>
      <c r="J1770" s="7">
        <v>8000</v>
      </c>
      <c r="K1770" s="8">
        <f t="shared" si="12"/>
        <v>2800.0000000000005</v>
      </c>
      <c r="L1770" s="8">
        <f t="shared" si="13"/>
        <v>1120.0000000000002</v>
      </c>
      <c r="M1770" s="9">
        <v>0.4</v>
      </c>
    </row>
    <row r="1771" spans="1:13" ht="15.75" customHeight="1" x14ac:dyDescent="0.2">
      <c r="A1771" s="1"/>
      <c r="B1771" s="4" t="s">
        <v>14</v>
      </c>
      <c r="C1771" s="4">
        <v>1185732</v>
      </c>
      <c r="D1771" s="5">
        <v>44387</v>
      </c>
      <c r="E1771" s="4" t="s">
        <v>33</v>
      </c>
      <c r="F1771" s="4" t="s">
        <v>73</v>
      </c>
      <c r="G1771" s="4" t="s">
        <v>74</v>
      </c>
      <c r="H1771" s="4" t="s">
        <v>18</v>
      </c>
      <c r="I1771" s="6">
        <v>0.3000000000000001</v>
      </c>
      <c r="J1771" s="7">
        <v>5500</v>
      </c>
      <c r="K1771" s="8">
        <f t="shared" si="12"/>
        <v>1650.0000000000005</v>
      </c>
      <c r="L1771" s="8">
        <f t="shared" si="13"/>
        <v>577.50000000000011</v>
      </c>
      <c r="M1771" s="9">
        <v>0.35</v>
      </c>
    </row>
    <row r="1772" spans="1:13" ht="15.75" customHeight="1" x14ac:dyDescent="0.2">
      <c r="A1772" s="1"/>
      <c r="B1772" s="4" t="s">
        <v>14</v>
      </c>
      <c r="C1772" s="4">
        <v>1185732</v>
      </c>
      <c r="D1772" s="5">
        <v>44387</v>
      </c>
      <c r="E1772" s="4" t="s">
        <v>33</v>
      </c>
      <c r="F1772" s="4" t="s">
        <v>73</v>
      </c>
      <c r="G1772" s="4" t="s">
        <v>74</v>
      </c>
      <c r="H1772" s="4" t="s">
        <v>19</v>
      </c>
      <c r="I1772" s="6">
        <v>0.25000000000000006</v>
      </c>
      <c r="J1772" s="7">
        <v>4750</v>
      </c>
      <c r="K1772" s="8">
        <f t="shared" si="12"/>
        <v>1187.5000000000002</v>
      </c>
      <c r="L1772" s="8">
        <f t="shared" si="13"/>
        <v>415.62500000000006</v>
      </c>
      <c r="M1772" s="9">
        <v>0.35</v>
      </c>
    </row>
    <row r="1773" spans="1:13" ht="15.75" customHeight="1" x14ac:dyDescent="0.2">
      <c r="A1773" s="1"/>
      <c r="B1773" s="4" t="s">
        <v>14</v>
      </c>
      <c r="C1773" s="4">
        <v>1185732</v>
      </c>
      <c r="D1773" s="5">
        <v>44387</v>
      </c>
      <c r="E1773" s="4" t="s">
        <v>33</v>
      </c>
      <c r="F1773" s="4" t="s">
        <v>73</v>
      </c>
      <c r="G1773" s="4" t="s">
        <v>74</v>
      </c>
      <c r="H1773" s="4" t="s">
        <v>20</v>
      </c>
      <c r="I1773" s="6">
        <v>0.25000000000000006</v>
      </c>
      <c r="J1773" s="7">
        <v>4250</v>
      </c>
      <c r="K1773" s="8">
        <f t="shared" si="12"/>
        <v>1062.5000000000002</v>
      </c>
      <c r="L1773" s="8">
        <f t="shared" si="13"/>
        <v>425.00000000000011</v>
      </c>
      <c r="M1773" s="9">
        <v>0.4</v>
      </c>
    </row>
    <row r="1774" spans="1:13" ht="15.75" customHeight="1" x14ac:dyDescent="0.2">
      <c r="A1774" s="1"/>
      <c r="B1774" s="4" t="s">
        <v>14</v>
      </c>
      <c r="C1774" s="4">
        <v>1185732</v>
      </c>
      <c r="D1774" s="5">
        <v>44387</v>
      </c>
      <c r="E1774" s="4" t="s">
        <v>33</v>
      </c>
      <c r="F1774" s="4" t="s">
        <v>73</v>
      </c>
      <c r="G1774" s="4" t="s">
        <v>74</v>
      </c>
      <c r="H1774" s="4" t="s">
        <v>21</v>
      </c>
      <c r="I1774" s="6">
        <v>0.35000000000000003</v>
      </c>
      <c r="J1774" s="7">
        <v>4250</v>
      </c>
      <c r="K1774" s="8">
        <f t="shared" si="12"/>
        <v>1487.5000000000002</v>
      </c>
      <c r="L1774" s="8">
        <f t="shared" si="13"/>
        <v>520.625</v>
      </c>
      <c r="M1774" s="9">
        <v>0.35</v>
      </c>
    </row>
    <row r="1775" spans="1:13" ht="15.75" customHeight="1" x14ac:dyDescent="0.2">
      <c r="A1775" s="1"/>
      <c r="B1775" s="4" t="s">
        <v>14</v>
      </c>
      <c r="C1775" s="4">
        <v>1185732</v>
      </c>
      <c r="D1775" s="5">
        <v>44387</v>
      </c>
      <c r="E1775" s="4" t="s">
        <v>33</v>
      </c>
      <c r="F1775" s="4" t="s">
        <v>73</v>
      </c>
      <c r="G1775" s="4" t="s">
        <v>74</v>
      </c>
      <c r="H1775" s="4" t="s">
        <v>22</v>
      </c>
      <c r="I1775" s="6">
        <v>0.4</v>
      </c>
      <c r="J1775" s="7">
        <v>6000</v>
      </c>
      <c r="K1775" s="8">
        <f t="shared" si="12"/>
        <v>2400</v>
      </c>
      <c r="L1775" s="8">
        <f t="shared" si="13"/>
        <v>1200</v>
      </c>
      <c r="M1775" s="9">
        <v>0.5</v>
      </c>
    </row>
    <row r="1776" spans="1:13" ht="15.75" customHeight="1" x14ac:dyDescent="0.2">
      <c r="A1776" s="1"/>
      <c r="B1776" s="4" t="s">
        <v>14</v>
      </c>
      <c r="C1776" s="4">
        <v>1185732</v>
      </c>
      <c r="D1776" s="5">
        <v>44419</v>
      </c>
      <c r="E1776" s="4" t="s">
        <v>33</v>
      </c>
      <c r="F1776" s="4" t="s">
        <v>73</v>
      </c>
      <c r="G1776" s="4" t="s">
        <v>74</v>
      </c>
      <c r="H1776" s="4" t="s">
        <v>17</v>
      </c>
      <c r="I1776" s="6">
        <v>0.35000000000000003</v>
      </c>
      <c r="J1776" s="7">
        <v>7500</v>
      </c>
      <c r="K1776" s="8">
        <f t="shared" si="12"/>
        <v>2625.0000000000005</v>
      </c>
      <c r="L1776" s="8">
        <f t="shared" si="13"/>
        <v>1050.0000000000002</v>
      </c>
      <c r="M1776" s="9">
        <v>0.4</v>
      </c>
    </row>
    <row r="1777" spans="1:13" ht="15.75" customHeight="1" x14ac:dyDescent="0.2">
      <c r="A1777" s="1"/>
      <c r="B1777" s="4" t="s">
        <v>14</v>
      </c>
      <c r="C1777" s="4">
        <v>1185732</v>
      </c>
      <c r="D1777" s="5">
        <v>44419</v>
      </c>
      <c r="E1777" s="4" t="s">
        <v>33</v>
      </c>
      <c r="F1777" s="4" t="s">
        <v>73</v>
      </c>
      <c r="G1777" s="4" t="s">
        <v>74</v>
      </c>
      <c r="H1777" s="4" t="s">
        <v>18</v>
      </c>
      <c r="I1777" s="6">
        <v>0.35000000000000009</v>
      </c>
      <c r="J1777" s="7">
        <v>5250</v>
      </c>
      <c r="K1777" s="8">
        <f t="shared" si="12"/>
        <v>1837.5000000000005</v>
      </c>
      <c r="L1777" s="8">
        <f t="shared" si="13"/>
        <v>643.12500000000011</v>
      </c>
      <c r="M1777" s="9">
        <v>0.35</v>
      </c>
    </row>
    <row r="1778" spans="1:13" ht="15.75" customHeight="1" x14ac:dyDescent="0.2">
      <c r="A1778" s="1"/>
      <c r="B1778" s="4" t="s">
        <v>14</v>
      </c>
      <c r="C1778" s="4">
        <v>1185732</v>
      </c>
      <c r="D1778" s="5">
        <v>44419</v>
      </c>
      <c r="E1778" s="4" t="s">
        <v>33</v>
      </c>
      <c r="F1778" s="4" t="s">
        <v>73</v>
      </c>
      <c r="G1778" s="4" t="s">
        <v>74</v>
      </c>
      <c r="H1778" s="4" t="s">
        <v>19</v>
      </c>
      <c r="I1778" s="6">
        <v>0.30000000000000004</v>
      </c>
      <c r="J1778" s="7">
        <v>4500</v>
      </c>
      <c r="K1778" s="8">
        <f t="shared" si="12"/>
        <v>1350.0000000000002</v>
      </c>
      <c r="L1778" s="8">
        <f t="shared" si="13"/>
        <v>472.50000000000006</v>
      </c>
      <c r="M1778" s="9">
        <v>0.35</v>
      </c>
    </row>
    <row r="1779" spans="1:13" ht="15.75" customHeight="1" x14ac:dyDescent="0.2">
      <c r="A1779" s="1"/>
      <c r="B1779" s="4" t="s">
        <v>14</v>
      </c>
      <c r="C1779" s="4">
        <v>1185732</v>
      </c>
      <c r="D1779" s="5">
        <v>44419</v>
      </c>
      <c r="E1779" s="4" t="s">
        <v>33</v>
      </c>
      <c r="F1779" s="4" t="s">
        <v>73</v>
      </c>
      <c r="G1779" s="4" t="s">
        <v>74</v>
      </c>
      <c r="H1779" s="4" t="s">
        <v>20</v>
      </c>
      <c r="I1779" s="6">
        <v>0.20000000000000007</v>
      </c>
      <c r="J1779" s="7">
        <v>3750</v>
      </c>
      <c r="K1779" s="8">
        <f t="shared" si="12"/>
        <v>750.00000000000023</v>
      </c>
      <c r="L1779" s="8">
        <f t="shared" si="13"/>
        <v>300.00000000000011</v>
      </c>
      <c r="M1779" s="9">
        <v>0.4</v>
      </c>
    </row>
    <row r="1780" spans="1:13" ht="15.75" customHeight="1" x14ac:dyDescent="0.2">
      <c r="A1780" s="1"/>
      <c r="B1780" s="4" t="s">
        <v>14</v>
      </c>
      <c r="C1780" s="4">
        <v>1185732</v>
      </c>
      <c r="D1780" s="5">
        <v>44419</v>
      </c>
      <c r="E1780" s="4" t="s">
        <v>33</v>
      </c>
      <c r="F1780" s="4" t="s">
        <v>73</v>
      </c>
      <c r="G1780" s="4" t="s">
        <v>74</v>
      </c>
      <c r="H1780" s="4" t="s">
        <v>21</v>
      </c>
      <c r="I1780" s="6">
        <v>0.30000000000000004</v>
      </c>
      <c r="J1780" s="7">
        <v>3500</v>
      </c>
      <c r="K1780" s="8">
        <f t="shared" si="12"/>
        <v>1050.0000000000002</v>
      </c>
      <c r="L1780" s="8">
        <f t="shared" si="13"/>
        <v>367.50000000000006</v>
      </c>
      <c r="M1780" s="9">
        <v>0.35</v>
      </c>
    </row>
    <row r="1781" spans="1:13" ht="15.75" customHeight="1" x14ac:dyDescent="0.2">
      <c r="A1781" s="1"/>
      <c r="B1781" s="4" t="s">
        <v>14</v>
      </c>
      <c r="C1781" s="4">
        <v>1185732</v>
      </c>
      <c r="D1781" s="5">
        <v>44419</v>
      </c>
      <c r="E1781" s="4" t="s">
        <v>33</v>
      </c>
      <c r="F1781" s="4" t="s">
        <v>73</v>
      </c>
      <c r="G1781" s="4" t="s">
        <v>74</v>
      </c>
      <c r="H1781" s="4" t="s">
        <v>22</v>
      </c>
      <c r="I1781" s="6">
        <v>0.35000000000000003</v>
      </c>
      <c r="J1781" s="7">
        <v>5250</v>
      </c>
      <c r="K1781" s="8">
        <f t="shared" si="12"/>
        <v>1837.5000000000002</v>
      </c>
      <c r="L1781" s="8">
        <f t="shared" si="13"/>
        <v>918.75000000000011</v>
      </c>
      <c r="M1781" s="9">
        <v>0.5</v>
      </c>
    </row>
    <row r="1782" spans="1:13" ht="15.75" customHeight="1" x14ac:dyDescent="0.2">
      <c r="A1782" s="1"/>
      <c r="B1782" s="4" t="s">
        <v>14</v>
      </c>
      <c r="C1782" s="4">
        <v>1185732</v>
      </c>
      <c r="D1782" s="5">
        <v>44451</v>
      </c>
      <c r="E1782" s="4" t="s">
        <v>33</v>
      </c>
      <c r="F1782" s="4" t="s">
        <v>73</v>
      </c>
      <c r="G1782" s="4" t="s">
        <v>74</v>
      </c>
      <c r="H1782" s="4" t="s">
        <v>17</v>
      </c>
      <c r="I1782" s="6">
        <v>0.30000000000000004</v>
      </c>
      <c r="J1782" s="7">
        <v>6500</v>
      </c>
      <c r="K1782" s="8">
        <f t="shared" si="12"/>
        <v>1950.0000000000002</v>
      </c>
      <c r="L1782" s="8">
        <f t="shared" si="13"/>
        <v>780.00000000000011</v>
      </c>
      <c r="M1782" s="9">
        <v>0.4</v>
      </c>
    </row>
    <row r="1783" spans="1:13" ht="15.75" customHeight="1" x14ac:dyDescent="0.2">
      <c r="A1783" s="1"/>
      <c r="B1783" s="4" t="s">
        <v>14</v>
      </c>
      <c r="C1783" s="4">
        <v>1185732</v>
      </c>
      <c r="D1783" s="5">
        <v>44451</v>
      </c>
      <c r="E1783" s="4" t="s">
        <v>33</v>
      </c>
      <c r="F1783" s="4" t="s">
        <v>73</v>
      </c>
      <c r="G1783" s="4" t="s">
        <v>74</v>
      </c>
      <c r="H1783" s="4" t="s">
        <v>18</v>
      </c>
      <c r="I1783" s="6">
        <v>0.25000000000000011</v>
      </c>
      <c r="J1783" s="7">
        <v>4500</v>
      </c>
      <c r="K1783" s="8">
        <f t="shared" si="12"/>
        <v>1125.0000000000005</v>
      </c>
      <c r="L1783" s="8">
        <f t="shared" si="13"/>
        <v>393.75000000000011</v>
      </c>
      <c r="M1783" s="9">
        <v>0.35</v>
      </c>
    </row>
    <row r="1784" spans="1:13" ht="15.75" customHeight="1" x14ac:dyDescent="0.2">
      <c r="A1784" s="1"/>
      <c r="B1784" s="4" t="s">
        <v>14</v>
      </c>
      <c r="C1784" s="4">
        <v>1185732</v>
      </c>
      <c r="D1784" s="5">
        <v>44451</v>
      </c>
      <c r="E1784" s="4" t="s">
        <v>33</v>
      </c>
      <c r="F1784" s="4" t="s">
        <v>73</v>
      </c>
      <c r="G1784" s="4" t="s">
        <v>74</v>
      </c>
      <c r="H1784" s="4" t="s">
        <v>19</v>
      </c>
      <c r="I1784" s="6">
        <v>0.10000000000000002</v>
      </c>
      <c r="J1784" s="7">
        <v>3500</v>
      </c>
      <c r="K1784" s="8">
        <f t="shared" si="12"/>
        <v>350.00000000000006</v>
      </c>
      <c r="L1784" s="8">
        <f t="shared" si="13"/>
        <v>122.50000000000001</v>
      </c>
      <c r="M1784" s="9">
        <v>0.35</v>
      </c>
    </row>
    <row r="1785" spans="1:13" ht="15.75" customHeight="1" x14ac:dyDescent="0.2">
      <c r="A1785" s="1"/>
      <c r="B1785" s="4" t="s">
        <v>14</v>
      </c>
      <c r="C1785" s="4">
        <v>1185732</v>
      </c>
      <c r="D1785" s="5">
        <v>44451</v>
      </c>
      <c r="E1785" s="4" t="s">
        <v>33</v>
      </c>
      <c r="F1785" s="4" t="s">
        <v>73</v>
      </c>
      <c r="G1785" s="4" t="s">
        <v>74</v>
      </c>
      <c r="H1785" s="4" t="s">
        <v>20</v>
      </c>
      <c r="I1785" s="6">
        <v>0.10000000000000002</v>
      </c>
      <c r="J1785" s="7">
        <v>3250</v>
      </c>
      <c r="K1785" s="8">
        <f t="shared" si="12"/>
        <v>325.00000000000006</v>
      </c>
      <c r="L1785" s="8">
        <f t="shared" si="13"/>
        <v>130.00000000000003</v>
      </c>
      <c r="M1785" s="9">
        <v>0.4</v>
      </c>
    </row>
    <row r="1786" spans="1:13" ht="15.75" customHeight="1" x14ac:dyDescent="0.2">
      <c r="A1786" s="1"/>
      <c r="B1786" s="4" t="s">
        <v>14</v>
      </c>
      <c r="C1786" s="4">
        <v>1185732</v>
      </c>
      <c r="D1786" s="5">
        <v>44451</v>
      </c>
      <c r="E1786" s="4" t="s">
        <v>33</v>
      </c>
      <c r="F1786" s="4" t="s">
        <v>73</v>
      </c>
      <c r="G1786" s="4" t="s">
        <v>74</v>
      </c>
      <c r="H1786" s="4" t="s">
        <v>21</v>
      </c>
      <c r="I1786" s="6">
        <v>0.2</v>
      </c>
      <c r="J1786" s="7">
        <v>3250</v>
      </c>
      <c r="K1786" s="8">
        <f t="shared" si="12"/>
        <v>650</v>
      </c>
      <c r="L1786" s="8">
        <f t="shared" si="13"/>
        <v>227.49999999999997</v>
      </c>
      <c r="M1786" s="9">
        <v>0.35</v>
      </c>
    </row>
    <row r="1787" spans="1:13" ht="15.75" customHeight="1" x14ac:dyDescent="0.2">
      <c r="A1787" s="1"/>
      <c r="B1787" s="4" t="s">
        <v>14</v>
      </c>
      <c r="C1787" s="4">
        <v>1185732</v>
      </c>
      <c r="D1787" s="5">
        <v>44451</v>
      </c>
      <c r="E1787" s="4" t="s">
        <v>33</v>
      </c>
      <c r="F1787" s="4" t="s">
        <v>73</v>
      </c>
      <c r="G1787" s="4" t="s">
        <v>74</v>
      </c>
      <c r="H1787" s="4" t="s">
        <v>22</v>
      </c>
      <c r="I1787" s="6">
        <v>0.25000000000000006</v>
      </c>
      <c r="J1787" s="7">
        <v>4000</v>
      </c>
      <c r="K1787" s="8">
        <f t="shared" si="12"/>
        <v>1000.0000000000002</v>
      </c>
      <c r="L1787" s="8">
        <f t="shared" si="13"/>
        <v>500.00000000000011</v>
      </c>
      <c r="M1787" s="9">
        <v>0.5</v>
      </c>
    </row>
    <row r="1788" spans="1:13" ht="15.75" customHeight="1" x14ac:dyDescent="0.2">
      <c r="A1788" s="1"/>
      <c r="B1788" s="4" t="s">
        <v>14</v>
      </c>
      <c r="C1788" s="4">
        <v>1185732</v>
      </c>
      <c r="D1788" s="5">
        <v>44480</v>
      </c>
      <c r="E1788" s="4" t="s">
        <v>33</v>
      </c>
      <c r="F1788" s="4" t="s">
        <v>73</v>
      </c>
      <c r="G1788" s="4" t="s">
        <v>74</v>
      </c>
      <c r="H1788" s="4" t="s">
        <v>17</v>
      </c>
      <c r="I1788" s="6">
        <v>0.3</v>
      </c>
      <c r="J1788" s="7">
        <v>5750</v>
      </c>
      <c r="K1788" s="8">
        <f t="shared" si="12"/>
        <v>1725</v>
      </c>
      <c r="L1788" s="8">
        <f t="shared" si="13"/>
        <v>690</v>
      </c>
      <c r="M1788" s="9">
        <v>0.4</v>
      </c>
    </row>
    <row r="1789" spans="1:13" ht="15.75" customHeight="1" x14ac:dyDescent="0.2">
      <c r="A1789" s="1"/>
      <c r="B1789" s="4" t="s">
        <v>14</v>
      </c>
      <c r="C1789" s="4">
        <v>1185732</v>
      </c>
      <c r="D1789" s="5">
        <v>44480</v>
      </c>
      <c r="E1789" s="4" t="s">
        <v>33</v>
      </c>
      <c r="F1789" s="4" t="s">
        <v>73</v>
      </c>
      <c r="G1789" s="4" t="s">
        <v>74</v>
      </c>
      <c r="H1789" s="4" t="s">
        <v>18</v>
      </c>
      <c r="I1789" s="6">
        <v>0.2</v>
      </c>
      <c r="J1789" s="7">
        <v>4000</v>
      </c>
      <c r="K1789" s="8">
        <f t="shared" si="12"/>
        <v>800</v>
      </c>
      <c r="L1789" s="8">
        <f t="shared" si="13"/>
        <v>280</v>
      </c>
      <c r="M1789" s="9">
        <v>0.35</v>
      </c>
    </row>
    <row r="1790" spans="1:13" ht="15.75" customHeight="1" x14ac:dyDescent="0.2">
      <c r="A1790" s="1"/>
      <c r="B1790" s="4" t="s">
        <v>14</v>
      </c>
      <c r="C1790" s="4">
        <v>1185732</v>
      </c>
      <c r="D1790" s="5">
        <v>44480</v>
      </c>
      <c r="E1790" s="4" t="s">
        <v>33</v>
      </c>
      <c r="F1790" s="4" t="s">
        <v>73</v>
      </c>
      <c r="G1790" s="4" t="s">
        <v>74</v>
      </c>
      <c r="H1790" s="4" t="s">
        <v>19</v>
      </c>
      <c r="I1790" s="6">
        <v>0.2</v>
      </c>
      <c r="J1790" s="7">
        <v>3000</v>
      </c>
      <c r="K1790" s="8">
        <f t="shared" si="12"/>
        <v>600</v>
      </c>
      <c r="L1790" s="8">
        <f t="shared" si="13"/>
        <v>210</v>
      </c>
      <c r="M1790" s="9">
        <v>0.35</v>
      </c>
    </row>
    <row r="1791" spans="1:13" ht="15.75" customHeight="1" x14ac:dyDescent="0.2">
      <c r="A1791" s="1"/>
      <c r="B1791" s="4" t="s">
        <v>14</v>
      </c>
      <c r="C1791" s="4">
        <v>1185732</v>
      </c>
      <c r="D1791" s="5">
        <v>44480</v>
      </c>
      <c r="E1791" s="4" t="s">
        <v>33</v>
      </c>
      <c r="F1791" s="4" t="s">
        <v>73</v>
      </c>
      <c r="G1791" s="4" t="s">
        <v>74</v>
      </c>
      <c r="H1791" s="4" t="s">
        <v>20</v>
      </c>
      <c r="I1791" s="6">
        <v>0.2</v>
      </c>
      <c r="J1791" s="7">
        <v>2750</v>
      </c>
      <c r="K1791" s="8">
        <f t="shared" ref="K1791:K2045" si="14">I1791*J1791</f>
        <v>550</v>
      </c>
      <c r="L1791" s="8">
        <f t="shared" ref="L1791:L2045" si="15">K1791*M1791</f>
        <v>220</v>
      </c>
      <c r="M1791" s="9">
        <v>0.4</v>
      </c>
    </row>
    <row r="1792" spans="1:13" ht="15.75" customHeight="1" x14ac:dyDescent="0.2">
      <c r="A1792" s="1"/>
      <c r="B1792" s="4" t="s">
        <v>14</v>
      </c>
      <c r="C1792" s="4">
        <v>1185732</v>
      </c>
      <c r="D1792" s="5">
        <v>44480</v>
      </c>
      <c r="E1792" s="4" t="s">
        <v>33</v>
      </c>
      <c r="F1792" s="4" t="s">
        <v>73</v>
      </c>
      <c r="G1792" s="4" t="s">
        <v>74</v>
      </c>
      <c r="H1792" s="4" t="s">
        <v>21</v>
      </c>
      <c r="I1792" s="6">
        <v>0.3</v>
      </c>
      <c r="J1792" s="7">
        <v>2750</v>
      </c>
      <c r="K1792" s="8">
        <f t="shared" si="14"/>
        <v>825</v>
      </c>
      <c r="L1792" s="8">
        <f t="shared" si="15"/>
        <v>288.75</v>
      </c>
      <c r="M1792" s="9">
        <v>0.35</v>
      </c>
    </row>
    <row r="1793" spans="1:13" ht="15.75" customHeight="1" x14ac:dyDescent="0.2">
      <c r="A1793" s="1"/>
      <c r="B1793" s="4" t="s">
        <v>14</v>
      </c>
      <c r="C1793" s="4">
        <v>1185732</v>
      </c>
      <c r="D1793" s="5">
        <v>44480</v>
      </c>
      <c r="E1793" s="4" t="s">
        <v>33</v>
      </c>
      <c r="F1793" s="4" t="s">
        <v>73</v>
      </c>
      <c r="G1793" s="4" t="s">
        <v>74</v>
      </c>
      <c r="H1793" s="4" t="s">
        <v>22</v>
      </c>
      <c r="I1793" s="6">
        <v>0.34999999999999992</v>
      </c>
      <c r="J1793" s="7">
        <v>4000</v>
      </c>
      <c r="K1793" s="8">
        <f t="shared" si="14"/>
        <v>1399.9999999999998</v>
      </c>
      <c r="L1793" s="8">
        <f t="shared" si="15"/>
        <v>699.99999999999989</v>
      </c>
      <c r="M1793" s="9">
        <v>0.5</v>
      </c>
    </row>
    <row r="1794" spans="1:13" ht="15.75" customHeight="1" x14ac:dyDescent="0.2">
      <c r="A1794" s="1"/>
      <c r="B1794" s="4" t="s">
        <v>14</v>
      </c>
      <c r="C1794" s="4">
        <v>1185732</v>
      </c>
      <c r="D1794" s="5">
        <v>44511</v>
      </c>
      <c r="E1794" s="4" t="s">
        <v>33</v>
      </c>
      <c r="F1794" s="4" t="s">
        <v>73</v>
      </c>
      <c r="G1794" s="4" t="s">
        <v>74</v>
      </c>
      <c r="H1794" s="4" t="s">
        <v>17</v>
      </c>
      <c r="I1794" s="6">
        <v>0.30000000000000004</v>
      </c>
      <c r="J1794" s="7">
        <v>5500</v>
      </c>
      <c r="K1794" s="8">
        <f t="shared" si="14"/>
        <v>1650.0000000000002</v>
      </c>
      <c r="L1794" s="8">
        <f t="shared" si="15"/>
        <v>660.00000000000011</v>
      </c>
      <c r="M1794" s="9">
        <v>0.4</v>
      </c>
    </row>
    <row r="1795" spans="1:13" ht="15.75" customHeight="1" x14ac:dyDescent="0.2">
      <c r="A1795" s="1"/>
      <c r="B1795" s="4" t="s">
        <v>14</v>
      </c>
      <c r="C1795" s="4">
        <v>1185732</v>
      </c>
      <c r="D1795" s="5">
        <v>44511</v>
      </c>
      <c r="E1795" s="4" t="s">
        <v>33</v>
      </c>
      <c r="F1795" s="4" t="s">
        <v>73</v>
      </c>
      <c r="G1795" s="4" t="s">
        <v>74</v>
      </c>
      <c r="H1795" s="4" t="s">
        <v>18</v>
      </c>
      <c r="I1795" s="6">
        <v>0.20000000000000007</v>
      </c>
      <c r="J1795" s="7">
        <v>4000</v>
      </c>
      <c r="K1795" s="8">
        <f t="shared" si="14"/>
        <v>800.00000000000023</v>
      </c>
      <c r="L1795" s="8">
        <f t="shared" si="15"/>
        <v>280.00000000000006</v>
      </c>
      <c r="M1795" s="9">
        <v>0.35</v>
      </c>
    </row>
    <row r="1796" spans="1:13" ht="15.75" customHeight="1" x14ac:dyDescent="0.2">
      <c r="A1796" s="1"/>
      <c r="B1796" s="4" t="s">
        <v>14</v>
      </c>
      <c r="C1796" s="4">
        <v>1185732</v>
      </c>
      <c r="D1796" s="5">
        <v>44511</v>
      </c>
      <c r="E1796" s="4" t="s">
        <v>33</v>
      </c>
      <c r="F1796" s="4" t="s">
        <v>73</v>
      </c>
      <c r="G1796" s="4" t="s">
        <v>74</v>
      </c>
      <c r="H1796" s="4" t="s">
        <v>19</v>
      </c>
      <c r="I1796" s="6">
        <v>0.20000000000000007</v>
      </c>
      <c r="J1796" s="7">
        <v>3450</v>
      </c>
      <c r="K1796" s="8">
        <f t="shared" si="14"/>
        <v>690.00000000000023</v>
      </c>
      <c r="L1796" s="8">
        <f t="shared" si="15"/>
        <v>241.50000000000006</v>
      </c>
      <c r="M1796" s="9">
        <v>0.35</v>
      </c>
    </row>
    <row r="1797" spans="1:13" ht="15.75" customHeight="1" x14ac:dyDescent="0.2">
      <c r="A1797" s="1"/>
      <c r="B1797" s="4" t="s">
        <v>14</v>
      </c>
      <c r="C1797" s="4">
        <v>1185732</v>
      </c>
      <c r="D1797" s="5">
        <v>44511</v>
      </c>
      <c r="E1797" s="4" t="s">
        <v>33</v>
      </c>
      <c r="F1797" s="4" t="s">
        <v>73</v>
      </c>
      <c r="G1797" s="4" t="s">
        <v>74</v>
      </c>
      <c r="H1797" s="4" t="s">
        <v>20</v>
      </c>
      <c r="I1797" s="6">
        <v>0.20000000000000007</v>
      </c>
      <c r="J1797" s="7">
        <v>3750</v>
      </c>
      <c r="K1797" s="8">
        <f t="shared" si="14"/>
        <v>750.00000000000023</v>
      </c>
      <c r="L1797" s="8">
        <f t="shared" si="15"/>
        <v>300.00000000000011</v>
      </c>
      <c r="M1797" s="9">
        <v>0.4</v>
      </c>
    </row>
    <row r="1798" spans="1:13" ht="15.75" customHeight="1" x14ac:dyDescent="0.2">
      <c r="A1798" s="1"/>
      <c r="B1798" s="4" t="s">
        <v>14</v>
      </c>
      <c r="C1798" s="4">
        <v>1185732</v>
      </c>
      <c r="D1798" s="5">
        <v>44511</v>
      </c>
      <c r="E1798" s="4" t="s">
        <v>33</v>
      </c>
      <c r="F1798" s="4" t="s">
        <v>73</v>
      </c>
      <c r="G1798" s="4" t="s">
        <v>74</v>
      </c>
      <c r="H1798" s="4" t="s">
        <v>21</v>
      </c>
      <c r="I1798" s="6">
        <v>0.39999999999999997</v>
      </c>
      <c r="J1798" s="7">
        <v>3500</v>
      </c>
      <c r="K1798" s="8">
        <f t="shared" si="14"/>
        <v>1399.9999999999998</v>
      </c>
      <c r="L1798" s="8">
        <f t="shared" si="15"/>
        <v>489.99999999999989</v>
      </c>
      <c r="M1798" s="9">
        <v>0.35</v>
      </c>
    </row>
    <row r="1799" spans="1:13" ht="15.75" customHeight="1" x14ac:dyDescent="0.2">
      <c r="A1799" s="1"/>
      <c r="B1799" s="4" t="s">
        <v>14</v>
      </c>
      <c r="C1799" s="4">
        <v>1185732</v>
      </c>
      <c r="D1799" s="5">
        <v>44511</v>
      </c>
      <c r="E1799" s="4" t="s">
        <v>33</v>
      </c>
      <c r="F1799" s="4" t="s">
        <v>73</v>
      </c>
      <c r="G1799" s="4" t="s">
        <v>74</v>
      </c>
      <c r="H1799" s="4" t="s">
        <v>22</v>
      </c>
      <c r="I1799" s="6">
        <v>0.44999999999999984</v>
      </c>
      <c r="J1799" s="7">
        <v>4500</v>
      </c>
      <c r="K1799" s="8">
        <f t="shared" si="14"/>
        <v>2024.9999999999993</v>
      </c>
      <c r="L1799" s="8">
        <f t="shared" si="15"/>
        <v>1012.4999999999997</v>
      </c>
      <c r="M1799" s="9">
        <v>0.5</v>
      </c>
    </row>
    <row r="1800" spans="1:13" ht="15.75" customHeight="1" x14ac:dyDescent="0.2">
      <c r="A1800" s="1"/>
      <c r="B1800" s="4" t="s">
        <v>14</v>
      </c>
      <c r="C1800" s="4">
        <v>1185732</v>
      </c>
      <c r="D1800" s="5">
        <v>44540</v>
      </c>
      <c r="E1800" s="4" t="s">
        <v>33</v>
      </c>
      <c r="F1800" s="4" t="s">
        <v>73</v>
      </c>
      <c r="G1800" s="4" t="s">
        <v>74</v>
      </c>
      <c r="H1800" s="4" t="s">
        <v>17</v>
      </c>
      <c r="I1800" s="6">
        <v>0.39999999999999997</v>
      </c>
      <c r="J1800" s="7">
        <v>7000</v>
      </c>
      <c r="K1800" s="8">
        <f t="shared" si="14"/>
        <v>2799.9999999999995</v>
      </c>
      <c r="L1800" s="8">
        <f t="shared" si="15"/>
        <v>1119.9999999999998</v>
      </c>
      <c r="M1800" s="9">
        <v>0.4</v>
      </c>
    </row>
    <row r="1801" spans="1:13" ht="15.75" customHeight="1" x14ac:dyDescent="0.2">
      <c r="A1801" s="1"/>
      <c r="B1801" s="4" t="s">
        <v>14</v>
      </c>
      <c r="C1801" s="4">
        <v>1185732</v>
      </c>
      <c r="D1801" s="5">
        <v>44540</v>
      </c>
      <c r="E1801" s="4" t="s">
        <v>33</v>
      </c>
      <c r="F1801" s="4" t="s">
        <v>73</v>
      </c>
      <c r="G1801" s="4" t="s">
        <v>74</v>
      </c>
      <c r="H1801" s="4" t="s">
        <v>18</v>
      </c>
      <c r="I1801" s="6">
        <v>0.30000000000000004</v>
      </c>
      <c r="J1801" s="7">
        <v>5000</v>
      </c>
      <c r="K1801" s="8">
        <f t="shared" si="14"/>
        <v>1500.0000000000002</v>
      </c>
      <c r="L1801" s="8">
        <f t="shared" si="15"/>
        <v>525</v>
      </c>
      <c r="M1801" s="9">
        <v>0.35</v>
      </c>
    </row>
    <row r="1802" spans="1:13" ht="15.75" customHeight="1" x14ac:dyDescent="0.2">
      <c r="A1802" s="1"/>
      <c r="B1802" s="4" t="s">
        <v>14</v>
      </c>
      <c r="C1802" s="4">
        <v>1185732</v>
      </c>
      <c r="D1802" s="5">
        <v>44540</v>
      </c>
      <c r="E1802" s="4" t="s">
        <v>33</v>
      </c>
      <c r="F1802" s="4" t="s">
        <v>73</v>
      </c>
      <c r="G1802" s="4" t="s">
        <v>74</v>
      </c>
      <c r="H1802" s="4" t="s">
        <v>19</v>
      </c>
      <c r="I1802" s="6">
        <v>0.30000000000000004</v>
      </c>
      <c r="J1802" s="7">
        <v>4500</v>
      </c>
      <c r="K1802" s="8">
        <f t="shared" si="14"/>
        <v>1350.0000000000002</v>
      </c>
      <c r="L1802" s="8">
        <f t="shared" si="15"/>
        <v>472.50000000000006</v>
      </c>
      <c r="M1802" s="9">
        <v>0.35</v>
      </c>
    </row>
    <row r="1803" spans="1:13" ht="15.75" customHeight="1" x14ac:dyDescent="0.2">
      <c r="A1803" s="1"/>
      <c r="B1803" s="4" t="s">
        <v>14</v>
      </c>
      <c r="C1803" s="4">
        <v>1185732</v>
      </c>
      <c r="D1803" s="5">
        <v>44540</v>
      </c>
      <c r="E1803" s="4" t="s">
        <v>33</v>
      </c>
      <c r="F1803" s="4" t="s">
        <v>73</v>
      </c>
      <c r="G1803" s="4" t="s">
        <v>74</v>
      </c>
      <c r="H1803" s="4" t="s">
        <v>20</v>
      </c>
      <c r="I1803" s="6">
        <v>0.30000000000000004</v>
      </c>
      <c r="J1803" s="7">
        <v>4000</v>
      </c>
      <c r="K1803" s="8">
        <f t="shared" si="14"/>
        <v>1200.0000000000002</v>
      </c>
      <c r="L1803" s="8">
        <f t="shared" si="15"/>
        <v>480.00000000000011</v>
      </c>
      <c r="M1803" s="9">
        <v>0.4</v>
      </c>
    </row>
    <row r="1804" spans="1:13" ht="15.75" customHeight="1" x14ac:dyDescent="0.2">
      <c r="A1804" s="1"/>
      <c r="B1804" s="4" t="s">
        <v>14</v>
      </c>
      <c r="C1804" s="4">
        <v>1185732</v>
      </c>
      <c r="D1804" s="5">
        <v>44540</v>
      </c>
      <c r="E1804" s="4" t="s">
        <v>33</v>
      </c>
      <c r="F1804" s="4" t="s">
        <v>73</v>
      </c>
      <c r="G1804" s="4" t="s">
        <v>74</v>
      </c>
      <c r="H1804" s="4" t="s">
        <v>21</v>
      </c>
      <c r="I1804" s="6">
        <v>0.39999999999999997</v>
      </c>
      <c r="J1804" s="7">
        <v>4000</v>
      </c>
      <c r="K1804" s="8">
        <f t="shared" si="14"/>
        <v>1599.9999999999998</v>
      </c>
      <c r="L1804" s="8">
        <f t="shared" si="15"/>
        <v>559.99999999999989</v>
      </c>
      <c r="M1804" s="9">
        <v>0.35</v>
      </c>
    </row>
    <row r="1805" spans="1:13" ht="15.75" customHeight="1" x14ac:dyDescent="0.2">
      <c r="A1805" s="1"/>
      <c r="B1805" s="4" t="s">
        <v>14</v>
      </c>
      <c r="C1805" s="4">
        <v>1185732</v>
      </c>
      <c r="D1805" s="5">
        <v>44540</v>
      </c>
      <c r="E1805" s="4" t="s">
        <v>33</v>
      </c>
      <c r="F1805" s="4" t="s">
        <v>73</v>
      </c>
      <c r="G1805" s="4" t="s">
        <v>74</v>
      </c>
      <c r="H1805" s="4" t="s">
        <v>22</v>
      </c>
      <c r="I1805" s="6">
        <v>0.44999999999999984</v>
      </c>
      <c r="J1805" s="7">
        <v>5000</v>
      </c>
      <c r="K1805" s="8">
        <f t="shared" si="14"/>
        <v>2249.9999999999991</v>
      </c>
      <c r="L1805" s="8">
        <f t="shared" si="15"/>
        <v>1124.9999999999995</v>
      </c>
      <c r="M1805" s="9">
        <v>0.5</v>
      </c>
    </row>
    <row r="1806" spans="1:13" ht="15.75" customHeight="1" x14ac:dyDescent="0.2">
      <c r="A1806" s="1" t="s">
        <v>39</v>
      </c>
      <c r="B1806" s="4" t="s">
        <v>27</v>
      </c>
      <c r="C1806" s="4">
        <v>1128299</v>
      </c>
      <c r="D1806" s="5">
        <v>44220</v>
      </c>
      <c r="E1806" s="4" t="s">
        <v>28</v>
      </c>
      <c r="F1806" s="4" t="s">
        <v>75</v>
      </c>
      <c r="G1806" s="4" t="s">
        <v>76</v>
      </c>
      <c r="H1806" s="4" t="s">
        <v>17</v>
      </c>
      <c r="I1806" s="6">
        <v>0.30000000000000004</v>
      </c>
      <c r="J1806" s="7">
        <v>3500</v>
      </c>
      <c r="K1806" s="8">
        <f t="shared" si="14"/>
        <v>1050.0000000000002</v>
      </c>
      <c r="L1806" s="8">
        <f t="shared" si="15"/>
        <v>367.50000000000006</v>
      </c>
      <c r="M1806" s="9">
        <v>0.35</v>
      </c>
    </row>
    <row r="1807" spans="1:13" ht="15.75" customHeight="1" x14ac:dyDescent="0.2">
      <c r="A1807" s="1"/>
      <c r="B1807" s="4" t="s">
        <v>27</v>
      </c>
      <c r="C1807" s="4">
        <v>1128299</v>
      </c>
      <c r="D1807" s="5">
        <v>44220</v>
      </c>
      <c r="E1807" s="4" t="s">
        <v>28</v>
      </c>
      <c r="F1807" s="4" t="s">
        <v>75</v>
      </c>
      <c r="G1807" s="4" t="s">
        <v>76</v>
      </c>
      <c r="H1807" s="4" t="s">
        <v>18</v>
      </c>
      <c r="I1807" s="6">
        <v>0.4</v>
      </c>
      <c r="J1807" s="7">
        <v>3500</v>
      </c>
      <c r="K1807" s="8">
        <f t="shared" si="14"/>
        <v>1400</v>
      </c>
      <c r="L1807" s="8">
        <f t="shared" si="15"/>
        <v>489.99999999999994</v>
      </c>
      <c r="M1807" s="9">
        <v>0.35</v>
      </c>
    </row>
    <row r="1808" spans="1:13" ht="15.75" customHeight="1" x14ac:dyDescent="0.2">
      <c r="A1808" s="1"/>
      <c r="B1808" s="4" t="s">
        <v>27</v>
      </c>
      <c r="C1808" s="4">
        <v>1128299</v>
      </c>
      <c r="D1808" s="5">
        <v>44220</v>
      </c>
      <c r="E1808" s="4" t="s">
        <v>28</v>
      </c>
      <c r="F1808" s="4" t="s">
        <v>75</v>
      </c>
      <c r="G1808" s="4" t="s">
        <v>76</v>
      </c>
      <c r="H1808" s="4" t="s">
        <v>19</v>
      </c>
      <c r="I1808" s="6">
        <v>0.4</v>
      </c>
      <c r="J1808" s="7">
        <v>3500</v>
      </c>
      <c r="K1808" s="8">
        <f t="shared" si="14"/>
        <v>1400</v>
      </c>
      <c r="L1808" s="8">
        <f t="shared" si="15"/>
        <v>489.99999999999994</v>
      </c>
      <c r="M1808" s="9">
        <v>0.35</v>
      </c>
    </row>
    <row r="1809" spans="1:13" ht="15.75" customHeight="1" x14ac:dyDescent="0.2">
      <c r="A1809" s="1"/>
      <c r="B1809" s="4" t="s">
        <v>27</v>
      </c>
      <c r="C1809" s="4">
        <v>1128299</v>
      </c>
      <c r="D1809" s="5">
        <v>44220</v>
      </c>
      <c r="E1809" s="4" t="s">
        <v>28</v>
      </c>
      <c r="F1809" s="4" t="s">
        <v>75</v>
      </c>
      <c r="G1809" s="4" t="s">
        <v>76</v>
      </c>
      <c r="H1809" s="4" t="s">
        <v>20</v>
      </c>
      <c r="I1809" s="6">
        <v>0.4</v>
      </c>
      <c r="J1809" s="7">
        <v>2000</v>
      </c>
      <c r="K1809" s="8">
        <f t="shared" si="14"/>
        <v>800</v>
      </c>
      <c r="L1809" s="8">
        <f t="shared" si="15"/>
        <v>280</v>
      </c>
      <c r="M1809" s="9">
        <v>0.35</v>
      </c>
    </row>
    <row r="1810" spans="1:13" ht="15.75" customHeight="1" x14ac:dyDescent="0.2">
      <c r="A1810" s="1"/>
      <c r="B1810" s="4" t="s">
        <v>27</v>
      </c>
      <c r="C1810" s="4">
        <v>1128299</v>
      </c>
      <c r="D1810" s="5">
        <v>44220</v>
      </c>
      <c r="E1810" s="4" t="s">
        <v>28</v>
      </c>
      <c r="F1810" s="4" t="s">
        <v>75</v>
      </c>
      <c r="G1810" s="4" t="s">
        <v>76</v>
      </c>
      <c r="H1810" s="4" t="s">
        <v>21</v>
      </c>
      <c r="I1810" s="6">
        <v>0.45000000000000007</v>
      </c>
      <c r="J1810" s="7">
        <v>1500</v>
      </c>
      <c r="K1810" s="8">
        <f t="shared" si="14"/>
        <v>675.00000000000011</v>
      </c>
      <c r="L1810" s="8">
        <f t="shared" si="15"/>
        <v>270.00000000000006</v>
      </c>
      <c r="M1810" s="9">
        <v>0.4</v>
      </c>
    </row>
    <row r="1811" spans="1:13" ht="15.75" customHeight="1" x14ac:dyDescent="0.2">
      <c r="A1811" s="1"/>
      <c r="B1811" s="4" t="s">
        <v>27</v>
      </c>
      <c r="C1811" s="4">
        <v>1128299</v>
      </c>
      <c r="D1811" s="5">
        <v>44220</v>
      </c>
      <c r="E1811" s="4" t="s">
        <v>28</v>
      </c>
      <c r="F1811" s="4" t="s">
        <v>75</v>
      </c>
      <c r="G1811" s="4" t="s">
        <v>76</v>
      </c>
      <c r="H1811" s="4" t="s">
        <v>22</v>
      </c>
      <c r="I1811" s="6">
        <v>0.4</v>
      </c>
      <c r="J1811" s="7">
        <v>4000</v>
      </c>
      <c r="K1811" s="8">
        <f t="shared" si="14"/>
        <v>1600</v>
      </c>
      <c r="L1811" s="8">
        <f t="shared" si="15"/>
        <v>480</v>
      </c>
      <c r="M1811" s="9">
        <v>0.3</v>
      </c>
    </row>
    <row r="1812" spans="1:13" ht="15.75" customHeight="1" x14ac:dyDescent="0.2">
      <c r="A1812" s="1"/>
      <c r="B1812" s="4" t="s">
        <v>27</v>
      </c>
      <c r="C1812" s="4">
        <v>1128299</v>
      </c>
      <c r="D1812" s="5">
        <v>44251</v>
      </c>
      <c r="E1812" s="4" t="s">
        <v>28</v>
      </c>
      <c r="F1812" s="4" t="s">
        <v>75</v>
      </c>
      <c r="G1812" s="4" t="s">
        <v>76</v>
      </c>
      <c r="H1812" s="4" t="s">
        <v>17</v>
      </c>
      <c r="I1812" s="6">
        <v>0.30000000000000004</v>
      </c>
      <c r="J1812" s="7">
        <v>4500</v>
      </c>
      <c r="K1812" s="8">
        <f t="shared" si="14"/>
        <v>1350.0000000000002</v>
      </c>
      <c r="L1812" s="8">
        <f t="shared" si="15"/>
        <v>472.50000000000006</v>
      </c>
      <c r="M1812" s="9">
        <v>0.35</v>
      </c>
    </row>
    <row r="1813" spans="1:13" ht="15.75" customHeight="1" x14ac:dyDescent="0.2">
      <c r="A1813" s="1"/>
      <c r="B1813" s="4" t="s">
        <v>27</v>
      </c>
      <c r="C1813" s="4">
        <v>1128299</v>
      </c>
      <c r="D1813" s="5">
        <v>44251</v>
      </c>
      <c r="E1813" s="4" t="s">
        <v>28</v>
      </c>
      <c r="F1813" s="4" t="s">
        <v>75</v>
      </c>
      <c r="G1813" s="4" t="s">
        <v>76</v>
      </c>
      <c r="H1813" s="4" t="s">
        <v>18</v>
      </c>
      <c r="I1813" s="6">
        <v>0.4</v>
      </c>
      <c r="J1813" s="7">
        <v>3500</v>
      </c>
      <c r="K1813" s="8">
        <f t="shared" si="14"/>
        <v>1400</v>
      </c>
      <c r="L1813" s="8">
        <f t="shared" si="15"/>
        <v>489.99999999999994</v>
      </c>
      <c r="M1813" s="9">
        <v>0.35</v>
      </c>
    </row>
    <row r="1814" spans="1:13" ht="15.75" customHeight="1" x14ac:dyDescent="0.2">
      <c r="A1814" s="1"/>
      <c r="B1814" s="4" t="s">
        <v>27</v>
      </c>
      <c r="C1814" s="4">
        <v>1128299</v>
      </c>
      <c r="D1814" s="5">
        <v>44251</v>
      </c>
      <c r="E1814" s="4" t="s">
        <v>28</v>
      </c>
      <c r="F1814" s="4" t="s">
        <v>75</v>
      </c>
      <c r="G1814" s="4" t="s">
        <v>76</v>
      </c>
      <c r="H1814" s="4" t="s">
        <v>19</v>
      </c>
      <c r="I1814" s="6">
        <v>0.4</v>
      </c>
      <c r="J1814" s="7">
        <v>3500</v>
      </c>
      <c r="K1814" s="8">
        <f t="shared" si="14"/>
        <v>1400</v>
      </c>
      <c r="L1814" s="8">
        <f t="shared" si="15"/>
        <v>489.99999999999994</v>
      </c>
      <c r="M1814" s="9">
        <v>0.35</v>
      </c>
    </row>
    <row r="1815" spans="1:13" ht="15.75" customHeight="1" x14ac:dyDescent="0.2">
      <c r="A1815" s="1"/>
      <c r="B1815" s="4" t="s">
        <v>27</v>
      </c>
      <c r="C1815" s="4">
        <v>1128299</v>
      </c>
      <c r="D1815" s="5">
        <v>44251</v>
      </c>
      <c r="E1815" s="4" t="s">
        <v>28</v>
      </c>
      <c r="F1815" s="4" t="s">
        <v>75</v>
      </c>
      <c r="G1815" s="4" t="s">
        <v>76</v>
      </c>
      <c r="H1815" s="4" t="s">
        <v>20</v>
      </c>
      <c r="I1815" s="6">
        <v>0.4</v>
      </c>
      <c r="J1815" s="7">
        <v>2000</v>
      </c>
      <c r="K1815" s="8">
        <f t="shared" si="14"/>
        <v>800</v>
      </c>
      <c r="L1815" s="8">
        <f t="shared" si="15"/>
        <v>280</v>
      </c>
      <c r="M1815" s="9">
        <v>0.35</v>
      </c>
    </row>
    <row r="1816" spans="1:13" ht="15.75" customHeight="1" x14ac:dyDescent="0.2">
      <c r="A1816" s="1"/>
      <c r="B1816" s="4" t="s">
        <v>27</v>
      </c>
      <c r="C1816" s="4">
        <v>1128299</v>
      </c>
      <c r="D1816" s="5">
        <v>44251</v>
      </c>
      <c r="E1816" s="4" t="s">
        <v>28</v>
      </c>
      <c r="F1816" s="4" t="s">
        <v>75</v>
      </c>
      <c r="G1816" s="4" t="s">
        <v>76</v>
      </c>
      <c r="H1816" s="4" t="s">
        <v>21</v>
      </c>
      <c r="I1816" s="6">
        <v>0.45000000000000007</v>
      </c>
      <c r="J1816" s="7">
        <v>1250</v>
      </c>
      <c r="K1816" s="8">
        <f t="shared" si="14"/>
        <v>562.50000000000011</v>
      </c>
      <c r="L1816" s="8">
        <f t="shared" si="15"/>
        <v>225.00000000000006</v>
      </c>
      <c r="M1816" s="9">
        <v>0.4</v>
      </c>
    </row>
    <row r="1817" spans="1:13" ht="15.75" customHeight="1" x14ac:dyDescent="0.2">
      <c r="A1817" s="1"/>
      <c r="B1817" s="4" t="s">
        <v>27</v>
      </c>
      <c r="C1817" s="4">
        <v>1128299</v>
      </c>
      <c r="D1817" s="5">
        <v>44251</v>
      </c>
      <c r="E1817" s="4" t="s">
        <v>28</v>
      </c>
      <c r="F1817" s="4" t="s">
        <v>75</v>
      </c>
      <c r="G1817" s="4" t="s">
        <v>76</v>
      </c>
      <c r="H1817" s="4" t="s">
        <v>22</v>
      </c>
      <c r="I1817" s="6">
        <v>0.4</v>
      </c>
      <c r="J1817" s="7">
        <v>3250</v>
      </c>
      <c r="K1817" s="8">
        <f t="shared" si="14"/>
        <v>1300</v>
      </c>
      <c r="L1817" s="8">
        <f t="shared" si="15"/>
        <v>390</v>
      </c>
      <c r="M1817" s="9">
        <v>0.3</v>
      </c>
    </row>
    <row r="1818" spans="1:13" ht="15.75" customHeight="1" x14ac:dyDescent="0.2">
      <c r="A1818" s="1"/>
      <c r="B1818" s="4" t="s">
        <v>27</v>
      </c>
      <c r="C1818" s="4">
        <v>1128299</v>
      </c>
      <c r="D1818" s="5">
        <v>44278</v>
      </c>
      <c r="E1818" s="4" t="s">
        <v>28</v>
      </c>
      <c r="F1818" s="4" t="s">
        <v>75</v>
      </c>
      <c r="G1818" s="4" t="s">
        <v>76</v>
      </c>
      <c r="H1818" s="4" t="s">
        <v>17</v>
      </c>
      <c r="I1818" s="6">
        <v>0.4</v>
      </c>
      <c r="J1818" s="7">
        <v>4750</v>
      </c>
      <c r="K1818" s="8">
        <f t="shared" si="14"/>
        <v>1900</v>
      </c>
      <c r="L1818" s="8">
        <f t="shared" si="15"/>
        <v>665</v>
      </c>
      <c r="M1818" s="9">
        <v>0.35</v>
      </c>
    </row>
    <row r="1819" spans="1:13" ht="15.75" customHeight="1" x14ac:dyDescent="0.2">
      <c r="A1819" s="1"/>
      <c r="B1819" s="4" t="s">
        <v>27</v>
      </c>
      <c r="C1819" s="4">
        <v>1128299</v>
      </c>
      <c r="D1819" s="5">
        <v>44278</v>
      </c>
      <c r="E1819" s="4" t="s">
        <v>28</v>
      </c>
      <c r="F1819" s="4" t="s">
        <v>75</v>
      </c>
      <c r="G1819" s="4" t="s">
        <v>76</v>
      </c>
      <c r="H1819" s="4" t="s">
        <v>18</v>
      </c>
      <c r="I1819" s="6">
        <v>0.5</v>
      </c>
      <c r="J1819" s="7">
        <v>3250</v>
      </c>
      <c r="K1819" s="8">
        <f t="shared" si="14"/>
        <v>1625</v>
      </c>
      <c r="L1819" s="8">
        <f t="shared" si="15"/>
        <v>568.75</v>
      </c>
      <c r="M1819" s="9">
        <v>0.35</v>
      </c>
    </row>
    <row r="1820" spans="1:13" ht="15.75" customHeight="1" x14ac:dyDescent="0.2">
      <c r="A1820" s="1"/>
      <c r="B1820" s="4" t="s">
        <v>27</v>
      </c>
      <c r="C1820" s="4">
        <v>1128299</v>
      </c>
      <c r="D1820" s="5">
        <v>44278</v>
      </c>
      <c r="E1820" s="4" t="s">
        <v>28</v>
      </c>
      <c r="F1820" s="4" t="s">
        <v>75</v>
      </c>
      <c r="G1820" s="4" t="s">
        <v>76</v>
      </c>
      <c r="H1820" s="4" t="s">
        <v>19</v>
      </c>
      <c r="I1820" s="6">
        <v>0.54999999999999993</v>
      </c>
      <c r="J1820" s="7">
        <v>3500</v>
      </c>
      <c r="K1820" s="8">
        <f t="shared" si="14"/>
        <v>1924.9999999999998</v>
      </c>
      <c r="L1820" s="8">
        <f t="shared" si="15"/>
        <v>673.74999999999989</v>
      </c>
      <c r="M1820" s="9">
        <v>0.35</v>
      </c>
    </row>
    <row r="1821" spans="1:13" ht="15.75" customHeight="1" x14ac:dyDescent="0.2">
      <c r="A1821" s="1"/>
      <c r="B1821" s="4" t="s">
        <v>27</v>
      </c>
      <c r="C1821" s="4">
        <v>1128299</v>
      </c>
      <c r="D1821" s="5">
        <v>44278</v>
      </c>
      <c r="E1821" s="4" t="s">
        <v>28</v>
      </c>
      <c r="F1821" s="4" t="s">
        <v>75</v>
      </c>
      <c r="G1821" s="4" t="s">
        <v>76</v>
      </c>
      <c r="H1821" s="4" t="s">
        <v>20</v>
      </c>
      <c r="I1821" s="6">
        <v>0.5</v>
      </c>
      <c r="J1821" s="7">
        <v>2500</v>
      </c>
      <c r="K1821" s="8">
        <f t="shared" si="14"/>
        <v>1250</v>
      </c>
      <c r="L1821" s="8">
        <f t="shared" si="15"/>
        <v>437.5</v>
      </c>
      <c r="M1821" s="9">
        <v>0.35</v>
      </c>
    </row>
    <row r="1822" spans="1:13" ht="15.75" customHeight="1" x14ac:dyDescent="0.2">
      <c r="A1822" s="1"/>
      <c r="B1822" s="4" t="s">
        <v>27</v>
      </c>
      <c r="C1822" s="4">
        <v>1128299</v>
      </c>
      <c r="D1822" s="5">
        <v>44278</v>
      </c>
      <c r="E1822" s="4" t="s">
        <v>28</v>
      </c>
      <c r="F1822" s="4" t="s">
        <v>75</v>
      </c>
      <c r="G1822" s="4" t="s">
        <v>76</v>
      </c>
      <c r="H1822" s="4" t="s">
        <v>21</v>
      </c>
      <c r="I1822" s="6">
        <v>0.55000000000000004</v>
      </c>
      <c r="J1822" s="7">
        <v>1000</v>
      </c>
      <c r="K1822" s="8">
        <f t="shared" si="14"/>
        <v>550</v>
      </c>
      <c r="L1822" s="8">
        <f t="shared" si="15"/>
        <v>220</v>
      </c>
      <c r="M1822" s="9">
        <v>0.4</v>
      </c>
    </row>
    <row r="1823" spans="1:13" ht="15.75" customHeight="1" x14ac:dyDescent="0.2">
      <c r="A1823" s="1"/>
      <c r="B1823" s="4" t="s">
        <v>27</v>
      </c>
      <c r="C1823" s="4">
        <v>1128299</v>
      </c>
      <c r="D1823" s="5">
        <v>44278</v>
      </c>
      <c r="E1823" s="4" t="s">
        <v>28</v>
      </c>
      <c r="F1823" s="4" t="s">
        <v>75</v>
      </c>
      <c r="G1823" s="4" t="s">
        <v>76</v>
      </c>
      <c r="H1823" s="4" t="s">
        <v>22</v>
      </c>
      <c r="I1823" s="6">
        <v>0.5</v>
      </c>
      <c r="J1823" s="7">
        <v>3000</v>
      </c>
      <c r="K1823" s="8">
        <f t="shared" si="14"/>
        <v>1500</v>
      </c>
      <c r="L1823" s="8">
        <f t="shared" si="15"/>
        <v>450</v>
      </c>
      <c r="M1823" s="9">
        <v>0.3</v>
      </c>
    </row>
    <row r="1824" spans="1:13" ht="15.75" customHeight="1" x14ac:dyDescent="0.2">
      <c r="A1824" s="1"/>
      <c r="B1824" s="4" t="s">
        <v>27</v>
      </c>
      <c r="C1824" s="4">
        <v>1128299</v>
      </c>
      <c r="D1824" s="5">
        <v>44310</v>
      </c>
      <c r="E1824" s="4" t="s">
        <v>28</v>
      </c>
      <c r="F1824" s="4" t="s">
        <v>75</v>
      </c>
      <c r="G1824" s="4" t="s">
        <v>76</v>
      </c>
      <c r="H1824" s="4" t="s">
        <v>17</v>
      </c>
      <c r="I1824" s="6">
        <v>0.55000000000000004</v>
      </c>
      <c r="J1824" s="7">
        <v>4750</v>
      </c>
      <c r="K1824" s="8">
        <f t="shared" si="14"/>
        <v>2612.5</v>
      </c>
      <c r="L1824" s="8">
        <f t="shared" si="15"/>
        <v>914.37499999999989</v>
      </c>
      <c r="M1824" s="9">
        <v>0.35</v>
      </c>
    </row>
    <row r="1825" spans="1:13" ht="15.75" customHeight="1" x14ac:dyDescent="0.2">
      <c r="A1825" s="1"/>
      <c r="B1825" s="4" t="s">
        <v>27</v>
      </c>
      <c r="C1825" s="4">
        <v>1128299</v>
      </c>
      <c r="D1825" s="5">
        <v>44310</v>
      </c>
      <c r="E1825" s="4" t="s">
        <v>28</v>
      </c>
      <c r="F1825" s="4" t="s">
        <v>75</v>
      </c>
      <c r="G1825" s="4" t="s">
        <v>76</v>
      </c>
      <c r="H1825" s="4" t="s">
        <v>18</v>
      </c>
      <c r="I1825" s="6">
        <v>0.60000000000000009</v>
      </c>
      <c r="J1825" s="7">
        <v>2750</v>
      </c>
      <c r="K1825" s="8">
        <f t="shared" si="14"/>
        <v>1650.0000000000002</v>
      </c>
      <c r="L1825" s="8">
        <f t="shared" si="15"/>
        <v>577.5</v>
      </c>
      <c r="M1825" s="9">
        <v>0.35</v>
      </c>
    </row>
    <row r="1826" spans="1:13" ht="15.75" customHeight="1" x14ac:dyDescent="0.2">
      <c r="A1826" s="1"/>
      <c r="B1826" s="4" t="s">
        <v>27</v>
      </c>
      <c r="C1826" s="4">
        <v>1128299</v>
      </c>
      <c r="D1826" s="5">
        <v>44310</v>
      </c>
      <c r="E1826" s="4" t="s">
        <v>28</v>
      </c>
      <c r="F1826" s="4" t="s">
        <v>75</v>
      </c>
      <c r="G1826" s="4" t="s">
        <v>76</v>
      </c>
      <c r="H1826" s="4" t="s">
        <v>19</v>
      </c>
      <c r="I1826" s="6">
        <v>0.60000000000000009</v>
      </c>
      <c r="J1826" s="7">
        <v>3250</v>
      </c>
      <c r="K1826" s="8">
        <f t="shared" si="14"/>
        <v>1950.0000000000002</v>
      </c>
      <c r="L1826" s="8">
        <f t="shared" si="15"/>
        <v>682.5</v>
      </c>
      <c r="M1826" s="9">
        <v>0.35</v>
      </c>
    </row>
    <row r="1827" spans="1:13" ht="15.75" customHeight="1" x14ac:dyDescent="0.2">
      <c r="A1827" s="1"/>
      <c r="B1827" s="4" t="s">
        <v>27</v>
      </c>
      <c r="C1827" s="4">
        <v>1128299</v>
      </c>
      <c r="D1827" s="5">
        <v>44310</v>
      </c>
      <c r="E1827" s="4" t="s">
        <v>28</v>
      </c>
      <c r="F1827" s="4" t="s">
        <v>75</v>
      </c>
      <c r="G1827" s="4" t="s">
        <v>76</v>
      </c>
      <c r="H1827" s="4" t="s">
        <v>20</v>
      </c>
      <c r="I1827" s="6">
        <v>0.45000000000000007</v>
      </c>
      <c r="J1827" s="7">
        <v>2250</v>
      </c>
      <c r="K1827" s="8">
        <f t="shared" si="14"/>
        <v>1012.5000000000001</v>
      </c>
      <c r="L1827" s="8">
        <f t="shared" si="15"/>
        <v>354.375</v>
      </c>
      <c r="M1827" s="9">
        <v>0.35</v>
      </c>
    </row>
    <row r="1828" spans="1:13" ht="15.75" customHeight="1" x14ac:dyDescent="0.2">
      <c r="A1828" s="1"/>
      <c r="B1828" s="4" t="s">
        <v>27</v>
      </c>
      <c r="C1828" s="4">
        <v>1128299</v>
      </c>
      <c r="D1828" s="5">
        <v>44310</v>
      </c>
      <c r="E1828" s="4" t="s">
        <v>28</v>
      </c>
      <c r="F1828" s="4" t="s">
        <v>75</v>
      </c>
      <c r="G1828" s="4" t="s">
        <v>76</v>
      </c>
      <c r="H1828" s="4" t="s">
        <v>21</v>
      </c>
      <c r="I1828" s="6">
        <v>0.50000000000000011</v>
      </c>
      <c r="J1828" s="7">
        <v>1250</v>
      </c>
      <c r="K1828" s="8">
        <f t="shared" si="14"/>
        <v>625.00000000000011</v>
      </c>
      <c r="L1828" s="8">
        <f t="shared" si="15"/>
        <v>250.00000000000006</v>
      </c>
      <c r="M1828" s="9">
        <v>0.4</v>
      </c>
    </row>
    <row r="1829" spans="1:13" ht="15.75" customHeight="1" x14ac:dyDescent="0.2">
      <c r="A1829" s="1"/>
      <c r="B1829" s="4" t="s">
        <v>27</v>
      </c>
      <c r="C1829" s="4">
        <v>1128299</v>
      </c>
      <c r="D1829" s="5">
        <v>44310</v>
      </c>
      <c r="E1829" s="4" t="s">
        <v>28</v>
      </c>
      <c r="F1829" s="4" t="s">
        <v>75</v>
      </c>
      <c r="G1829" s="4" t="s">
        <v>76</v>
      </c>
      <c r="H1829" s="4" t="s">
        <v>22</v>
      </c>
      <c r="I1829" s="6">
        <v>0.65000000000000013</v>
      </c>
      <c r="J1829" s="7">
        <v>3000</v>
      </c>
      <c r="K1829" s="8">
        <f t="shared" si="14"/>
        <v>1950.0000000000005</v>
      </c>
      <c r="L1829" s="8">
        <f t="shared" si="15"/>
        <v>585.00000000000011</v>
      </c>
      <c r="M1829" s="9">
        <v>0.3</v>
      </c>
    </row>
    <row r="1830" spans="1:13" ht="15.75" customHeight="1" x14ac:dyDescent="0.2">
      <c r="A1830" s="1"/>
      <c r="B1830" s="4" t="s">
        <v>27</v>
      </c>
      <c r="C1830" s="4">
        <v>1128299</v>
      </c>
      <c r="D1830" s="5">
        <v>44341</v>
      </c>
      <c r="E1830" s="4" t="s">
        <v>28</v>
      </c>
      <c r="F1830" s="4" t="s">
        <v>75</v>
      </c>
      <c r="G1830" s="4" t="s">
        <v>76</v>
      </c>
      <c r="H1830" s="4" t="s">
        <v>17</v>
      </c>
      <c r="I1830" s="6">
        <v>0.5</v>
      </c>
      <c r="J1830" s="7">
        <v>5000</v>
      </c>
      <c r="K1830" s="8">
        <f t="shared" si="14"/>
        <v>2500</v>
      </c>
      <c r="L1830" s="8">
        <f t="shared" si="15"/>
        <v>875</v>
      </c>
      <c r="M1830" s="9">
        <v>0.35</v>
      </c>
    </row>
    <row r="1831" spans="1:13" ht="15.75" customHeight="1" x14ac:dyDescent="0.2">
      <c r="A1831" s="1"/>
      <c r="B1831" s="4" t="s">
        <v>27</v>
      </c>
      <c r="C1831" s="4">
        <v>1128299</v>
      </c>
      <c r="D1831" s="5">
        <v>44341</v>
      </c>
      <c r="E1831" s="4" t="s">
        <v>28</v>
      </c>
      <c r="F1831" s="4" t="s">
        <v>75</v>
      </c>
      <c r="G1831" s="4" t="s">
        <v>76</v>
      </c>
      <c r="H1831" s="4" t="s">
        <v>18</v>
      </c>
      <c r="I1831" s="6">
        <v>0.55000000000000004</v>
      </c>
      <c r="J1831" s="7">
        <v>3500</v>
      </c>
      <c r="K1831" s="8">
        <f t="shared" si="14"/>
        <v>1925.0000000000002</v>
      </c>
      <c r="L1831" s="8">
        <f t="shared" si="15"/>
        <v>673.75</v>
      </c>
      <c r="M1831" s="9">
        <v>0.35</v>
      </c>
    </row>
    <row r="1832" spans="1:13" ht="15.75" customHeight="1" x14ac:dyDescent="0.2">
      <c r="A1832" s="1"/>
      <c r="B1832" s="4" t="s">
        <v>27</v>
      </c>
      <c r="C1832" s="4">
        <v>1128299</v>
      </c>
      <c r="D1832" s="5">
        <v>44341</v>
      </c>
      <c r="E1832" s="4" t="s">
        <v>28</v>
      </c>
      <c r="F1832" s="4" t="s">
        <v>75</v>
      </c>
      <c r="G1832" s="4" t="s">
        <v>76</v>
      </c>
      <c r="H1832" s="4" t="s">
        <v>19</v>
      </c>
      <c r="I1832" s="6">
        <v>0.55000000000000004</v>
      </c>
      <c r="J1832" s="7">
        <v>3500</v>
      </c>
      <c r="K1832" s="8">
        <f t="shared" si="14"/>
        <v>1925.0000000000002</v>
      </c>
      <c r="L1832" s="8">
        <f t="shared" si="15"/>
        <v>673.75</v>
      </c>
      <c r="M1832" s="9">
        <v>0.35</v>
      </c>
    </row>
    <row r="1833" spans="1:13" ht="15.75" customHeight="1" x14ac:dyDescent="0.2">
      <c r="A1833" s="1"/>
      <c r="B1833" s="4" t="s">
        <v>27</v>
      </c>
      <c r="C1833" s="4">
        <v>1128299</v>
      </c>
      <c r="D1833" s="5">
        <v>44341</v>
      </c>
      <c r="E1833" s="4" t="s">
        <v>28</v>
      </c>
      <c r="F1833" s="4" t="s">
        <v>75</v>
      </c>
      <c r="G1833" s="4" t="s">
        <v>76</v>
      </c>
      <c r="H1833" s="4" t="s">
        <v>20</v>
      </c>
      <c r="I1833" s="6">
        <v>0.5</v>
      </c>
      <c r="J1833" s="7">
        <v>2750</v>
      </c>
      <c r="K1833" s="8">
        <f t="shared" si="14"/>
        <v>1375</v>
      </c>
      <c r="L1833" s="8">
        <f t="shared" si="15"/>
        <v>481.24999999999994</v>
      </c>
      <c r="M1833" s="9">
        <v>0.35</v>
      </c>
    </row>
    <row r="1834" spans="1:13" ht="15.75" customHeight="1" x14ac:dyDescent="0.2">
      <c r="A1834" s="1"/>
      <c r="B1834" s="4" t="s">
        <v>27</v>
      </c>
      <c r="C1834" s="4">
        <v>1128299</v>
      </c>
      <c r="D1834" s="5">
        <v>44341</v>
      </c>
      <c r="E1834" s="4" t="s">
        <v>28</v>
      </c>
      <c r="F1834" s="4" t="s">
        <v>75</v>
      </c>
      <c r="G1834" s="4" t="s">
        <v>76</v>
      </c>
      <c r="H1834" s="4" t="s">
        <v>21</v>
      </c>
      <c r="I1834" s="6">
        <v>0.44999999999999996</v>
      </c>
      <c r="J1834" s="7">
        <v>1750</v>
      </c>
      <c r="K1834" s="8">
        <f t="shared" si="14"/>
        <v>787.49999999999989</v>
      </c>
      <c r="L1834" s="8">
        <f t="shared" si="15"/>
        <v>315</v>
      </c>
      <c r="M1834" s="9">
        <v>0.4</v>
      </c>
    </row>
    <row r="1835" spans="1:13" ht="15.75" customHeight="1" x14ac:dyDescent="0.2">
      <c r="A1835" s="1"/>
      <c r="B1835" s="4" t="s">
        <v>27</v>
      </c>
      <c r="C1835" s="4">
        <v>1128299</v>
      </c>
      <c r="D1835" s="5">
        <v>44341</v>
      </c>
      <c r="E1835" s="4" t="s">
        <v>28</v>
      </c>
      <c r="F1835" s="4" t="s">
        <v>75</v>
      </c>
      <c r="G1835" s="4" t="s">
        <v>76</v>
      </c>
      <c r="H1835" s="4" t="s">
        <v>22</v>
      </c>
      <c r="I1835" s="6">
        <v>0.6</v>
      </c>
      <c r="J1835" s="7">
        <v>5250</v>
      </c>
      <c r="K1835" s="8">
        <f t="shared" si="14"/>
        <v>3150</v>
      </c>
      <c r="L1835" s="8">
        <f t="shared" si="15"/>
        <v>945</v>
      </c>
      <c r="M1835" s="9">
        <v>0.3</v>
      </c>
    </row>
    <row r="1836" spans="1:13" ht="15.75" customHeight="1" x14ac:dyDescent="0.2">
      <c r="A1836" s="1"/>
      <c r="B1836" s="4" t="s">
        <v>27</v>
      </c>
      <c r="C1836" s="4">
        <v>1128299</v>
      </c>
      <c r="D1836" s="5">
        <v>44371</v>
      </c>
      <c r="E1836" s="4" t="s">
        <v>28</v>
      </c>
      <c r="F1836" s="4" t="s">
        <v>75</v>
      </c>
      <c r="G1836" s="4" t="s">
        <v>76</v>
      </c>
      <c r="H1836" s="4" t="s">
        <v>17</v>
      </c>
      <c r="I1836" s="6">
        <v>0.54999999999999993</v>
      </c>
      <c r="J1836" s="7">
        <v>7750</v>
      </c>
      <c r="K1836" s="8">
        <f t="shared" si="14"/>
        <v>4262.4999999999991</v>
      </c>
      <c r="L1836" s="8">
        <f t="shared" si="15"/>
        <v>1491.8749999999995</v>
      </c>
      <c r="M1836" s="9">
        <v>0.35</v>
      </c>
    </row>
    <row r="1837" spans="1:13" ht="15.75" customHeight="1" x14ac:dyDescent="0.2">
      <c r="A1837" s="1"/>
      <c r="B1837" s="4" t="s">
        <v>27</v>
      </c>
      <c r="C1837" s="4">
        <v>1128299</v>
      </c>
      <c r="D1837" s="5">
        <v>44371</v>
      </c>
      <c r="E1837" s="4" t="s">
        <v>28</v>
      </c>
      <c r="F1837" s="4" t="s">
        <v>75</v>
      </c>
      <c r="G1837" s="4" t="s">
        <v>76</v>
      </c>
      <c r="H1837" s="4" t="s">
        <v>18</v>
      </c>
      <c r="I1837" s="6">
        <v>0.64999999999999991</v>
      </c>
      <c r="J1837" s="7">
        <v>6500</v>
      </c>
      <c r="K1837" s="8">
        <f t="shared" si="14"/>
        <v>4224.9999999999991</v>
      </c>
      <c r="L1837" s="8">
        <f t="shared" si="15"/>
        <v>1478.7499999999995</v>
      </c>
      <c r="M1837" s="9">
        <v>0.35</v>
      </c>
    </row>
    <row r="1838" spans="1:13" ht="15.75" customHeight="1" x14ac:dyDescent="0.2">
      <c r="A1838" s="1"/>
      <c r="B1838" s="4" t="s">
        <v>27</v>
      </c>
      <c r="C1838" s="4">
        <v>1128299</v>
      </c>
      <c r="D1838" s="5">
        <v>44371</v>
      </c>
      <c r="E1838" s="4" t="s">
        <v>28</v>
      </c>
      <c r="F1838" s="4" t="s">
        <v>75</v>
      </c>
      <c r="G1838" s="4" t="s">
        <v>76</v>
      </c>
      <c r="H1838" s="4" t="s">
        <v>19</v>
      </c>
      <c r="I1838" s="6">
        <v>0.79999999999999993</v>
      </c>
      <c r="J1838" s="7">
        <v>6500</v>
      </c>
      <c r="K1838" s="8">
        <f t="shared" si="14"/>
        <v>5200</v>
      </c>
      <c r="L1838" s="8">
        <f t="shared" si="15"/>
        <v>1819.9999999999998</v>
      </c>
      <c r="M1838" s="9">
        <v>0.35</v>
      </c>
    </row>
    <row r="1839" spans="1:13" ht="15.75" customHeight="1" x14ac:dyDescent="0.2">
      <c r="A1839" s="1"/>
      <c r="B1839" s="4" t="s">
        <v>27</v>
      </c>
      <c r="C1839" s="4">
        <v>1128299</v>
      </c>
      <c r="D1839" s="5">
        <v>44371</v>
      </c>
      <c r="E1839" s="4" t="s">
        <v>28</v>
      </c>
      <c r="F1839" s="4" t="s">
        <v>75</v>
      </c>
      <c r="G1839" s="4" t="s">
        <v>76</v>
      </c>
      <c r="H1839" s="4" t="s">
        <v>20</v>
      </c>
      <c r="I1839" s="6">
        <v>0.79999999999999993</v>
      </c>
      <c r="J1839" s="7">
        <v>5250</v>
      </c>
      <c r="K1839" s="8">
        <f t="shared" si="14"/>
        <v>4200</v>
      </c>
      <c r="L1839" s="8">
        <f t="shared" si="15"/>
        <v>1470</v>
      </c>
      <c r="M1839" s="9">
        <v>0.35</v>
      </c>
    </row>
    <row r="1840" spans="1:13" ht="15.75" customHeight="1" x14ac:dyDescent="0.2">
      <c r="A1840" s="1"/>
      <c r="B1840" s="4" t="s">
        <v>27</v>
      </c>
      <c r="C1840" s="4">
        <v>1128299</v>
      </c>
      <c r="D1840" s="5">
        <v>44371</v>
      </c>
      <c r="E1840" s="4" t="s">
        <v>28</v>
      </c>
      <c r="F1840" s="4" t="s">
        <v>75</v>
      </c>
      <c r="G1840" s="4" t="s">
        <v>76</v>
      </c>
      <c r="H1840" s="4" t="s">
        <v>21</v>
      </c>
      <c r="I1840" s="6">
        <v>0.9</v>
      </c>
      <c r="J1840" s="7">
        <v>4000</v>
      </c>
      <c r="K1840" s="8">
        <f t="shared" si="14"/>
        <v>3600</v>
      </c>
      <c r="L1840" s="8">
        <f t="shared" si="15"/>
        <v>1440</v>
      </c>
      <c r="M1840" s="9">
        <v>0.4</v>
      </c>
    </row>
    <row r="1841" spans="1:13" ht="15.75" customHeight="1" x14ac:dyDescent="0.2">
      <c r="A1841" s="1"/>
      <c r="B1841" s="4" t="s">
        <v>27</v>
      </c>
      <c r="C1841" s="4">
        <v>1128299</v>
      </c>
      <c r="D1841" s="5">
        <v>44371</v>
      </c>
      <c r="E1841" s="4" t="s">
        <v>28</v>
      </c>
      <c r="F1841" s="4" t="s">
        <v>75</v>
      </c>
      <c r="G1841" s="4" t="s">
        <v>76</v>
      </c>
      <c r="H1841" s="4" t="s">
        <v>22</v>
      </c>
      <c r="I1841" s="6">
        <v>1.05</v>
      </c>
      <c r="J1841" s="7">
        <v>7000</v>
      </c>
      <c r="K1841" s="8">
        <f t="shared" si="14"/>
        <v>7350</v>
      </c>
      <c r="L1841" s="8">
        <f t="shared" si="15"/>
        <v>2205</v>
      </c>
      <c r="M1841" s="9">
        <v>0.3</v>
      </c>
    </row>
    <row r="1842" spans="1:13" ht="15.75" customHeight="1" x14ac:dyDescent="0.2">
      <c r="A1842" s="1"/>
      <c r="B1842" s="4" t="s">
        <v>27</v>
      </c>
      <c r="C1842" s="4">
        <v>1128299</v>
      </c>
      <c r="D1842" s="5">
        <v>44400</v>
      </c>
      <c r="E1842" s="4" t="s">
        <v>28</v>
      </c>
      <c r="F1842" s="4" t="s">
        <v>75</v>
      </c>
      <c r="G1842" s="4" t="s">
        <v>76</v>
      </c>
      <c r="H1842" s="4" t="s">
        <v>17</v>
      </c>
      <c r="I1842" s="6">
        <v>0.85</v>
      </c>
      <c r="J1842" s="7">
        <v>8500</v>
      </c>
      <c r="K1842" s="8">
        <f t="shared" si="14"/>
        <v>7225</v>
      </c>
      <c r="L1842" s="8">
        <f t="shared" si="15"/>
        <v>2528.75</v>
      </c>
      <c r="M1842" s="9">
        <v>0.35</v>
      </c>
    </row>
    <row r="1843" spans="1:13" ht="15.75" customHeight="1" x14ac:dyDescent="0.2">
      <c r="A1843" s="1"/>
      <c r="B1843" s="4" t="s">
        <v>27</v>
      </c>
      <c r="C1843" s="4">
        <v>1128299</v>
      </c>
      <c r="D1843" s="5">
        <v>44400</v>
      </c>
      <c r="E1843" s="4" t="s">
        <v>28</v>
      </c>
      <c r="F1843" s="4" t="s">
        <v>75</v>
      </c>
      <c r="G1843" s="4" t="s">
        <v>76</v>
      </c>
      <c r="H1843" s="4" t="s">
        <v>18</v>
      </c>
      <c r="I1843" s="6">
        <v>0.9</v>
      </c>
      <c r="J1843" s="7">
        <v>7000</v>
      </c>
      <c r="K1843" s="8">
        <f t="shared" si="14"/>
        <v>6300</v>
      </c>
      <c r="L1843" s="8">
        <f t="shared" si="15"/>
        <v>2205</v>
      </c>
      <c r="M1843" s="9">
        <v>0.35</v>
      </c>
    </row>
    <row r="1844" spans="1:13" ht="15.75" customHeight="1" x14ac:dyDescent="0.2">
      <c r="A1844" s="1"/>
      <c r="B1844" s="4" t="s">
        <v>27</v>
      </c>
      <c r="C1844" s="4">
        <v>1128299</v>
      </c>
      <c r="D1844" s="5">
        <v>44400</v>
      </c>
      <c r="E1844" s="4" t="s">
        <v>28</v>
      </c>
      <c r="F1844" s="4" t="s">
        <v>75</v>
      </c>
      <c r="G1844" s="4" t="s">
        <v>76</v>
      </c>
      <c r="H1844" s="4" t="s">
        <v>19</v>
      </c>
      <c r="I1844" s="6">
        <v>0.9</v>
      </c>
      <c r="J1844" s="7">
        <v>6500</v>
      </c>
      <c r="K1844" s="8">
        <f t="shared" si="14"/>
        <v>5850</v>
      </c>
      <c r="L1844" s="8">
        <f t="shared" si="15"/>
        <v>2047.4999999999998</v>
      </c>
      <c r="M1844" s="9">
        <v>0.35</v>
      </c>
    </row>
    <row r="1845" spans="1:13" ht="15.75" customHeight="1" x14ac:dyDescent="0.2">
      <c r="A1845" s="1"/>
      <c r="B1845" s="4" t="s">
        <v>27</v>
      </c>
      <c r="C1845" s="4">
        <v>1128299</v>
      </c>
      <c r="D1845" s="5">
        <v>44400</v>
      </c>
      <c r="E1845" s="4" t="s">
        <v>28</v>
      </c>
      <c r="F1845" s="4" t="s">
        <v>75</v>
      </c>
      <c r="G1845" s="4" t="s">
        <v>76</v>
      </c>
      <c r="H1845" s="4" t="s">
        <v>20</v>
      </c>
      <c r="I1845" s="6">
        <v>0.85</v>
      </c>
      <c r="J1845" s="7">
        <v>5500</v>
      </c>
      <c r="K1845" s="8">
        <f t="shared" si="14"/>
        <v>4675</v>
      </c>
      <c r="L1845" s="8">
        <f t="shared" si="15"/>
        <v>1636.25</v>
      </c>
      <c r="M1845" s="9">
        <v>0.35</v>
      </c>
    </row>
    <row r="1846" spans="1:13" ht="15.75" customHeight="1" x14ac:dyDescent="0.2">
      <c r="A1846" s="1"/>
      <c r="B1846" s="4" t="s">
        <v>27</v>
      </c>
      <c r="C1846" s="4">
        <v>1128299</v>
      </c>
      <c r="D1846" s="5">
        <v>44400</v>
      </c>
      <c r="E1846" s="4" t="s">
        <v>28</v>
      </c>
      <c r="F1846" s="4" t="s">
        <v>75</v>
      </c>
      <c r="G1846" s="4" t="s">
        <v>76</v>
      </c>
      <c r="H1846" s="4" t="s">
        <v>21</v>
      </c>
      <c r="I1846" s="6">
        <v>0.9</v>
      </c>
      <c r="J1846" s="7">
        <v>6000</v>
      </c>
      <c r="K1846" s="8">
        <f t="shared" si="14"/>
        <v>5400</v>
      </c>
      <c r="L1846" s="8">
        <f t="shared" si="15"/>
        <v>2160</v>
      </c>
      <c r="M1846" s="9">
        <v>0.4</v>
      </c>
    </row>
    <row r="1847" spans="1:13" ht="15.75" customHeight="1" x14ac:dyDescent="0.2">
      <c r="A1847" s="1"/>
      <c r="B1847" s="4" t="s">
        <v>27</v>
      </c>
      <c r="C1847" s="4">
        <v>1128299</v>
      </c>
      <c r="D1847" s="5">
        <v>44400</v>
      </c>
      <c r="E1847" s="4" t="s">
        <v>28</v>
      </c>
      <c r="F1847" s="4" t="s">
        <v>75</v>
      </c>
      <c r="G1847" s="4" t="s">
        <v>76</v>
      </c>
      <c r="H1847" s="4" t="s">
        <v>22</v>
      </c>
      <c r="I1847" s="6">
        <v>1.05</v>
      </c>
      <c r="J1847" s="7">
        <v>6000</v>
      </c>
      <c r="K1847" s="8">
        <f t="shared" si="14"/>
        <v>6300</v>
      </c>
      <c r="L1847" s="8">
        <f t="shared" si="15"/>
        <v>1890</v>
      </c>
      <c r="M1847" s="9">
        <v>0.3</v>
      </c>
    </row>
    <row r="1848" spans="1:13" ht="15.75" customHeight="1" x14ac:dyDescent="0.2">
      <c r="A1848" s="1"/>
      <c r="B1848" s="4" t="s">
        <v>27</v>
      </c>
      <c r="C1848" s="4">
        <v>1128299</v>
      </c>
      <c r="D1848" s="5">
        <v>44432</v>
      </c>
      <c r="E1848" s="4" t="s">
        <v>28</v>
      </c>
      <c r="F1848" s="4" t="s">
        <v>75</v>
      </c>
      <c r="G1848" s="4" t="s">
        <v>76</v>
      </c>
      <c r="H1848" s="4" t="s">
        <v>17</v>
      </c>
      <c r="I1848" s="6">
        <v>0.9</v>
      </c>
      <c r="J1848" s="7">
        <v>8000</v>
      </c>
      <c r="K1848" s="8">
        <f t="shared" si="14"/>
        <v>7200</v>
      </c>
      <c r="L1848" s="8">
        <f t="shared" si="15"/>
        <v>2520</v>
      </c>
      <c r="M1848" s="9">
        <v>0.35</v>
      </c>
    </row>
    <row r="1849" spans="1:13" ht="15.75" customHeight="1" x14ac:dyDescent="0.2">
      <c r="A1849" s="1"/>
      <c r="B1849" s="4" t="s">
        <v>27</v>
      </c>
      <c r="C1849" s="4">
        <v>1128299</v>
      </c>
      <c r="D1849" s="5">
        <v>44432</v>
      </c>
      <c r="E1849" s="4" t="s">
        <v>28</v>
      </c>
      <c r="F1849" s="4" t="s">
        <v>75</v>
      </c>
      <c r="G1849" s="4" t="s">
        <v>76</v>
      </c>
      <c r="H1849" s="4" t="s">
        <v>18</v>
      </c>
      <c r="I1849" s="6">
        <v>0.8</v>
      </c>
      <c r="J1849" s="7">
        <v>7750</v>
      </c>
      <c r="K1849" s="8">
        <f t="shared" si="14"/>
        <v>6200</v>
      </c>
      <c r="L1849" s="8">
        <f t="shared" si="15"/>
        <v>2170</v>
      </c>
      <c r="M1849" s="9">
        <v>0.35</v>
      </c>
    </row>
    <row r="1850" spans="1:13" ht="15.75" customHeight="1" x14ac:dyDescent="0.2">
      <c r="A1850" s="1"/>
      <c r="B1850" s="4" t="s">
        <v>27</v>
      </c>
      <c r="C1850" s="4">
        <v>1128299</v>
      </c>
      <c r="D1850" s="5">
        <v>44432</v>
      </c>
      <c r="E1850" s="4" t="s">
        <v>28</v>
      </c>
      <c r="F1850" s="4" t="s">
        <v>75</v>
      </c>
      <c r="G1850" s="4" t="s">
        <v>76</v>
      </c>
      <c r="H1850" s="4" t="s">
        <v>19</v>
      </c>
      <c r="I1850" s="6">
        <v>0.70000000000000007</v>
      </c>
      <c r="J1850" s="7">
        <v>6500</v>
      </c>
      <c r="K1850" s="8">
        <f t="shared" si="14"/>
        <v>4550</v>
      </c>
      <c r="L1850" s="8">
        <f t="shared" si="15"/>
        <v>1592.5</v>
      </c>
      <c r="M1850" s="9">
        <v>0.35</v>
      </c>
    </row>
    <row r="1851" spans="1:13" ht="15.75" customHeight="1" x14ac:dyDescent="0.2">
      <c r="A1851" s="1"/>
      <c r="B1851" s="4" t="s">
        <v>27</v>
      </c>
      <c r="C1851" s="4">
        <v>1128299</v>
      </c>
      <c r="D1851" s="5">
        <v>44432</v>
      </c>
      <c r="E1851" s="4" t="s">
        <v>28</v>
      </c>
      <c r="F1851" s="4" t="s">
        <v>75</v>
      </c>
      <c r="G1851" s="4" t="s">
        <v>76</v>
      </c>
      <c r="H1851" s="4" t="s">
        <v>20</v>
      </c>
      <c r="I1851" s="6">
        <v>0.70000000000000007</v>
      </c>
      <c r="J1851" s="7">
        <v>4250</v>
      </c>
      <c r="K1851" s="8">
        <f t="shared" si="14"/>
        <v>2975.0000000000005</v>
      </c>
      <c r="L1851" s="8">
        <f t="shared" si="15"/>
        <v>1041.25</v>
      </c>
      <c r="M1851" s="9">
        <v>0.35</v>
      </c>
    </row>
    <row r="1852" spans="1:13" ht="15.75" customHeight="1" x14ac:dyDescent="0.2">
      <c r="A1852" s="1"/>
      <c r="B1852" s="4" t="s">
        <v>27</v>
      </c>
      <c r="C1852" s="4">
        <v>1128299</v>
      </c>
      <c r="D1852" s="5">
        <v>44432</v>
      </c>
      <c r="E1852" s="4" t="s">
        <v>28</v>
      </c>
      <c r="F1852" s="4" t="s">
        <v>75</v>
      </c>
      <c r="G1852" s="4" t="s">
        <v>76</v>
      </c>
      <c r="H1852" s="4" t="s">
        <v>21</v>
      </c>
      <c r="I1852" s="6">
        <v>0.7</v>
      </c>
      <c r="J1852" s="7">
        <v>4250</v>
      </c>
      <c r="K1852" s="8">
        <f t="shared" si="14"/>
        <v>2975</v>
      </c>
      <c r="L1852" s="8">
        <f t="shared" si="15"/>
        <v>1190</v>
      </c>
      <c r="M1852" s="9">
        <v>0.4</v>
      </c>
    </row>
    <row r="1853" spans="1:13" ht="15.75" customHeight="1" x14ac:dyDescent="0.2">
      <c r="A1853" s="1"/>
      <c r="B1853" s="4" t="s">
        <v>27</v>
      </c>
      <c r="C1853" s="4">
        <v>1128299</v>
      </c>
      <c r="D1853" s="5">
        <v>44432</v>
      </c>
      <c r="E1853" s="4" t="s">
        <v>28</v>
      </c>
      <c r="F1853" s="4" t="s">
        <v>75</v>
      </c>
      <c r="G1853" s="4" t="s">
        <v>76</v>
      </c>
      <c r="H1853" s="4" t="s">
        <v>22</v>
      </c>
      <c r="I1853" s="6">
        <v>0.75</v>
      </c>
      <c r="J1853" s="7">
        <v>2500</v>
      </c>
      <c r="K1853" s="8">
        <f t="shared" si="14"/>
        <v>1875</v>
      </c>
      <c r="L1853" s="8">
        <f t="shared" si="15"/>
        <v>562.5</v>
      </c>
      <c r="M1853" s="9">
        <v>0.3</v>
      </c>
    </row>
    <row r="1854" spans="1:13" ht="15.75" customHeight="1" x14ac:dyDescent="0.2">
      <c r="A1854" s="1"/>
      <c r="B1854" s="4" t="s">
        <v>27</v>
      </c>
      <c r="C1854" s="4">
        <v>1128299</v>
      </c>
      <c r="D1854" s="5">
        <v>44464</v>
      </c>
      <c r="E1854" s="4" t="s">
        <v>28</v>
      </c>
      <c r="F1854" s="4" t="s">
        <v>75</v>
      </c>
      <c r="G1854" s="4" t="s">
        <v>76</v>
      </c>
      <c r="H1854" s="4" t="s">
        <v>17</v>
      </c>
      <c r="I1854" s="6">
        <v>0.50000000000000011</v>
      </c>
      <c r="J1854" s="7">
        <v>4500</v>
      </c>
      <c r="K1854" s="8">
        <f t="shared" si="14"/>
        <v>2250.0000000000005</v>
      </c>
      <c r="L1854" s="8">
        <f t="shared" si="15"/>
        <v>787.50000000000011</v>
      </c>
      <c r="M1854" s="9">
        <v>0.35</v>
      </c>
    </row>
    <row r="1855" spans="1:13" ht="15.75" customHeight="1" x14ac:dyDescent="0.2">
      <c r="A1855" s="1"/>
      <c r="B1855" s="4" t="s">
        <v>27</v>
      </c>
      <c r="C1855" s="4">
        <v>1128299</v>
      </c>
      <c r="D1855" s="5">
        <v>44464</v>
      </c>
      <c r="E1855" s="4" t="s">
        <v>28</v>
      </c>
      <c r="F1855" s="4" t="s">
        <v>75</v>
      </c>
      <c r="G1855" s="4" t="s">
        <v>76</v>
      </c>
      <c r="H1855" s="4" t="s">
        <v>18</v>
      </c>
      <c r="I1855" s="6">
        <v>0.55000000000000016</v>
      </c>
      <c r="J1855" s="7">
        <v>4500</v>
      </c>
      <c r="K1855" s="8">
        <f t="shared" si="14"/>
        <v>2475.0000000000009</v>
      </c>
      <c r="L1855" s="8">
        <f t="shared" si="15"/>
        <v>866.25000000000023</v>
      </c>
      <c r="M1855" s="9">
        <v>0.35</v>
      </c>
    </row>
    <row r="1856" spans="1:13" ht="15.75" customHeight="1" x14ac:dyDescent="0.2">
      <c r="A1856" s="1"/>
      <c r="B1856" s="4" t="s">
        <v>27</v>
      </c>
      <c r="C1856" s="4">
        <v>1128299</v>
      </c>
      <c r="D1856" s="5">
        <v>44464</v>
      </c>
      <c r="E1856" s="4" t="s">
        <v>28</v>
      </c>
      <c r="F1856" s="4" t="s">
        <v>75</v>
      </c>
      <c r="G1856" s="4" t="s">
        <v>76</v>
      </c>
      <c r="H1856" s="4" t="s">
        <v>19</v>
      </c>
      <c r="I1856" s="6">
        <v>0.50000000000000011</v>
      </c>
      <c r="J1856" s="7">
        <v>2500</v>
      </c>
      <c r="K1856" s="8">
        <f t="shared" si="14"/>
        <v>1250.0000000000002</v>
      </c>
      <c r="L1856" s="8">
        <f t="shared" si="15"/>
        <v>437.50000000000006</v>
      </c>
      <c r="M1856" s="9">
        <v>0.35</v>
      </c>
    </row>
    <row r="1857" spans="1:13" ht="15.75" customHeight="1" x14ac:dyDescent="0.2">
      <c r="A1857" s="1"/>
      <c r="B1857" s="4" t="s">
        <v>27</v>
      </c>
      <c r="C1857" s="4">
        <v>1128299</v>
      </c>
      <c r="D1857" s="5">
        <v>44464</v>
      </c>
      <c r="E1857" s="4" t="s">
        <v>28</v>
      </c>
      <c r="F1857" s="4" t="s">
        <v>75</v>
      </c>
      <c r="G1857" s="4" t="s">
        <v>76</v>
      </c>
      <c r="H1857" s="4" t="s">
        <v>20</v>
      </c>
      <c r="I1857" s="6">
        <v>0.50000000000000011</v>
      </c>
      <c r="J1857" s="7">
        <v>2000</v>
      </c>
      <c r="K1857" s="8">
        <f t="shared" si="14"/>
        <v>1000.0000000000002</v>
      </c>
      <c r="L1857" s="8">
        <f t="shared" si="15"/>
        <v>350.00000000000006</v>
      </c>
      <c r="M1857" s="9">
        <v>0.35</v>
      </c>
    </row>
    <row r="1858" spans="1:13" ht="15.75" customHeight="1" x14ac:dyDescent="0.2">
      <c r="A1858" s="1"/>
      <c r="B1858" s="4" t="s">
        <v>27</v>
      </c>
      <c r="C1858" s="4">
        <v>1128299</v>
      </c>
      <c r="D1858" s="5">
        <v>44464</v>
      </c>
      <c r="E1858" s="4" t="s">
        <v>28</v>
      </c>
      <c r="F1858" s="4" t="s">
        <v>75</v>
      </c>
      <c r="G1858" s="4" t="s">
        <v>76</v>
      </c>
      <c r="H1858" s="4" t="s">
        <v>21</v>
      </c>
      <c r="I1858" s="6">
        <v>0.60000000000000009</v>
      </c>
      <c r="J1858" s="7">
        <v>2250</v>
      </c>
      <c r="K1858" s="8">
        <f t="shared" si="14"/>
        <v>1350.0000000000002</v>
      </c>
      <c r="L1858" s="8">
        <f t="shared" si="15"/>
        <v>540.00000000000011</v>
      </c>
      <c r="M1858" s="9">
        <v>0.4</v>
      </c>
    </row>
    <row r="1859" spans="1:13" ht="15.75" customHeight="1" x14ac:dyDescent="0.2">
      <c r="A1859" s="1"/>
      <c r="B1859" s="4" t="s">
        <v>27</v>
      </c>
      <c r="C1859" s="4">
        <v>1128299</v>
      </c>
      <c r="D1859" s="5">
        <v>44464</v>
      </c>
      <c r="E1859" s="4" t="s">
        <v>28</v>
      </c>
      <c r="F1859" s="4" t="s">
        <v>75</v>
      </c>
      <c r="G1859" s="4" t="s">
        <v>76</v>
      </c>
      <c r="H1859" s="4" t="s">
        <v>22</v>
      </c>
      <c r="I1859" s="6">
        <v>0.44999999999999996</v>
      </c>
      <c r="J1859" s="7">
        <v>2500</v>
      </c>
      <c r="K1859" s="8">
        <f t="shared" si="14"/>
        <v>1125</v>
      </c>
      <c r="L1859" s="8">
        <f t="shared" si="15"/>
        <v>337.5</v>
      </c>
      <c r="M1859" s="9">
        <v>0.3</v>
      </c>
    </row>
    <row r="1860" spans="1:13" ht="15.75" customHeight="1" x14ac:dyDescent="0.2">
      <c r="A1860" s="1"/>
      <c r="B1860" s="4" t="s">
        <v>27</v>
      </c>
      <c r="C1860" s="4">
        <v>1128299</v>
      </c>
      <c r="D1860" s="5">
        <v>44493</v>
      </c>
      <c r="E1860" s="4" t="s">
        <v>28</v>
      </c>
      <c r="F1860" s="4" t="s">
        <v>75</v>
      </c>
      <c r="G1860" s="4" t="s">
        <v>76</v>
      </c>
      <c r="H1860" s="4" t="s">
        <v>17</v>
      </c>
      <c r="I1860" s="6">
        <v>0.4</v>
      </c>
      <c r="J1860" s="7">
        <v>3500</v>
      </c>
      <c r="K1860" s="8">
        <f t="shared" si="14"/>
        <v>1400</v>
      </c>
      <c r="L1860" s="8">
        <f t="shared" si="15"/>
        <v>489.99999999999994</v>
      </c>
      <c r="M1860" s="9">
        <v>0.35</v>
      </c>
    </row>
    <row r="1861" spans="1:13" ht="15.75" customHeight="1" x14ac:dyDescent="0.2">
      <c r="A1861" s="1"/>
      <c r="B1861" s="4" t="s">
        <v>27</v>
      </c>
      <c r="C1861" s="4">
        <v>1128299</v>
      </c>
      <c r="D1861" s="5">
        <v>44493</v>
      </c>
      <c r="E1861" s="4" t="s">
        <v>28</v>
      </c>
      <c r="F1861" s="4" t="s">
        <v>75</v>
      </c>
      <c r="G1861" s="4" t="s">
        <v>76</v>
      </c>
      <c r="H1861" s="4" t="s">
        <v>18</v>
      </c>
      <c r="I1861" s="6">
        <v>0.55000000000000016</v>
      </c>
      <c r="J1861" s="7">
        <v>5250</v>
      </c>
      <c r="K1861" s="8">
        <f t="shared" si="14"/>
        <v>2887.5000000000009</v>
      </c>
      <c r="L1861" s="8">
        <f t="shared" si="15"/>
        <v>1010.6250000000002</v>
      </c>
      <c r="M1861" s="9">
        <v>0.35</v>
      </c>
    </row>
    <row r="1862" spans="1:13" ht="15.75" customHeight="1" x14ac:dyDescent="0.2">
      <c r="A1862" s="1"/>
      <c r="B1862" s="4" t="s">
        <v>27</v>
      </c>
      <c r="C1862" s="4">
        <v>1128299</v>
      </c>
      <c r="D1862" s="5">
        <v>44493</v>
      </c>
      <c r="E1862" s="4" t="s">
        <v>28</v>
      </c>
      <c r="F1862" s="4" t="s">
        <v>75</v>
      </c>
      <c r="G1862" s="4" t="s">
        <v>76</v>
      </c>
      <c r="H1862" s="4" t="s">
        <v>19</v>
      </c>
      <c r="I1862" s="6">
        <v>0.50000000000000011</v>
      </c>
      <c r="J1862" s="7">
        <v>3500</v>
      </c>
      <c r="K1862" s="8">
        <f t="shared" si="14"/>
        <v>1750.0000000000005</v>
      </c>
      <c r="L1862" s="8">
        <f t="shared" si="15"/>
        <v>612.50000000000011</v>
      </c>
      <c r="M1862" s="9">
        <v>0.35</v>
      </c>
    </row>
    <row r="1863" spans="1:13" ht="15.75" customHeight="1" x14ac:dyDescent="0.2">
      <c r="A1863" s="1"/>
      <c r="B1863" s="4" t="s">
        <v>27</v>
      </c>
      <c r="C1863" s="4">
        <v>1128299</v>
      </c>
      <c r="D1863" s="5">
        <v>44493</v>
      </c>
      <c r="E1863" s="4" t="s">
        <v>28</v>
      </c>
      <c r="F1863" s="4" t="s">
        <v>75</v>
      </c>
      <c r="G1863" s="4" t="s">
        <v>76</v>
      </c>
      <c r="H1863" s="4" t="s">
        <v>20</v>
      </c>
      <c r="I1863" s="6">
        <v>0.45000000000000007</v>
      </c>
      <c r="J1863" s="7">
        <v>3250</v>
      </c>
      <c r="K1863" s="8">
        <f t="shared" si="14"/>
        <v>1462.5000000000002</v>
      </c>
      <c r="L1863" s="8">
        <f t="shared" si="15"/>
        <v>511.87500000000006</v>
      </c>
      <c r="M1863" s="9">
        <v>0.35</v>
      </c>
    </row>
    <row r="1864" spans="1:13" ht="15.75" customHeight="1" x14ac:dyDescent="0.2">
      <c r="A1864" s="1"/>
      <c r="B1864" s="4" t="s">
        <v>27</v>
      </c>
      <c r="C1864" s="4">
        <v>1128299</v>
      </c>
      <c r="D1864" s="5">
        <v>44493</v>
      </c>
      <c r="E1864" s="4" t="s">
        <v>28</v>
      </c>
      <c r="F1864" s="4" t="s">
        <v>75</v>
      </c>
      <c r="G1864" s="4" t="s">
        <v>76</v>
      </c>
      <c r="H1864" s="4" t="s">
        <v>21</v>
      </c>
      <c r="I1864" s="6">
        <v>0.55000000000000004</v>
      </c>
      <c r="J1864" s="7">
        <v>3000</v>
      </c>
      <c r="K1864" s="8">
        <f t="shared" si="14"/>
        <v>1650.0000000000002</v>
      </c>
      <c r="L1864" s="8">
        <f t="shared" si="15"/>
        <v>660.00000000000011</v>
      </c>
      <c r="M1864" s="9">
        <v>0.4</v>
      </c>
    </row>
    <row r="1865" spans="1:13" ht="15.75" customHeight="1" x14ac:dyDescent="0.2">
      <c r="A1865" s="1"/>
      <c r="B1865" s="4" t="s">
        <v>27</v>
      </c>
      <c r="C1865" s="4">
        <v>1128299</v>
      </c>
      <c r="D1865" s="5">
        <v>44493</v>
      </c>
      <c r="E1865" s="4" t="s">
        <v>28</v>
      </c>
      <c r="F1865" s="4" t="s">
        <v>75</v>
      </c>
      <c r="G1865" s="4" t="s">
        <v>76</v>
      </c>
      <c r="H1865" s="4" t="s">
        <v>22</v>
      </c>
      <c r="I1865" s="6">
        <v>0.60000000000000009</v>
      </c>
      <c r="J1865" s="7">
        <v>3500</v>
      </c>
      <c r="K1865" s="8">
        <f t="shared" si="14"/>
        <v>2100.0000000000005</v>
      </c>
      <c r="L1865" s="8">
        <f t="shared" si="15"/>
        <v>630.00000000000011</v>
      </c>
      <c r="M1865" s="9">
        <v>0.3</v>
      </c>
    </row>
    <row r="1866" spans="1:13" ht="15.75" customHeight="1" x14ac:dyDescent="0.2">
      <c r="A1866" s="1"/>
      <c r="B1866" s="4" t="s">
        <v>27</v>
      </c>
      <c r="C1866" s="4">
        <v>1128299</v>
      </c>
      <c r="D1866" s="5">
        <v>44524</v>
      </c>
      <c r="E1866" s="4" t="s">
        <v>28</v>
      </c>
      <c r="F1866" s="4" t="s">
        <v>75</v>
      </c>
      <c r="G1866" s="4" t="s">
        <v>76</v>
      </c>
      <c r="H1866" s="4" t="s">
        <v>17</v>
      </c>
      <c r="I1866" s="6">
        <v>0.45000000000000007</v>
      </c>
      <c r="J1866" s="7">
        <v>5750</v>
      </c>
      <c r="K1866" s="8">
        <f t="shared" si="14"/>
        <v>2587.5000000000005</v>
      </c>
      <c r="L1866" s="8">
        <f t="shared" si="15"/>
        <v>905.62500000000011</v>
      </c>
      <c r="M1866" s="9">
        <v>0.35</v>
      </c>
    </row>
    <row r="1867" spans="1:13" ht="15.75" customHeight="1" x14ac:dyDescent="0.2">
      <c r="A1867" s="1"/>
      <c r="B1867" s="4" t="s">
        <v>27</v>
      </c>
      <c r="C1867" s="4">
        <v>1128299</v>
      </c>
      <c r="D1867" s="5">
        <v>44524</v>
      </c>
      <c r="E1867" s="4" t="s">
        <v>28</v>
      </c>
      <c r="F1867" s="4" t="s">
        <v>75</v>
      </c>
      <c r="G1867" s="4" t="s">
        <v>76</v>
      </c>
      <c r="H1867" s="4" t="s">
        <v>18</v>
      </c>
      <c r="I1867" s="6">
        <v>0.50000000000000011</v>
      </c>
      <c r="J1867" s="7">
        <v>6500</v>
      </c>
      <c r="K1867" s="8">
        <f t="shared" si="14"/>
        <v>3250.0000000000009</v>
      </c>
      <c r="L1867" s="8">
        <f t="shared" si="15"/>
        <v>1137.5000000000002</v>
      </c>
      <c r="M1867" s="9">
        <v>0.35</v>
      </c>
    </row>
    <row r="1868" spans="1:13" ht="15.75" customHeight="1" x14ac:dyDescent="0.2">
      <c r="A1868" s="1"/>
      <c r="B1868" s="4" t="s">
        <v>27</v>
      </c>
      <c r="C1868" s="4">
        <v>1128299</v>
      </c>
      <c r="D1868" s="5">
        <v>44524</v>
      </c>
      <c r="E1868" s="4" t="s">
        <v>28</v>
      </c>
      <c r="F1868" s="4" t="s">
        <v>75</v>
      </c>
      <c r="G1868" s="4" t="s">
        <v>76</v>
      </c>
      <c r="H1868" s="4" t="s">
        <v>19</v>
      </c>
      <c r="I1868" s="6">
        <v>0.45000000000000007</v>
      </c>
      <c r="J1868" s="7">
        <v>4750</v>
      </c>
      <c r="K1868" s="8">
        <f t="shared" si="14"/>
        <v>2137.5000000000005</v>
      </c>
      <c r="L1868" s="8">
        <f t="shared" si="15"/>
        <v>748.12500000000011</v>
      </c>
      <c r="M1868" s="9">
        <v>0.35</v>
      </c>
    </row>
    <row r="1869" spans="1:13" ht="15.75" customHeight="1" x14ac:dyDescent="0.2">
      <c r="A1869" s="1"/>
      <c r="B1869" s="4" t="s">
        <v>27</v>
      </c>
      <c r="C1869" s="4">
        <v>1128299</v>
      </c>
      <c r="D1869" s="5">
        <v>44524</v>
      </c>
      <c r="E1869" s="4" t="s">
        <v>28</v>
      </c>
      <c r="F1869" s="4" t="s">
        <v>75</v>
      </c>
      <c r="G1869" s="4" t="s">
        <v>76</v>
      </c>
      <c r="H1869" s="4" t="s">
        <v>20</v>
      </c>
      <c r="I1869" s="6">
        <v>0.55000000000000016</v>
      </c>
      <c r="J1869" s="7">
        <v>4500</v>
      </c>
      <c r="K1869" s="8">
        <f t="shared" si="14"/>
        <v>2475.0000000000009</v>
      </c>
      <c r="L1869" s="8">
        <f t="shared" si="15"/>
        <v>866.25000000000023</v>
      </c>
      <c r="M1869" s="9">
        <v>0.35</v>
      </c>
    </row>
    <row r="1870" spans="1:13" ht="15.75" customHeight="1" x14ac:dyDescent="0.2">
      <c r="A1870" s="1"/>
      <c r="B1870" s="4" t="s">
        <v>27</v>
      </c>
      <c r="C1870" s="4">
        <v>1128299</v>
      </c>
      <c r="D1870" s="5">
        <v>44524</v>
      </c>
      <c r="E1870" s="4" t="s">
        <v>28</v>
      </c>
      <c r="F1870" s="4" t="s">
        <v>75</v>
      </c>
      <c r="G1870" s="4" t="s">
        <v>76</v>
      </c>
      <c r="H1870" s="4" t="s">
        <v>21</v>
      </c>
      <c r="I1870" s="6">
        <v>0.75000000000000011</v>
      </c>
      <c r="J1870" s="7">
        <v>4250</v>
      </c>
      <c r="K1870" s="8">
        <f t="shared" si="14"/>
        <v>3187.5000000000005</v>
      </c>
      <c r="L1870" s="8">
        <f t="shared" si="15"/>
        <v>1275.0000000000002</v>
      </c>
      <c r="M1870" s="9">
        <v>0.4</v>
      </c>
    </row>
    <row r="1871" spans="1:13" ht="15.75" customHeight="1" x14ac:dyDescent="0.2">
      <c r="A1871" s="1"/>
      <c r="B1871" s="4" t="s">
        <v>27</v>
      </c>
      <c r="C1871" s="4">
        <v>1128299</v>
      </c>
      <c r="D1871" s="5">
        <v>44524</v>
      </c>
      <c r="E1871" s="4" t="s">
        <v>28</v>
      </c>
      <c r="F1871" s="4" t="s">
        <v>75</v>
      </c>
      <c r="G1871" s="4" t="s">
        <v>76</v>
      </c>
      <c r="H1871" s="4" t="s">
        <v>22</v>
      </c>
      <c r="I1871" s="6">
        <v>0.80000000000000016</v>
      </c>
      <c r="J1871" s="7">
        <v>5500</v>
      </c>
      <c r="K1871" s="8">
        <f t="shared" si="14"/>
        <v>4400.0000000000009</v>
      </c>
      <c r="L1871" s="8">
        <f t="shared" si="15"/>
        <v>1320.0000000000002</v>
      </c>
      <c r="M1871" s="9">
        <v>0.3</v>
      </c>
    </row>
    <row r="1872" spans="1:13" ht="15.75" customHeight="1" x14ac:dyDescent="0.2">
      <c r="A1872" s="1"/>
      <c r="B1872" s="4" t="s">
        <v>27</v>
      </c>
      <c r="C1872" s="4">
        <v>1128299</v>
      </c>
      <c r="D1872" s="5">
        <v>44553</v>
      </c>
      <c r="E1872" s="4" t="s">
        <v>28</v>
      </c>
      <c r="F1872" s="4" t="s">
        <v>75</v>
      </c>
      <c r="G1872" s="4" t="s">
        <v>76</v>
      </c>
      <c r="H1872" s="4" t="s">
        <v>17</v>
      </c>
      <c r="I1872" s="6">
        <v>0.65000000000000013</v>
      </c>
      <c r="J1872" s="7">
        <v>7500</v>
      </c>
      <c r="K1872" s="8">
        <f t="shared" si="14"/>
        <v>4875.0000000000009</v>
      </c>
      <c r="L1872" s="8">
        <f t="shared" si="15"/>
        <v>1706.2500000000002</v>
      </c>
      <c r="M1872" s="9">
        <v>0.35</v>
      </c>
    </row>
    <row r="1873" spans="1:13" ht="15.75" customHeight="1" x14ac:dyDescent="0.2">
      <c r="A1873" s="1"/>
      <c r="B1873" s="4" t="s">
        <v>27</v>
      </c>
      <c r="C1873" s="4">
        <v>1128299</v>
      </c>
      <c r="D1873" s="5">
        <v>44553</v>
      </c>
      <c r="E1873" s="4" t="s">
        <v>28</v>
      </c>
      <c r="F1873" s="4" t="s">
        <v>75</v>
      </c>
      <c r="G1873" s="4" t="s">
        <v>76</v>
      </c>
      <c r="H1873" s="4" t="s">
        <v>18</v>
      </c>
      <c r="I1873" s="6">
        <v>0.75000000000000022</v>
      </c>
      <c r="J1873" s="7">
        <v>7500</v>
      </c>
      <c r="K1873" s="8">
        <f t="shared" si="14"/>
        <v>5625.0000000000018</v>
      </c>
      <c r="L1873" s="8">
        <f t="shared" si="15"/>
        <v>1968.7500000000005</v>
      </c>
      <c r="M1873" s="9">
        <v>0.35</v>
      </c>
    </row>
    <row r="1874" spans="1:13" ht="15.75" customHeight="1" x14ac:dyDescent="0.2">
      <c r="A1874" s="1"/>
      <c r="B1874" s="4" t="s">
        <v>27</v>
      </c>
      <c r="C1874" s="4">
        <v>1128299</v>
      </c>
      <c r="D1874" s="5">
        <v>44553</v>
      </c>
      <c r="E1874" s="4" t="s">
        <v>28</v>
      </c>
      <c r="F1874" s="4" t="s">
        <v>75</v>
      </c>
      <c r="G1874" s="4" t="s">
        <v>76</v>
      </c>
      <c r="H1874" s="4" t="s">
        <v>19</v>
      </c>
      <c r="I1874" s="6">
        <v>0.70000000000000018</v>
      </c>
      <c r="J1874" s="7">
        <v>5500</v>
      </c>
      <c r="K1874" s="8">
        <f t="shared" si="14"/>
        <v>3850.0000000000009</v>
      </c>
      <c r="L1874" s="8">
        <f t="shared" si="15"/>
        <v>1347.5000000000002</v>
      </c>
      <c r="M1874" s="9">
        <v>0.35</v>
      </c>
    </row>
    <row r="1875" spans="1:13" ht="15.75" customHeight="1" x14ac:dyDescent="0.2">
      <c r="A1875" s="1"/>
      <c r="B1875" s="4" t="s">
        <v>27</v>
      </c>
      <c r="C1875" s="4">
        <v>1128299</v>
      </c>
      <c r="D1875" s="5">
        <v>44553</v>
      </c>
      <c r="E1875" s="4" t="s">
        <v>28</v>
      </c>
      <c r="F1875" s="4" t="s">
        <v>75</v>
      </c>
      <c r="G1875" s="4" t="s">
        <v>76</v>
      </c>
      <c r="H1875" s="4" t="s">
        <v>20</v>
      </c>
      <c r="I1875" s="6">
        <v>0.70000000000000018</v>
      </c>
      <c r="J1875" s="7">
        <v>5500</v>
      </c>
      <c r="K1875" s="8">
        <f t="shared" si="14"/>
        <v>3850.0000000000009</v>
      </c>
      <c r="L1875" s="8">
        <f t="shared" si="15"/>
        <v>1347.5000000000002</v>
      </c>
      <c r="M1875" s="9">
        <v>0.35</v>
      </c>
    </row>
    <row r="1876" spans="1:13" ht="15.75" customHeight="1" x14ac:dyDescent="0.2">
      <c r="A1876" s="1"/>
      <c r="B1876" s="4" t="s">
        <v>27</v>
      </c>
      <c r="C1876" s="4">
        <v>1128299</v>
      </c>
      <c r="D1876" s="5">
        <v>44553</v>
      </c>
      <c r="E1876" s="4" t="s">
        <v>28</v>
      </c>
      <c r="F1876" s="4" t="s">
        <v>75</v>
      </c>
      <c r="G1876" s="4" t="s">
        <v>76</v>
      </c>
      <c r="H1876" s="4" t="s">
        <v>21</v>
      </c>
      <c r="I1876" s="6">
        <v>0.80000000000000016</v>
      </c>
      <c r="J1876" s="7">
        <v>4750</v>
      </c>
      <c r="K1876" s="8">
        <f t="shared" si="14"/>
        <v>3800.0000000000009</v>
      </c>
      <c r="L1876" s="8">
        <f t="shared" si="15"/>
        <v>1520.0000000000005</v>
      </c>
      <c r="M1876" s="9">
        <v>0.4</v>
      </c>
    </row>
    <row r="1877" spans="1:13" ht="15.75" customHeight="1" x14ac:dyDescent="0.2">
      <c r="A1877" s="1"/>
      <c r="B1877" s="4" t="s">
        <v>27</v>
      </c>
      <c r="C1877" s="4">
        <v>1128299</v>
      </c>
      <c r="D1877" s="5">
        <v>44553</v>
      </c>
      <c r="E1877" s="4" t="s">
        <v>28</v>
      </c>
      <c r="F1877" s="4" t="s">
        <v>75</v>
      </c>
      <c r="G1877" s="4" t="s">
        <v>76</v>
      </c>
      <c r="H1877" s="4" t="s">
        <v>22</v>
      </c>
      <c r="I1877" s="6">
        <v>0.8500000000000002</v>
      </c>
      <c r="J1877" s="7">
        <v>5750</v>
      </c>
      <c r="K1877" s="8">
        <f t="shared" si="14"/>
        <v>4887.5000000000009</v>
      </c>
      <c r="L1877" s="8">
        <f t="shared" si="15"/>
        <v>1466.2500000000002</v>
      </c>
      <c r="M1877" s="9">
        <v>0.3</v>
      </c>
    </row>
    <row r="1878" spans="1:13" ht="15.75" customHeight="1" x14ac:dyDescent="0.2">
      <c r="A1878" s="1" t="s">
        <v>39</v>
      </c>
      <c r="B1878" s="4" t="s">
        <v>27</v>
      </c>
      <c r="C1878" s="4">
        <v>1128299</v>
      </c>
      <c r="D1878" s="5">
        <v>44213</v>
      </c>
      <c r="E1878" s="4" t="s">
        <v>28</v>
      </c>
      <c r="F1878" s="4" t="s">
        <v>77</v>
      </c>
      <c r="G1878" s="4" t="s">
        <v>60</v>
      </c>
      <c r="H1878" s="4" t="s">
        <v>17</v>
      </c>
      <c r="I1878" s="6">
        <v>0.35000000000000003</v>
      </c>
      <c r="J1878" s="7">
        <v>4000</v>
      </c>
      <c r="K1878" s="8">
        <f t="shared" si="14"/>
        <v>1400.0000000000002</v>
      </c>
      <c r="L1878" s="8">
        <f t="shared" si="15"/>
        <v>560</v>
      </c>
      <c r="M1878" s="9">
        <v>0.39999999999999997</v>
      </c>
    </row>
    <row r="1879" spans="1:13" ht="15.75" customHeight="1" x14ac:dyDescent="0.2">
      <c r="A1879" s="1"/>
      <c r="B1879" s="4" t="s">
        <v>27</v>
      </c>
      <c r="C1879" s="4">
        <v>1128299</v>
      </c>
      <c r="D1879" s="5">
        <v>44213</v>
      </c>
      <c r="E1879" s="4" t="s">
        <v>28</v>
      </c>
      <c r="F1879" s="4" t="s">
        <v>77</v>
      </c>
      <c r="G1879" s="4" t="s">
        <v>60</v>
      </c>
      <c r="H1879" s="4" t="s">
        <v>18</v>
      </c>
      <c r="I1879" s="6">
        <v>0.45</v>
      </c>
      <c r="J1879" s="7">
        <v>4000</v>
      </c>
      <c r="K1879" s="8">
        <f t="shared" si="14"/>
        <v>1800</v>
      </c>
      <c r="L1879" s="8">
        <f t="shared" si="15"/>
        <v>719.99999999999989</v>
      </c>
      <c r="M1879" s="9">
        <v>0.39999999999999997</v>
      </c>
    </row>
    <row r="1880" spans="1:13" ht="15.75" customHeight="1" x14ac:dyDescent="0.2">
      <c r="A1880" s="1"/>
      <c r="B1880" s="4" t="s">
        <v>27</v>
      </c>
      <c r="C1880" s="4">
        <v>1128299</v>
      </c>
      <c r="D1880" s="5">
        <v>44213</v>
      </c>
      <c r="E1880" s="4" t="s">
        <v>28</v>
      </c>
      <c r="F1880" s="4" t="s">
        <v>77</v>
      </c>
      <c r="G1880" s="4" t="s">
        <v>60</v>
      </c>
      <c r="H1880" s="4" t="s">
        <v>19</v>
      </c>
      <c r="I1880" s="6">
        <v>0.45</v>
      </c>
      <c r="J1880" s="7">
        <v>4000</v>
      </c>
      <c r="K1880" s="8">
        <f t="shared" si="14"/>
        <v>1800</v>
      </c>
      <c r="L1880" s="8">
        <f t="shared" si="15"/>
        <v>719.99999999999989</v>
      </c>
      <c r="M1880" s="9">
        <v>0.39999999999999997</v>
      </c>
    </row>
    <row r="1881" spans="1:13" ht="15.75" customHeight="1" x14ac:dyDescent="0.2">
      <c r="A1881" s="1"/>
      <c r="B1881" s="4" t="s">
        <v>27</v>
      </c>
      <c r="C1881" s="4">
        <v>1128299</v>
      </c>
      <c r="D1881" s="5">
        <v>44213</v>
      </c>
      <c r="E1881" s="4" t="s">
        <v>28</v>
      </c>
      <c r="F1881" s="4" t="s">
        <v>77</v>
      </c>
      <c r="G1881" s="4" t="s">
        <v>60</v>
      </c>
      <c r="H1881" s="4" t="s">
        <v>20</v>
      </c>
      <c r="I1881" s="6">
        <v>0.45</v>
      </c>
      <c r="J1881" s="7">
        <v>2500</v>
      </c>
      <c r="K1881" s="8">
        <f t="shared" si="14"/>
        <v>1125</v>
      </c>
      <c r="L1881" s="8">
        <f t="shared" si="15"/>
        <v>449.99999999999994</v>
      </c>
      <c r="M1881" s="9">
        <v>0.39999999999999997</v>
      </c>
    </row>
    <row r="1882" spans="1:13" ht="15.75" customHeight="1" x14ac:dyDescent="0.2">
      <c r="A1882" s="1"/>
      <c r="B1882" s="4" t="s">
        <v>27</v>
      </c>
      <c r="C1882" s="4">
        <v>1128299</v>
      </c>
      <c r="D1882" s="5">
        <v>44213</v>
      </c>
      <c r="E1882" s="4" t="s">
        <v>28</v>
      </c>
      <c r="F1882" s="4" t="s">
        <v>77</v>
      </c>
      <c r="G1882" s="4" t="s">
        <v>60</v>
      </c>
      <c r="H1882" s="4" t="s">
        <v>21</v>
      </c>
      <c r="I1882" s="6">
        <v>0.50000000000000011</v>
      </c>
      <c r="J1882" s="7">
        <v>2000</v>
      </c>
      <c r="K1882" s="8">
        <f t="shared" si="14"/>
        <v>1000.0000000000002</v>
      </c>
      <c r="L1882" s="8">
        <f t="shared" si="15"/>
        <v>450.00000000000011</v>
      </c>
      <c r="M1882" s="9">
        <v>0.45</v>
      </c>
    </row>
    <row r="1883" spans="1:13" ht="15.75" customHeight="1" x14ac:dyDescent="0.2">
      <c r="A1883" s="1"/>
      <c r="B1883" s="4" t="s">
        <v>27</v>
      </c>
      <c r="C1883" s="4">
        <v>1128299</v>
      </c>
      <c r="D1883" s="5">
        <v>44213</v>
      </c>
      <c r="E1883" s="4" t="s">
        <v>28</v>
      </c>
      <c r="F1883" s="4" t="s">
        <v>77</v>
      </c>
      <c r="G1883" s="4" t="s">
        <v>60</v>
      </c>
      <c r="H1883" s="4" t="s">
        <v>22</v>
      </c>
      <c r="I1883" s="6">
        <v>0.45</v>
      </c>
      <c r="J1883" s="7">
        <v>4500</v>
      </c>
      <c r="K1883" s="8">
        <f t="shared" si="14"/>
        <v>2025</v>
      </c>
      <c r="L1883" s="8">
        <f t="shared" si="15"/>
        <v>708.75</v>
      </c>
      <c r="M1883" s="9">
        <v>0.35</v>
      </c>
    </row>
    <row r="1884" spans="1:13" ht="15.75" customHeight="1" x14ac:dyDescent="0.2">
      <c r="A1884" s="1"/>
      <c r="B1884" s="4" t="s">
        <v>27</v>
      </c>
      <c r="C1884" s="4">
        <v>1128299</v>
      </c>
      <c r="D1884" s="5">
        <v>44244</v>
      </c>
      <c r="E1884" s="4" t="s">
        <v>28</v>
      </c>
      <c r="F1884" s="4" t="s">
        <v>77</v>
      </c>
      <c r="G1884" s="4" t="s">
        <v>60</v>
      </c>
      <c r="H1884" s="4" t="s">
        <v>17</v>
      </c>
      <c r="I1884" s="6">
        <v>0.35000000000000003</v>
      </c>
      <c r="J1884" s="7">
        <v>5000</v>
      </c>
      <c r="K1884" s="8">
        <f t="shared" si="14"/>
        <v>1750.0000000000002</v>
      </c>
      <c r="L1884" s="8">
        <f t="shared" si="15"/>
        <v>700</v>
      </c>
      <c r="M1884" s="9">
        <v>0.39999999999999997</v>
      </c>
    </row>
    <row r="1885" spans="1:13" ht="15.75" customHeight="1" x14ac:dyDescent="0.2">
      <c r="A1885" s="1"/>
      <c r="B1885" s="4" t="s">
        <v>27</v>
      </c>
      <c r="C1885" s="4">
        <v>1128299</v>
      </c>
      <c r="D1885" s="5">
        <v>44244</v>
      </c>
      <c r="E1885" s="4" t="s">
        <v>28</v>
      </c>
      <c r="F1885" s="4" t="s">
        <v>77</v>
      </c>
      <c r="G1885" s="4" t="s">
        <v>60</v>
      </c>
      <c r="H1885" s="4" t="s">
        <v>18</v>
      </c>
      <c r="I1885" s="6">
        <v>0.45</v>
      </c>
      <c r="J1885" s="7">
        <v>4000</v>
      </c>
      <c r="K1885" s="8">
        <f t="shared" si="14"/>
        <v>1800</v>
      </c>
      <c r="L1885" s="8">
        <f t="shared" si="15"/>
        <v>719.99999999999989</v>
      </c>
      <c r="M1885" s="9">
        <v>0.39999999999999997</v>
      </c>
    </row>
    <row r="1886" spans="1:13" ht="15.75" customHeight="1" x14ac:dyDescent="0.2">
      <c r="A1886" s="1"/>
      <c r="B1886" s="4" t="s">
        <v>27</v>
      </c>
      <c r="C1886" s="4">
        <v>1128299</v>
      </c>
      <c r="D1886" s="5">
        <v>44244</v>
      </c>
      <c r="E1886" s="4" t="s">
        <v>28</v>
      </c>
      <c r="F1886" s="4" t="s">
        <v>77</v>
      </c>
      <c r="G1886" s="4" t="s">
        <v>60</v>
      </c>
      <c r="H1886" s="4" t="s">
        <v>19</v>
      </c>
      <c r="I1886" s="6">
        <v>0.45</v>
      </c>
      <c r="J1886" s="7">
        <v>4000</v>
      </c>
      <c r="K1886" s="8">
        <f t="shared" si="14"/>
        <v>1800</v>
      </c>
      <c r="L1886" s="8">
        <f t="shared" si="15"/>
        <v>719.99999999999989</v>
      </c>
      <c r="M1886" s="9">
        <v>0.39999999999999997</v>
      </c>
    </row>
    <row r="1887" spans="1:13" ht="15.75" customHeight="1" x14ac:dyDescent="0.2">
      <c r="A1887" s="1"/>
      <c r="B1887" s="4" t="s">
        <v>27</v>
      </c>
      <c r="C1887" s="4">
        <v>1128299</v>
      </c>
      <c r="D1887" s="5">
        <v>44244</v>
      </c>
      <c r="E1887" s="4" t="s">
        <v>28</v>
      </c>
      <c r="F1887" s="4" t="s">
        <v>77</v>
      </c>
      <c r="G1887" s="4" t="s">
        <v>60</v>
      </c>
      <c r="H1887" s="4" t="s">
        <v>20</v>
      </c>
      <c r="I1887" s="6">
        <v>0.45</v>
      </c>
      <c r="J1887" s="7">
        <v>2500</v>
      </c>
      <c r="K1887" s="8">
        <f t="shared" si="14"/>
        <v>1125</v>
      </c>
      <c r="L1887" s="8">
        <f t="shared" si="15"/>
        <v>449.99999999999994</v>
      </c>
      <c r="M1887" s="9">
        <v>0.39999999999999997</v>
      </c>
    </row>
    <row r="1888" spans="1:13" ht="15.75" customHeight="1" x14ac:dyDescent="0.2">
      <c r="A1888" s="1"/>
      <c r="B1888" s="4" t="s">
        <v>27</v>
      </c>
      <c r="C1888" s="4">
        <v>1128299</v>
      </c>
      <c r="D1888" s="5">
        <v>44244</v>
      </c>
      <c r="E1888" s="4" t="s">
        <v>28</v>
      </c>
      <c r="F1888" s="4" t="s">
        <v>77</v>
      </c>
      <c r="G1888" s="4" t="s">
        <v>60</v>
      </c>
      <c r="H1888" s="4" t="s">
        <v>21</v>
      </c>
      <c r="I1888" s="6">
        <v>0.50000000000000011</v>
      </c>
      <c r="J1888" s="7">
        <v>1750</v>
      </c>
      <c r="K1888" s="8">
        <f t="shared" si="14"/>
        <v>875.00000000000023</v>
      </c>
      <c r="L1888" s="8">
        <f t="shared" si="15"/>
        <v>393.75000000000011</v>
      </c>
      <c r="M1888" s="9">
        <v>0.45</v>
      </c>
    </row>
    <row r="1889" spans="1:13" ht="15.75" customHeight="1" x14ac:dyDescent="0.2">
      <c r="A1889" s="1"/>
      <c r="B1889" s="4" t="s">
        <v>27</v>
      </c>
      <c r="C1889" s="4">
        <v>1128299</v>
      </c>
      <c r="D1889" s="5">
        <v>44244</v>
      </c>
      <c r="E1889" s="4" t="s">
        <v>28</v>
      </c>
      <c r="F1889" s="4" t="s">
        <v>77</v>
      </c>
      <c r="G1889" s="4" t="s">
        <v>60</v>
      </c>
      <c r="H1889" s="4" t="s">
        <v>22</v>
      </c>
      <c r="I1889" s="6">
        <v>0.45</v>
      </c>
      <c r="J1889" s="7">
        <v>3750</v>
      </c>
      <c r="K1889" s="8">
        <f t="shared" si="14"/>
        <v>1687.5</v>
      </c>
      <c r="L1889" s="8">
        <f t="shared" si="15"/>
        <v>590.625</v>
      </c>
      <c r="M1889" s="9">
        <v>0.35</v>
      </c>
    </row>
    <row r="1890" spans="1:13" ht="15.75" customHeight="1" x14ac:dyDescent="0.2">
      <c r="A1890" s="1"/>
      <c r="B1890" s="4" t="s">
        <v>27</v>
      </c>
      <c r="C1890" s="4">
        <v>1128299</v>
      </c>
      <c r="D1890" s="5">
        <v>44271</v>
      </c>
      <c r="E1890" s="4" t="s">
        <v>28</v>
      </c>
      <c r="F1890" s="4" t="s">
        <v>77</v>
      </c>
      <c r="G1890" s="4" t="s">
        <v>60</v>
      </c>
      <c r="H1890" s="4" t="s">
        <v>17</v>
      </c>
      <c r="I1890" s="6">
        <v>0.45</v>
      </c>
      <c r="J1890" s="7">
        <v>5250</v>
      </c>
      <c r="K1890" s="8">
        <f t="shared" si="14"/>
        <v>2362.5</v>
      </c>
      <c r="L1890" s="8">
        <f t="shared" si="15"/>
        <v>944.99999999999989</v>
      </c>
      <c r="M1890" s="9">
        <v>0.39999999999999997</v>
      </c>
    </row>
    <row r="1891" spans="1:13" ht="15.75" customHeight="1" x14ac:dyDescent="0.2">
      <c r="A1891" s="1"/>
      <c r="B1891" s="4" t="s">
        <v>27</v>
      </c>
      <c r="C1891" s="4">
        <v>1128299</v>
      </c>
      <c r="D1891" s="5">
        <v>44271</v>
      </c>
      <c r="E1891" s="4" t="s">
        <v>28</v>
      </c>
      <c r="F1891" s="4" t="s">
        <v>77</v>
      </c>
      <c r="G1891" s="4" t="s">
        <v>60</v>
      </c>
      <c r="H1891" s="4" t="s">
        <v>18</v>
      </c>
      <c r="I1891" s="6">
        <v>0.55000000000000004</v>
      </c>
      <c r="J1891" s="7">
        <v>3750</v>
      </c>
      <c r="K1891" s="8">
        <f t="shared" si="14"/>
        <v>2062.5</v>
      </c>
      <c r="L1891" s="8">
        <f t="shared" si="15"/>
        <v>824.99999999999989</v>
      </c>
      <c r="M1891" s="9">
        <v>0.39999999999999997</v>
      </c>
    </row>
    <row r="1892" spans="1:13" ht="15.75" customHeight="1" x14ac:dyDescent="0.2">
      <c r="A1892" s="1"/>
      <c r="B1892" s="4" t="s">
        <v>27</v>
      </c>
      <c r="C1892" s="4">
        <v>1128299</v>
      </c>
      <c r="D1892" s="5">
        <v>44271</v>
      </c>
      <c r="E1892" s="4" t="s">
        <v>28</v>
      </c>
      <c r="F1892" s="4" t="s">
        <v>77</v>
      </c>
      <c r="G1892" s="4" t="s">
        <v>60</v>
      </c>
      <c r="H1892" s="4" t="s">
        <v>19</v>
      </c>
      <c r="I1892" s="6">
        <v>0.6</v>
      </c>
      <c r="J1892" s="7">
        <v>4000</v>
      </c>
      <c r="K1892" s="8">
        <f t="shared" si="14"/>
        <v>2400</v>
      </c>
      <c r="L1892" s="8">
        <f t="shared" si="15"/>
        <v>959.99999999999989</v>
      </c>
      <c r="M1892" s="9">
        <v>0.39999999999999997</v>
      </c>
    </row>
    <row r="1893" spans="1:13" ht="15.75" customHeight="1" x14ac:dyDescent="0.2">
      <c r="A1893" s="1"/>
      <c r="B1893" s="4" t="s">
        <v>27</v>
      </c>
      <c r="C1893" s="4">
        <v>1128299</v>
      </c>
      <c r="D1893" s="5">
        <v>44271</v>
      </c>
      <c r="E1893" s="4" t="s">
        <v>28</v>
      </c>
      <c r="F1893" s="4" t="s">
        <v>77</v>
      </c>
      <c r="G1893" s="4" t="s">
        <v>60</v>
      </c>
      <c r="H1893" s="4" t="s">
        <v>20</v>
      </c>
      <c r="I1893" s="6">
        <v>0.55000000000000004</v>
      </c>
      <c r="J1893" s="7">
        <v>3000</v>
      </c>
      <c r="K1893" s="8">
        <f t="shared" si="14"/>
        <v>1650.0000000000002</v>
      </c>
      <c r="L1893" s="8">
        <f t="shared" si="15"/>
        <v>660</v>
      </c>
      <c r="M1893" s="9">
        <v>0.39999999999999997</v>
      </c>
    </row>
    <row r="1894" spans="1:13" ht="15.75" customHeight="1" x14ac:dyDescent="0.2">
      <c r="A1894" s="1"/>
      <c r="B1894" s="4" t="s">
        <v>27</v>
      </c>
      <c r="C1894" s="4">
        <v>1128299</v>
      </c>
      <c r="D1894" s="5">
        <v>44271</v>
      </c>
      <c r="E1894" s="4" t="s">
        <v>28</v>
      </c>
      <c r="F1894" s="4" t="s">
        <v>77</v>
      </c>
      <c r="G1894" s="4" t="s">
        <v>60</v>
      </c>
      <c r="H1894" s="4" t="s">
        <v>21</v>
      </c>
      <c r="I1894" s="6">
        <v>0.60000000000000009</v>
      </c>
      <c r="J1894" s="7">
        <v>1500</v>
      </c>
      <c r="K1894" s="8">
        <f t="shared" si="14"/>
        <v>900.00000000000011</v>
      </c>
      <c r="L1894" s="8">
        <f t="shared" si="15"/>
        <v>405.00000000000006</v>
      </c>
      <c r="M1894" s="9">
        <v>0.45</v>
      </c>
    </row>
    <row r="1895" spans="1:13" ht="15.75" customHeight="1" x14ac:dyDescent="0.2">
      <c r="A1895" s="1"/>
      <c r="B1895" s="4" t="s">
        <v>27</v>
      </c>
      <c r="C1895" s="4">
        <v>1128299</v>
      </c>
      <c r="D1895" s="5">
        <v>44271</v>
      </c>
      <c r="E1895" s="4" t="s">
        <v>28</v>
      </c>
      <c r="F1895" s="4" t="s">
        <v>77</v>
      </c>
      <c r="G1895" s="4" t="s">
        <v>60</v>
      </c>
      <c r="H1895" s="4" t="s">
        <v>22</v>
      </c>
      <c r="I1895" s="6">
        <v>0.45</v>
      </c>
      <c r="J1895" s="7">
        <v>3500</v>
      </c>
      <c r="K1895" s="8">
        <f t="shared" si="14"/>
        <v>1575</v>
      </c>
      <c r="L1895" s="8">
        <f t="shared" si="15"/>
        <v>551.25</v>
      </c>
      <c r="M1895" s="9">
        <v>0.35</v>
      </c>
    </row>
    <row r="1896" spans="1:13" ht="15.75" customHeight="1" x14ac:dyDescent="0.2">
      <c r="A1896" s="1"/>
      <c r="B1896" s="4" t="s">
        <v>27</v>
      </c>
      <c r="C1896" s="4">
        <v>1128299</v>
      </c>
      <c r="D1896" s="5">
        <v>44303</v>
      </c>
      <c r="E1896" s="4" t="s">
        <v>28</v>
      </c>
      <c r="F1896" s="4" t="s">
        <v>77</v>
      </c>
      <c r="G1896" s="4" t="s">
        <v>60</v>
      </c>
      <c r="H1896" s="4" t="s">
        <v>17</v>
      </c>
      <c r="I1896" s="6">
        <v>0.5</v>
      </c>
      <c r="J1896" s="7">
        <v>5250</v>
      </c>
      <c r="K1896" s="8">
        <f t="shared" si="14"/>
        <v>2625</v>
      </c>
      <c r="L1896" s="8">
        <f t="shared" si="15"/>
        <v>1050</v>
      </c>
      <c r="M1896" s="9">
        <v>0.39999999999999997</v>
      </c>
    </row>
    <row r="1897" spans="1:13" ht="15.75" customHeight="1" x14ac:dyDescent="0.2">
      <c r="A1897" s="1"/>
      <c r="B1897" s="4" t="s">
        <v>27</v>
      </c>
      <c r="C1897" s="4">
        <v>1128299</v>
      </c>
      <c r="D1897" s="5">
        <v>44303</v>
      </c>
      <c r="E1897" s="4" t="s">
        <v>28</v>
      </c>
      <c r="F1897" s="4" t="s">
        <v>77</v>
      </c>
      <c r="G1897" s="4" t="s">
        <v>60</v>
      </c>
      <c r="H1897" s="4" t="s">
        <v>18</v>
      </c>
      <c r="I1897" s="6">
        <v>0.55000000000000004</v>
      </c>
      <c r="J1897" s="7">
        <v>3250</v>
      </c>
      <c r="K1897" s="8">
        <f t="shared" si="14"/>
        <v>1787.5000000000002</v>
      </c>
      <c r="L1897" s="8">
        <f t="shared" si="15"/>
        <v>715</v>
      </c>
      <c r="M1897" s="9">
        <v>0.39999999999999997</v>
      </c>
    </row>
    <row r="1898" spans="1:13" ht="15.75" customHeight="1" x14ac:dyDescent="0.2">
      <c r="A1898" s="1"/>
      <c r="B1898" s="4" t="s">
        <v>27</v>
      </c>
      <c r="C1898" s="4">
        <v>1128299</v>
      </c>
      <c r="D1898" s="5">
        <v>44303</v>
      </c>
      <c r="E1898" s="4" t="s">
        <v>28</v>
      </c>
      <c r="F1898" s="4" t="s">
        <v>77</v>
      </c>
      <c r="G1898" s="4" t="s">
        <v>60</v>
      </c>
      <c r="H1898" s="4" t="s">
        <v>19</v>
      </c>
      <c r="I1898" s="6">
        <v>0.55000000000000004</v>
      </c>
      <c r="J1898" s="7">
        <v>3750</v>
      </c>
      <c r="K1898" s="8">
        <f t="shared" si="14"/>
        <v>2062.5</v>
      </c>
      <c r="L1898" s="8">
        <f t="shared" si="15"/>
        <v>824.99999999999989</v>
      </c>
      <c r="M1898" s="9">
        <v>0.39999999999999997</v>
      </c>
    </row>
    <row r="1899" spans="1:13" ht="15.75" customHeight="1" x14ac:dyDescent="0.2">
      <c r="A1899" s="1"/>
      <c r="B1899" s="4" t="s">
        <v>27</v>
      </c>
      <c r="C1899" s="4">
        <v>1128299</v>
      </c>
      <c r="D1899" s="5">
        <v>44303</v>
      </c>
      <c r="E1899" s="4" t="s">
        <v>28</v>
      </c>
      <c r="F1899" s="4" t="s">
        <v>77</v>
      </c>
      <c r="G1899" s="4" t="s">
        <v>60</v>
      </c>
      <c r="H1899" s="4" t="s">
        <v>20</v>
      </c>
      <c r="I1899" s="6">
        <v>0.40000000000000008</v>
      </c>
      <c r="J1899" s="7">
        <v>2750</v>
      </c>
      <c r="K1899" s="8">
        <f t="shared" si="14"/>
        <v>1100.0000000000002</v>
      </c>
      <c r="L1899" s="8">
        <f t="shared" si="15"/>
        <v>440.00000000000006</v>
      </c>
      <c r="M1899" s="9">
        <v>0.39999999999999997</v>
      </c>
    </row>
    <row r="1900" spans="1:13" ht="15.75" customHeight="1" x14ac:dyDescent="0.2">
      <c r="A1900" s="1"/>
      <c r="B1900" s="4" t="s">
        <v>27</v>
      </c>
      <c r="C1900" s="4">
        <v>1128299</v>
      </c>
      <c r="D1900" s="5">
        <v>44303</v>
      </c>
      <c r="E1900" s="4" t="s">
        <v>28</v>
      </c>
      <c r="F1900" s="4" t="s">
        <v>77</v>
      </c>
      <c r="G1900" s="4" t="s">
        <v>60</v>
      </c>
      <c r="H1900" s="4" t="s">
        <v>21</v>
      </c>
      <c r="I1900" s="6">
        <v>0.45000000000000012</v>
      </c>
      <c r="J1900" s="7">
        <v>1750</v>
      </c>
      <c r="K1900" s="8">
        <f t="shared" si="14"/>
        <v>787.50000000000023</v>
      </c>
      <c r="L1900" s="8">
        <f t="shared" si="15"/>
        <v>354.37500000000011</v>
      </c>
      <c r="M1900" s="9">
        <v>0.45</v>
      </c>
    </row>
    <row r="1901" spans="1:13" ht="15.75" customHeight="1" x14ac:dyDescent="0.2">
      <c r="A1901" s="1"/>
      <c r="B1901" s="4" t="s">
        <v>27</v>
      </c>
      <c r="C1901" s="4">
        <v>1128299</v>
      </c>
      <c r="D1901" s="5">
        <v>44303</v>
      </c>
      <c r="E1901" s="4" t="s">
        <v>28</v>
      </c>
      <c r="F1901" s="4" t="s">
        <v>77</v>
      </c>
      <c r="G1901" s="4" t="s">
        <v>60</v>
      </c>
      <c r="H1901" s="4" t="s">
        <v>22</v>
      </c>
      <c r="I1901" s="6">
        <v>0.60000000000000009</v>
      </c>
      <c r="J1901" s="7">
        <v>3500</v>
      </c>
      <c r="K1901" s="8">
        <f t="shared" si="14"/>
        <v>2100.0000000000005</v>
      </c>
      <c r="L1901" s="8">
        <f t="shared" si="15"/>
        <v>735.00000000000011</v>
      </c>
      <c r="M1901" s="9">
        <v>0.35</v>
      </c>
    </row>
    <row r="1902" spans="1:13" ht="15.75" customHeight="1" x14ac:dyDescent="0.2">
      <c r="A1902" s="1"/>
      <c r="B1902" s="4" t="s">
        <v>27</v>
      </c>
      <c r="C1902" s="4">
        <v>1128299</v>
      </c>
      <c r="D1902" s="5">
        <v>44334</v>
      </c>
      <c r="E1902" s="4" t="s">
        <v>28</v>
      </c>
      <c r="F1902" s="4" t="s">
        <v>77</v>
      </c>
      <c r="G1902" s="4" t="s">
        <v>60</v>
      </c>
      <c r="H1902" s="4" t="s">
        <v>17</v>
      </c>
      <c r="I1902" s="6">
        <v>0.45</v>
      </c>
      <c r="J1902" s="7">
        <v>5500</v>
      </c>
      <c r="K1902" s="8">
        <f t="shared" si="14"/>
        <v>2475</v>
      </c>
      <c r="L1902" s="8">
        <f t="shared" si="15"/>
        <v>989.99999999999989</v>
      </c>
      <c r="M1902" s="9">
        <v>0.39999999999999997</v>
      </c>
    </row>
    <row r="1903" spans="1:13" ht="15.75" customHeight="1" x14ac:dyDescent="0.2">
      <c r="A1903" s="1"/>
      <c r="B1903" s="4" t="s">
        <v>27</v>
      </c>
      <c r="C1903" s="4">
        <v>1128299</v>
      </c>
      <c r="D1903" s="5">
        <v>44334</v>
      </c>
      <c r="E1903" s="4" t="s">
        <v>28</v>
      </c>
      <c r="F1903" s="4" t="s">
        <v>77</v>
      </c>
      <c r="G1903" s="4" t="s">
        <v>60</v>
      </c>
      <c r="H1903" s="4" t="s">
        <v>18</v>
      </c>
      <c r="I1903" s="6">
        <v>0.5</v>
      </c>
      <c r="J1903" s="7">
        <v>4000</v>
      </c>
      <c r="K1903" s="8">
        <f t="shared" si="14"/>
        <v>2000</v>
      </c>
      <c r="L1903" s="8">
        <f t="shared" si="15"/>
        <v>799.99999999999989</v>
      </c>
      <c r="M1903" s="9">
        <v>0.39999999999999997</v>
      </c>
    </row>
    <row r="1904" spans="1:13" ht="15.75" customHeight="1" x14ac:dyDescent="0.2">
      <c r="A1904" s="1"/>
      <c r="B1904" s="4" t="s">
        <v>27</v>
      </c>
      <c r="C1904" s="4">
        <v>1128299</v>
      </c>
      <c r="D1904" s="5">
        <v>44334</v>
      </c>
      <c r="E1904" s="4" t="s">
        <v>28</v>
      </c>
      <c r="F1904" s="4" t="s">
        <v>77</v>
      </c>
      <c r="G1904" s="4" t="s">
        <v>60</v>
      </c>
      <c r="H1904" s="4" t="s">
        <v>19</v>
      </c>
      <c r="I1904" s="6">
        <v>0.5</v>
      </c>
      <c r="J1904" s="7">
        <v>4000</v>
      </c>
      <c r="K1904" s="8">
        <f t="shared" si="14"/>
        <v>2000</v>
      </c>
      <c r="L1904" s="8">
        <f t="shared" si="15"/>
        <v>799.99999999999989</v>
      </c>
      <c r="M1904" s="9">
        <v>0.39999999999999997</v>
      </c>
    </row>
    <row r="1905" spans="1:13" ht="15.75" customHeight="1" x14ac:dyDescent="0.2">
      <c r="A1905" s="1"/>
      <c r="B1905" s="4" t="s">
        <v>27</v>
      </c>
      <c r="C1905" s="4">
        <v>1128299</v>
      </c>
      <c r="D1905" s="5">
        <v>44334</v>
      </c>
      <c r="E1905" s="4" t="s">
        <v>28</v>
      </c>
      <c r="F1905" s="4" t="s">
        <v>77</v>
      </c>
      <c r="G1905" s="4" t="s">
        <v>60</v>
      </c>
      <c r="H1905" s="4" t="s">
        <v>20</v>
      </c>
      <c r="I1905" s="6">
        <v>0.45</v>
      </c>
      <c r="J1905" s="7">
        <v>3250</v>
      </c>
      <c r="K1905" s="8">
        <f t="shared" si="14"/>
        <v>1462.5</v>
      </c>
      <c r="L1905" s="8">
        <f t="shared" si="15"/>
        <v>585</v>
      </c>
      <c r="M1905" s="9">
        <v>0.39999999999999997</v>
      </c>
    </row>
    <row r="1906" spans="1:13" ht="15.75" customHeight="1" x14ac:dyDescent="0.2">
      <c r="A1906" s="1"/>
      <c r="B1906" s="4" t="s">
        <v>27</v>
      </c>
      <c r="C1906" s="4">
        <v>1128299</v>
      </c>
      <c r="D1906" s="5">
        <v>44334</v>
      </c>
      <c r="E1906" s="4" t="s">
        <v>28</v>
      </c>
      <c r="F1906" s="4" t="s">
        <v>77</v>
      </c>
      <c r="G1906" s="4" t="s">
        <v>60</v>
      </c>
      <c r="H1906" s="4" t="s">
        <v>21</v>
      </c>
      <c r="I1906" s="6">
        <v>0.39999999999999997</v>
      </c>
      <c r="J1906" s="7">
        <v>2250</v>
      </c>
      <c r="K1906" s="8">
        <f t="shared" si="14"/>
        <v>899.99999999999989</v>
      </c>
      <c r="L1906" s="8">
        <f t="shared" si="15"/>
        <v>404.99999999999994</v>
      </c>
      <c r="M1906" s="9">
        <v>0.45</v>
      </c>
    </row>
    <row r="1907" spans="1:13" ht="15.75" customHeight="1" x14ac:dyDescent="0.2">
      <c r="A1907" s="1"/>
      <c r="B1907" s="4" t="s">
        <v>27</v>
      </c>
      <c r="C1907" s="4">
        <v>1128299</v>
      </c>
      <c r="D1907" s="5">
        <v>44334</v>
      </c>
      <c r="E1907" s="4" t="s">
        <v>28</v>
      </c>
      <c r="F1907" s="4" t="s">
        <v>77</v>
      </c>
      <c r="G1907" s="4" t="s">
        <v>60</v>
      </c>
      <c r="H1907" s="4" t="s">
        <v>22</v>
      </c>
      <c r="I1907" s="6">
        <v>0.65</v>
      </c>
      <c r="J1907" s="7">
        <v>5750</v>
      </c>
      <c r="K1907" s="8">
        <f t="shared" si="14"/>
        <v>3737.5</v>
      </c>
      <c r="L1907" s="8">
        <f t="shared" si="15"/>
        <v>1308.125</v>
      </c>
      <c r="M1907" s="9">
        <v>0.35</v>
      </c>
    </row>
    <row r="1908" spans="1:13" ht="15.75" customHeight="1" x14ac:dyDescent="0.2">
      <c r="A1908" s="1"/>
      <c r="B1908" s="4" t="s">
        <v>27</v>
      </c>
      <c r="C1908" s="4">
        <v>1128299</v>
      </c>
      <c r="D1908" s="5">
        <v>44364</v>
      </c>
      <c r="E1908" s="4" t="s">
        <v>28</v>
      </c>
      <c r="F1908" s="4" t="s">
        <v>77</v>
      </c>
      <c r="G1908" s="4" t="s">
        <v>60</v>
      </c>
      <c r="H1908" s="4" t="s">
        <v>17</v>
      </c>
      <c r="I1908" s="6">
        <v>0.6</v>
      </c>
      <c r="J1908" s="7">
        <v>8250</v>
      </c>
      <c r="K1908" s="8">
        <f t="shared" si="14"/>
        <v>4950</v>
      </c>
      <c r="L1908" s="8">
        <f t="shared" si="15"/>
        <v>1979.9999999999998</v>
      </c>
      <c r="M1908" s="9">
        <v>0.39999999999999997</v>
      </c>
    </row>
    <row r="1909" spans="1:13" ht="15.75" customHeight="1" x14ac:dyDescent="0.2">
      <c r="A1909" s="1"/>
      <c r="B1909" s="4" t="s">
        <v>27</v>
      </c>
      <c r="C1909" s="4">
        <v>1128299</v>
      </c>
      <c r="D1909" s="5">
        <v>44364</v>
      </c>
      <c r="E1909" s="4" t="s">
        <v>28</v>
      </c>
      <c r="F1909" s="4" t="s">
        <v>77</v>
      </c>
      <c r="G1909" s="4" t="s">
        <v>60</v>
      </c>
      <c r="H1909" s="4" t="s">
        <v>18</v>
      </c>
      <c r="I1909" s="6">
        <v>0.7</v>
      </c>
      <c r="J1909" s="7">
        <v>7000</v>
      </c>
      <c r="K1909" s="8">
        <f t="shared" si="14"/>
        <v>4900</v>
      </c>
      <c r="L1909" s="8">
        <f t="shared" si="15"/>
        <v>1959.9999999999998</v>
      </c>
      <c r="M1909" s="9">
        <v>0.39999999999999997</v>
      </c>
    </row>
    <row r="1910" spans="1:13" ht="15.75" customHeight="1" x14ac:dyDescent="0.2">
      <c r="A1910" s="1"/>
      <c r="B1910" s="4" t="s">
        <v>27</v>
      </c>
      <c r="C1910" s="4">
        <v>1128299</v>
      </c>
      <c r="D1910" s="5">
        <v>44364</v>
      </c>
      <c r="E1910" s="4" t="s">
        <v>28</v>
      </c>
      <c r="F1910" s="4" t="s">
        <v>77</v>
      </c>
      <c r="G1910" s="4" t="s">
        <v>60</v>
      </c>
      <c r="H1910" s="4" t="s">
        <v>19</v>
      </c>
      <c r="I1910" s="6">
        <v>0.85</v>
      </c>
      <c r="J1910" s="7">
        <v>7000</v>
      </c>
      <c r="K1910" s="8">
        <f t="shared" si="14"/>
        <v>5950</v>
      </c>
      <c r="L1910" s="8">
        <f t="shared" si="15"/>
        <v>2380</v>
      </c>
      <c r="M1910" s="9">
        <v>0.39999999999999997</v>
      </c>
    </row>
    <row r="1911" spans="1:13" ht="15.75" customHeight="1" x14ac:dyDescent="0.2">
      <c r="A1911" s="1"/>
      <c r="B1911" s="4" t="s">
        <v>27</v>
      </c>
      <c r="C1911" s="4">
        <v>1128299</v>
      </c>
      <c r="D1911" s="5">
        <v>44364</v>
      </c>
      <c r="E1911" s="4" t="s">
        <v>28</v>
      </c>
      <c r="F1911" s="4" t="s">
        <v>77</v>
      </c>
      <c r="G1911" s="4" t="s">
        <v>60</v>
      </c>
      <c r="H1911" s="4" t="s">
        <v>20</v>
      </c>
      <c r="I1911" s="6">
        <v>0.85</v>
      </c>
      <c r="J1911" s="7">
        <v>5750</v>
      </c>
      <c r="K1911" s="8">
        <f t="shared" si="14"/>
        <v>4887.5</v>
      </c>
      <c r="L1911" s="8">
        <f t="shared" si="15"/>
        <v>1954.9999999999998</v>
      </c>
      <c r="M1911" s="9">
        <v>0.39999999999999997</v>
      </c>
    </row>
    <row r="1912" spans="1:13" ht="15.75" customHeight="1" x14ac:dyDescent="0.2">
      <c r="A1912" s="1"/>
      <c r="B1912" s="4" t="s">
        <v>27</v>
      </c>
      <c r="C1912" s="4">
        <v>1128299</v>
      </c>
      <c r="D1912" s="5">
        <v>44364</v>
      </c>
      <c r="E1912" s="4" t="s">
        <v>28</v>
      </c>
      <c r="F1912" s="4" t="s">
        <v>77</v>
      </c>
      <c r="G1912" s="4" t="s">
        <v>60</v>
      </c>
      <c r="H1912" s="4" t="s">
        <v>21</v>
      </c>
      <c r="I1912" s="6">
        <v>0.95000000000000007</v>
      </c>
      <c r="J1912" s="7">
        <v>4500</v>
      </c>
      <c r="K1912" s="8">
        <f t="shared" si="14"/>
        <v>4275</v>
      </c>
      <c r="L1912" s="8">
        <f t="shared" si="15"/>
        <v>1923.75</v>
      </c>
      <c r="M1912" s="9">
        <v>0.45</v>
      </c>
    </row>
    <row r="1913" spans="1:13" ht="15.75" customHeight="1" x14ac:dyDescent="0.2">
      <c r="A1913" s="1"/>
      <c r="B1913" s="4" t="s">
        <v>27</v>
      </c>
      <c r="C1913" s="4">
        <v>1128299</v>
      </c>
      <c r="D1913" s="5">
        <v>44364</v>
      </c>
      <c r="E1913" s="4" t="s">
        <v>28</v>
      </c>
      <c r="F1913" s="4" t="s">
        <v>77</v>
      </c>
      <c r="G1913" s="4" t="s">
        <v>60</v>
      </c>
      <c r="H1913" s="4" t="s">
        <v>22</v>
      </c>
      <c r="I1913" s="6">
        <v>1.1000000000000001</v>
      </c>
      <c r="J1913" s="7">
        <v>7500</v>
      </c>
      <c r="K1913" s="8">
        <f t="shared" si="14"/>
        <v>8250</v>
      </c>
      <c r="L1913" s="8">
        <f t="shared" si="15"/>
        <v>2887.5</v>
      </c>
      <c r="M1913" s="9">
        <v>0.35</v>
      </c>
    </row>
    <row r="1914" spans="1:13" ht="15.75" customHeight="1" x14ac:dyDescent="0.2">
      <c r="A1914" s="1"/>
      <c r="B1914" s="4" t="s">
        <v>27</v>
      </c>
      <c r="C1914" s="4">
        <v>1128299</v>
      </c>
      <c r="D1914" s="5">
        <v>44393</v>
      </c>
      <c r="E1914" s="4" t="s">
        <v>28</v>
      </c>
      <c r="F1914" s="4" t="s">
        <v>77</v>
      </c>
      <c r="G1914" s="4" t="s">
        <v>60</v>
      </c>
      <c r="H1914" s="4" t="s">
        <v>17</v>
      </c>
      <c r="I1914" s="6">
        <v>0.9</v>
      </c>
      <c r="J1914" s="7">
        <v>9000</v>
      </c>
      <c r="K1914" s="8">
        <f t="shared" si="14"/>
        <v>8100</v>
      </c>
      <c r="L1914" s="8">
        <f t="shared" si="15"/>
        <v>3239.9999999999995</v>
      </c>
      <c r="M1914" s="9">
        <v>0.39999999999999997</v>
      </c>
    </row>
    <row r="1915" spans="1:13" ht="15.75" customHeight="1" x14ac:dyDescent="0.2">
      <c r="A1915" s="1"/>
      <c r="B1915" s="4" t="s">
        <v>27</v>
      </c>
      <c r="C1915" s="4">
        <v>1128299</v>
      </c>
      <c r="D1915" s="5">
        <v>44393</v>
      </c>
      <c r="E1915" s="4" t="s">
        <v>28</v>
      </c>
      <c r="F1915" s="4" t="s">
        <v>77</v>
      </c>
      <c r="G1915" s="4" t="s">
        <v>60</v>
      </c>
      <c r="H1915" s="4" t="s">
        <v>18</v>
      </c>
      <c r="I1915" s="6">
        <v>0.95000000000000007</v>
      </c>
      <c r="J1915" s="7">
        <v>7500</v>
      </c>
      <c r="K1915" s="8">
        <f t="shared" si="14"/>
        <v>7125.0000000000009</v>
      </c>
      <c r="L1915" s="8">
        <f t="shared" si="15"/>
        <v>2850</v>
      </c>
      <c r="M1915" s="9">
        <v>0.39999999999999997</v>
      </c>
    </row>
    <row r="1916" spans="1:13" ht="15.75" customHeight="1" x14ac:dyDescent="0.2">
      <c r="A1916" s="1"/>
      <c r="B1916" s="4" t="s">
        <v>27</v>
      </c>
      <c r="C1916" s="4">
        <v>1128299</v>
      </c>
      <c r="D1916" s="5">
        <v>44393</v>
      </c>
      <c r="E1916" s="4" t="s">
        <v>28</v>
      </c>
      <c r="F1916" s="4" t="s">
        <v>77</v>
      </c>
      <c r="G1916" s="4" t="s">
        <v>60</v>
      </c>
      <c r="H1916" s="4" t="s">
        <v>19</v>
      </c>
      <c r="I1916" s="6">
        <v>0.95000000000000007</v>
      </c>
      <c r="J1916" s="7">
        <v>7000</v>
      </c>
      <c r="K1916" s="8">
        <f t="shared" si="14"/>
        <v>6650.0000000000009</v>
      </c>
      <c r="L1916" s="8">
        <f t="shared" si="15"/>
        <v>2660</v>
      </c>
      <c r="M1916" s="9">
        <v>0.39999999999999997</v>
      </c>
    </row>
    <row r="1917" spans="1:13" ht="15.75" customHeight="1" x14ac:dyDescent="0.2">
      <c r="A1917" s="1"/>
      <c r="B1917" s="4" t="s">
        <v>27</v>
      </c>
      <c r="C1917" s="4">
        <v>1128299</v>
      </c>
      <c r="D1917" s="5">
        <v>44393</v>
      </c>
      <c r="E1917" s="4" t="s">
        <v>28</v>
      </c>
      <c r="F1917" s="4" t="s">
        <v>77</v>
      </c>
      <c r="G1917" s="4" t="s">
        <v>60</v>
      </c>
      <c r="H1917" s="4" t="s">
        <v>20</v>
      </c>
      <c r="I1917" s="6">
        <v>0.9</v>
      </c>
      <c r="J1917" s="7">
        <v>6000</v>
      </c>
      <c r="K1917" s="8">
        <f t="shared" si="14"/>
        <v>5400</v>
      </c>
      <c r="L1917" s="8">
        <f t="shared" si="15"/>
        <v>2160</v>
      </c>
      <c r="M1917" s="9">
        <v>0.39999999999999997</v>
      </c>
    </row>
    <row r="1918" spans="1:13" ht="15.75" customHeight="1" x14ac:dyDescent="0.2">
      <c r="A1918" s="1"/>
      <c r="B1918" s="4" t="s">
        <v>27</v>
      </c>
      <c r="C1918" s="4">
        <v>1128299</v>
      </c>
      <c r="D1918" s="5">
        <v>44393</v>
      </c>
      <c r="E1918" s="4" t="s">
        <v>28</v>
      </c>
      <c r="F1918" s="4" t="s">
        <v>77</v>
      </c>
      <c r="G1918" s="4" t="s">
        <v>60</v>
      </c>
      <c r="H1918" s="4" t="s">
        <v>21</v>
      </c>
      <c r="I1918" s="6">
        <v>0.95000000000000007</v>
      </c>
      <c r="J1918" s="7">
        <v>6500</v>
      </c>
      <c r="K1918" s="8">
        <f t="shared" si="14"/>
        <v>6175</v>
      </c>
      <c r="L1918" s="8">
        <f t="shared" si="15"/>
        <v>2778.75</v>
      </c>
      <c r="M1918" s="9">
        <v>0.45</v>
      </c>
    </row>
    <row r="1919" spans="1:13" ht="15.75" customHeight="1" x14ac:dyDescent="0.2">
      <c r="A1919" s="1"/>
      <c r="B1919" s="4" t="s">
        <v>27</v>
      </c>
      <c r="C1919" s="4">
        <v>1128299</v>
      </c>
      <c r="D1919" s="5">
        <v>44393</v>
      </c>
      <c r="E1919" s="4" t="s">
        <v>28</v>
      </c>
      <c r="F1919" s="4" t="s">
        <v>77</v>
      </c>
      <c r="G1919" s="4" t="s">
        <v>60</v>
      </c>
      <c r="H1919" s="4" t="s">
        <v>22</v>
      </c>
      <c r="I1919" s="6">
        <v>1.1000000000000001</v>
      </c>
      <c r="J1919" s="7">
        <v>6500</v>
      </c>
      <c r="K1919" s="8">
        <f t="shared" si="14"/>
        <v>7150.0000000000009</v>
      </c>
      <c r="L1919" s="8">
        <f t="shared" si="15"/>
        <v>2502.5</v>
      </c>
      <c r="M1919" s="9">
        <v>0.35</v>
      </c>
    </row>
    <row r="1920" spans="1:13" ht="15.75" customHeight="1" x14ac:dyDescent="0.2">
      <c r="A1920" s="1"/>
      <c r="B1920" s="4" t="s">
        <v>27</v>
      </c>
      <c r="C1920" s="4">
        <v>1128299</v>
      </c>
      <c r="D1920" s="5">
        <v>44425</v>
      </c>
      <c r="E1920" s="4" t="s">
        <v>28</v>
      </c>
      <c r="F1920" s="4" t="s">
        <v>77</v>
      </c>
      <c r="G1920" s="4" t="s">
        <v>60</v>
      </c>
      <c r="H1920" s="4" t="s">
        <v>17</v>
      </c>
      <c r="I1920" s="6">
        <v>0.95000000000000007</v>
      </c>
      <c r="J1920" s="7">
        <v>8500</v>
      </c>
      <c r="K1920" s="8">
        <f t="shared" si="14"/>
        <v>8075.0000000000009</v>
      </c>
      <c r="L1920" s="8">
        <f t="shared" si="15"/>
        <v>3230</v>
      </c>
      <c r="M1920" s="9">
        <v>0.39999999999999997</v>
      </c>
    </row>
    <row r="1921" spans="1:13" ht="15.75" customHeight="1" x14ac:dyDescent="0.2">
      <c r="A1921" s="1"/>
      <c r="B1921" s="4" t="s">
        <v>27</v>
      </c>
      <c r="C1921" s="4">
        <v>1128299</v>
      </c>
      <c r="D1921" s="5">
        <v>44425</v>
      </c>
      <c r="E1921" s="4" t="s">
        <v>28</v>
      </c>
      <c r="F1921" s="4" t="s">
        <v>77</v>
      </c>
      <c r="G1921" s="4" t="s">
        <v>60</v>
      </c>
      <c r="H1921" s="4" t="s">
        <v>18</v>
      </c>
      <c r="I1921" s="6">
        <v>0.85000000000000009</v>
      </c>
      <c r="J1921" s="7">
        <v>8250</v>
      </c>
      <c r="K1921" s="8">
        <f t="shared" si="14"/>
        <v>7012.5000000000009</v>
      </c>
      <c r="L1921" s="8">
        <f t="shared" si="15"/>
        <v>2805</v>
      </c>
      <c r="M1921" s="9">
        <v>0.39999999999999997</v>
      </c>
    </row>
    <row r="1922" spans="1:13" ht="15.75" customHeight="1" x14ac:dyDescent="0.2">
      <c r="A1922" s="1"/>
      <c r="B1922" s="4" t="s">
        <v>27</v>
      </c>
      <c r="C1922" s="4">
        <v>1128299</v>
      </c>
      <c r="D1922" s="5">
        <v>44425</v>
      </c>
      <c r="E1922" s="4" t="s">
        <v>28</v>
      </c>
      <c r="F1922" s="4" t="s">
        <v>77</v>
      </c>
      <c r="G1922" s="4" t="s">
        <v>60</v>
      </c>
      <c r="H1922" s="4" t="s">
        <v>19</v>
      </c>
      <c r="I1922" s="6">
        <v>0.75000000000000011</v>
      </c>
      <c r="J1922" s="7">
        <v>7000</v>
      </c>
      <c r="K1922" s="8">
        <f t="shared" si="14"/>
        <v>5250.0000000000009</v>
      </c>
      <c r="L1922" s="8">
        <f t="shared" si="15"/>
        <v>2100</v>
      </c>
      <c r="M1922" s="9">
        <v>0.39999999999999997</v>
      </c>
    </row>
    <row r="1923" spans="1:13" ht="15.75" customHeight="1" x14ac:dyDescent="0.2">
      <c r="A1923" s="1"/>
      <c r="B1923" s="4" t="s">
        <v>27</v>
      </c>
      <c r="C1923" s="4">
        <v>1128299</v>
      </c>
      <c r="D1923" s="5">
        <v>44425</v>
      </c>
      <c r="E1923" s="4" t="s">
        <v>28</v>
      </c>
      <c r="F1923" s="4" t="s">
        <v>77</v>
      </c>
      <c r="G1923" s="4" t="s">
        <v>60</v>
      </c>
      <c r="H1923" s="4" t="s">
        <v>20</v>
      </c>
      <c r="I1923" s="6">
        <v>0.75000000000000011</v>
      </c>
      <c r="J1923" s="7">
        <v>4750</v>
      </c>
      <c r="K1923" s="8">
        <f t="shared" si="14"/>
        <v>3562.5000000000005</v>
      </c>
      <c r="L1923" s="8">
        <f t="shared" si="15"/>
        <v>1425</v>
      </c>
      <c r="M1923" s="9">
        <v>0.39999999999999997</v>
      </c>
    </row>
    <row r="1924" spans="1:13" ht="15.75" customHeight="1" x14ac:dyDescent="0.2">
      <c r="A1924" s="1"/>
      <c r="B1924" s="4" t="s">
        <v>27</v>
      </c>
      <c r="C1924" s="4">
        <v>1128299</v>
      </c>
      <c r="D1924" s="5">
        <v>44425</v>
      </c>
      <c r="E1924" s="4" t="s">
        <v>28</v>
      </c>
      <c r="F1924" s="4" t="s">
        <v>77</v>
      </c>
      <c r="G1924" s="4" t="s">
        <v>60</v>
      </c>
      <c r="H1924" s="4" t="s">
        <v>21</v>
      </c>
      <c r="I1924" s="6">
        <v>0.64999999999999991</v>
      </c>
      <c r="J1924" s="7">
        <v>4750</v>
      </c>
      <c r="K1924" s="8">
        <f t="shared" si="14"/>
        <v>3087.4999999999995</v>
      </c>
      <c r="L1924" s="8">
        <f t="shared" si="15"/>
        <v>1389.3749999999998</v>
      </c>
      <c r="M1924" s="9">
        <v>0.45</v>
      </c>
    </row>
    <row r="1925" spans="1:13" ht="15.75" customHeight="1" x14ac:dyDescent="0.2">
      <c r="A1925" s="1"/>
      <c r="B1925" s="4" t="s">
        <v>27</v>
      </c>
      <c r="C1925" s="4">
        <v>1128299</v>
      </c>
      <c r="D1925" s="5">
        <v>44425</v>
      </c>
      <c r="E1925" s="4" t="s">
        <v>28</v>
      </c>
      <c r="F1925" s="4" t="s">
        <v>77</v>
      </c>
      <c r="G1925" s="4" t="s">
        <v>60</v>
      </c>
      <c r="H1925" s="4" t="s">
        <v>22</v>
      </c>
      <c r="I1925" s="6">
        <v>0.7</v>
      </c>
      <c r="J1925" s="7">
        <v>3000</v>
      </c>
      <c r="K1925" s="8">
        <f t="shared" si="14"/>
        <v>2100</v>
      </c>
      <c r="L1925" s="8">
        <f t="shared" si="15"/>
        <v>735</v>
      </c>
      <c r="M1925" s="9">
        <v>0.35</v>
      </c>
    </row>
    <row r="1926" spans="1:13" ht="15.75" customHeight="1" x14ac:dyDescent="0.2">
      <c r="A1926" s="1"/>
      <c r="B1926" s="4" t="s">
        <v>27</v>
      </c>
      <c r="C1926" s="4">
        <v>1128299</v>
      </c>
      <c r="D1926" s="5">
        <v>44457</v>
      </c>
      <c r="E1926" s="4" t="s">
        <v>28</v>
      </c>
      <c r="F1926" s="4" t="s">
        <v>77</v>
      </c>
      <c r="G1926" s="4" t="s">
        <v>60</v>
      </c>
      <c r="H1926" s="4" t="s">
        <v>17</v>
      </c>
      <c r="I1926" s="6">
        <v>0.45000000000000012</v>
      </c>
      <c r="J1926" s="7">
        <v>5000</v>
      </c>
      <c r="K1926" s="8">
        <f t="shared" si="14"/>
        <v>2250.0000000000005</v>
      </c>
      <c r="L1926" s="8">
        <f t="shared" si="15"/>
        <v>900.00000000000011</v>
      </c>
      <c r="M1926" s="9">
        <v>0.39999999999999997</v>
      </c>
    </row>
    <row r="1927" spans="1:13" ht="15.75" customHeight="1" x14ac:dyDescent="0.2">
      <c r="A1927" s="1"/>
      <c r="B1927" s="4" t="s">
        <v>27</v>
      </c>
      <c r="C1927" s="4">
        <v>1128299</v>
      </c>
      <c r="D1927" s="5">
        <v>44457</v>
      </c>
      <c r="E1927" s="4" t="s">
        <v>28</v>
      </c>
      <c r="F1927" s="4" t="s">
        <v>77</v>
      </c>
      <c r="G1927" s="4" t="s">
        <v>60</v>
      </c>
      <c r="H1927" s="4" t="s">
        <v>18</v>
      </c>
      <c r="I1927" s="6">
        <v>0.50000000000000011</v>
      </c>
      <c r="J1927" s="7">
        <v>5000</v>
      </c>
      <c r="K1927" s="8">
        <f t="shared" si="14"/>
        <v>2500.0000000000005</v>
      </c>
      <c r="L1927" s="8">
        <f t="shared" si="15"/>
        <v>1000.0000000000001</v>
      </c>
      <c r="M1927" s="9">
        <v>0.39999999999999997</v>
      </c>
    </row>
    <row r="1928" spans="1:13" ht="15.75" customHeight="1" x14ac:dyDescent="0.2">
      <c r="A1928" s="1"/>
      <c r="B1928" s="4" t="s">
        <v>27</v>
      </c>
      <c r="C1928" s="4">
        <v>1128299</v>
      </c>
      <c r="D1928" s="5">
        <v>44457</v>
      </c>
      <c r="E1928" s="4" t="s">
        <v>28</v>
      </c>
      <c r="F1928" s="4" t="s">
        <v>77</v>
      </c>
      <c r="G1928" s="4" t="s">
        <v>60</v>
      </c>
      <c r="H1928" s="4" t="s">
        <v>19</v>
      </c>
      <c r="I1928" s="6">
        <v>0.45000000000000012</v>
      </c>
      <c r="J1928" s="7">
        <v>3000</v>
      </c>
      <c r="K1928" s="8">
        <f t="shared" si="14"/>
        <v>1350.0000000000005</v>
      </c>
      <c r="L1928" s="8">
        <f t="shared" si="15"/>
        <v>540.00000000000011</v>
      </c>
      <c r="M1928" s="9">
        <v>0.39999999999999997</v>
      </c>
    </row>
    <row r="1929" spans="1:13" ht="15.75" customHeight="1" x14ac:dyDescent="0.2">
      <c r="A1929" s="1"/>
      <c r="B1929" s="4" t="s">
        <v>27</v>
      </c>
      <c r="C1929" s="4">
        <v>1128299</v>
      </c>
      <c r="D1929" s="5">
        <v>44457</v>
      </c>
      <c r="E1929" s="4" t="s">
        <v>28</v>
      </c>
      <c r="F1929" s="4" t="s">
        <v>77</v>
      </c>
      <c r="G1929" s="4" t="s">
        <v>60</v>
      </c>
      <c r="H1929" s="4" t="s">
        <v>20</v>
      </c>
      <c r="I1929" s="6">
        <v>0.45000000000000012</v>
      </c>
      <c r="J1929" s="7">
        <v>2500</v>
      </c>
      <c r="K1929" s="8">
        <f t="shared" si="14"/>
        <v>1125.0000000000002</v>
      </c>
      <c r="L1929" s="8">
        <f t="shared" si="15"/>
        <v>450.00000000000006</v>
      </c>
      <c r="M1929" s="9">
        <v>0.39999999999999997</v>
      </c>
    </row>
    <row r="1930" spans="1:13" ht="15.75" customHeight="1" x14ac:dyDescent="0.2">
      <c r="A1930" s="1"/>
      <c r="B1930" s="4" t="s">
        <v>27</v>
      </c>
      <c r="C1930" s="4">
        <v>1128299</v>
      </c>
      <c r="D1930" s="5">
        <v>44457</v>
      </c>
      <c r="E1930" s="4" t="s">
        <v>28</v>
      </c>
      <c r="F1930" s="4" t="s">
        <v>77</v>
      </c>
      <c r="G1930" s="4" t="s">
        <v>60</v>
      </c>
      <c r="H1930" s="4" t="s">
        <v>21</v>
      </c>
      <c r="I1930" s="6">
        <v>0.55000000000000004</v>
      </c>
      <c r="J1930" s="7">
        <v>2750</v>
      </c>
      <c r="K1930" s="8">
        <f t="shared" si="14"/>
        <v>1512.5000000000002</v>
      </c>
      <c r="L1930" s="8">
        <f t="shared" si="15"/>
        <v>680.62500000000011</v>
      </c>
      <c r="M1930" s="9">
        <v>0.45</v>
      </c>
    </row>
    <row r="1931" spans="1:13" ht="15.75" customHeight="1" x14ac:dyDescent="0.2">
      <c r="A1931" s="1"/>
      <c r="B1931" s="4" t="s">
        <v>27</v>
      </c>
      <c r="C1931" s="4">
        <v>1128299</v>
      </c>
      <c r="D1931" s="5">
        <v>44457</v>
      </c>
      <c r="E1931" s="4" t="s">
        <v>28</v>
      </c>
      <c r="F1931" s="4" t="s">
        <v>77</v>
      </c>
      <c r="G1931" s="4" t="s">
        <v>60</v>
      </c>
      <c r="H1931" s="4" t="s">
        <v>22</v>
      </c>
      <c r="I1931" s="6">
        <v>0.39999999999999997</v>
      </c>
      <c r="J1931" s="7">
        <v>3000</v>
      </c>
      <c r="K1931" s="8">
        <f t="shared" si="14"/>
        <v>1200</v>
      </c>
      <c r="L1931" s="8">
        <f t="shared" si="15"/>
        <v>420</v>
      </c>
      <c r="M1931" s="9">
        <v>0.35</v>
      </c>
    </row>
    <row r="1932" spans="1:13" ht="15.75" customHeight="1" x14ac:dyDescent="0.2">
      <c r="A1932" s="1"/>
      <c r="B1932" s="4" t="s">
        <v>27</v>
      </c>
      <c r="C1932" s="4">
        <v>1128299</v>
      </c>
      <c r="D1932" s="5">
        <v>44486</v>
      </c>
      <c r="E1932" s="4" t="s">
        <v>28</v>
      </c>
      <c r="F1932" s="4" t="s">
        <v>77</v>
      </c>
      <c r="G1932" s="4" t="s">
        <v>60</v>
      </c>
      <c r="H1932" s="4" t="s">
        <v>17</v>
      </c>
      <c r="I1932" s="6">
        <v>0.35000000000000003</v>
      </c>
      <c r="J1932" s="7">
        <v>4000</v>
      </c>
      <c r="K1932" s="8">
        <f t="shared" si="14"/>
        <v>1400.0000000000002</v>
      </c>
      <c r="L1932" s="8">
        <f t="shared" si="15"/>
        <v>560</v>
      </c>
      <c r="M1932" s="9">
        <v>0.39999999999999997</v>
      </c>
    </row>
    <row r="1933" spans="1:13" ht="15.75" customHeight="1" x14ac:dyDescent="0.2">
      <c r="A1933" s="1"/>
      <c r="B1933" s="4" t="s">
        <v>27</v>
      </c>
      <c r="C1933" s="4">
        <v>1128299</v>
      </c>
      <c r="D1933" s="5">
        <v>44486</v>
      </c>
      <c r="E1933" s="4" t="s">
        <v>28</v>
      </c>
      <c r="F1933" s="4" t="s">
        <v>77</v>
      </c>
      <c r="G1933" s="4" t="s">
        <v>60</v>
      </c>
      <c r="H1933" s="4" t="s">
        <v>18</v>
      </c>
      <c r="I1933" s="6">
        <v>0.50000000000000011</v>
      </c>
      <c r="J1933" s="7">
        <v>5750</v>
      </c>
      <c r="K1933" s="8">
        <f t="shared" si="14"/>
        <v>2875.0000000000005</v>
      </c>
      <c r="L1933" s="8">
        <f t="shared" si="15"/>
        <v>1150</v>
      </c>
      <c r="M1933" s="9">
        <v>0.39999999999999997</v>
      </c>
    </row>
    <row r="1934" spans="1:13" ht="15.75" customHeight="1" x14ac:dyDescent="0.2">
      <c r="A1934" s="1"/>
      <c r="B1934" s="4" t="s">
        <v>27</v>
      </c>
      <c r="C1934" s="4">
        <v>1128299</v>
      </c>
      <c r="D1934" s="5">
        <v>44486</v>
      </c>
      <c r="E1934" s="4" t="s">
        <v>28</v>
      </c>
      <c r="F1934" s="4" t="s">
        <v>77</v>
      </c>
      <c r="G1934" s="4" t="s">
        <v>60</v>
      </c>
      <c r="H1934" s="4" t="s">
        <v>19</v>
      </c>
      <c r="I1934" s="6">
        <v>0.45000000000000012</v>
      </c>
      <c r="J1934" s="7">
        <v>4000</v>
      </c>
      <c r="K1934" s="8">
        <f t="shared" si="14"/>
        <v>1800.0000000000005</v>
      </c>
      <c r="L1934" s="8">
        <f t="shared" si="15"/>
        <v>720.00000000000011</v>
      </c>
      <c r="M1934" s="9">
        <v>0.39999999999999997</v>
      </c>
    </row>
    <row r="1935" spans="1:13" ht="15.75" customHeight="1" x14ac:dyDescent="0.2">
      <c r="A1935" s="1"/>
      <c r="B1935" s="4" t="s">
        <v>27</v>
      </c>
      <c r="C1935" s="4">
        <v>1128299</v>
      </c>
      <c r="D1935" s="5">
        <v>44486</v>
      </c>
      <c r="E1935" s="4" t="s">
        <v>28</v>
      </c>
      <c r="F1935" s="4" t="s">
        <v>77</v>
      </c>
      <c r="G1935" s="4" t="s">
        <v>60</v>
      </c>
      <c r="H1935" s="4" t="s">
        <v>20</v>
      </c>
      <c r="I1935" s="6">
        <v>0.40000000000000008</v>
      </c>
      <c r="J1935" s="7">
        <v>3750</v>
      </c>
      <c r="K1935" s="8">
        <f t="shared" si="14"/>
        <v>1500.0000000000002</v>
      </c>
      <c r="L1935" s="8">
        <f t="shared" si="15"/>
        <v>600</v>
      </c>
      <c r="M1935" s="9">
        <v>0.39999999999999997</v>
      </c>
    </row>
    <row r="1936" spans="1:13" ht="15.75" customHeight="1" x14ac:dyDescent="0.2">
      <c r="A1936" s="1"/>
      <c r="B1936" s="4" t="s">
        <v>27</v>
      </c>
      <c r="C1936" s="4">
        <v>1128299</v>
      </c>
      <c r="D1936" s="5">
        <v>44486</v>
      </c>
      <c r="E1936" s="4" t="s">
        <v>28</v>
      </c>
      <c r="F1936" s="4" t="s">
        <v>77</v>
      </c>
      <c r="G1936" s="4" t="s">
        <v>60</v>
      </c>
      <c r="H1936" s="4" t="s">
        <v>21</v>
      </c>
      <c r="I1936" s="6">
        <v>0.5</v>
      </c>
      <c r="J1936" s="7">
        <v>3500</v>
      </c>
      <c r="K1936" s="8">
        <f t="shared" si="14"/>
        <v>1750</v>
      </c>
      <c r="L1936" s="8">
        <f t="shared" si="15"/>
        <v>787.5</v>
      </c>
      <c r="M1936" s="9">
        <v>0.45</v>
      </c>
    </row>
    <row r="1937" spans="1:13" ht="15.75" customHeight="1" x14ac:dyDescent="0.2">
      <c r="A1937" s="1"/>
      <c r="B1937" s="4" t="s">
        <v>27</v>
      </c>
      <c r="C1937" s="4">
        <v>1128299</v>
      </c>
      <c r="D1937" s="5">
        <v>44486</v>
      </c>
      <c r="E1937" s="4" t="s">
        <v>28</v>
      </c>
      <c r="F1937" s="4" t="s">
        <v>77</v>
      </c>
      <c r="G1937" s="4" t="s">
        <v>60</v>
      </c>
      <c r="H1937" s="4" t="s">
        <v>22</v>
      </c>
      <c r="I1937" s="6">
        <v>0.55000000000000004</v>
      </c>
      <c r="J1937" s="7">
        <v>4000</v>
      </c>
      <c r="K1937" s="8">
        <f t="shared" si="14"/>
        <v>2200</v>
      </c>
      <c r="L1937" s="8">
        <f t="shared" si="15"/>
        <v>770</v>
      </c>
      <c r="M1937" s="9">
        <v>0.35</v>
      </c>
    </row>
    <row r="1938" spans="1:13" ht="15.75" customHeight="1" x14ac:dyDescent="0.2">
      <c r="A1938" s="1"/>
      <c r="B1938" s="4" t="s">
        <v>27</v>
      </c>
      <c r="C1938" s="4">
        <v>1128299</v>
      </c>
      <c r="D1938" s="5">
        <v>44517</v>
      </c>
      <c r="E1938" s="4" t="s">
        <v>28</v>
      </c>
      <c r="F1938" s="4" t="s">
        <v>77</v>
      </c>
      <c r="G1938" s="4" t="s">
        <v>60</v>
      </c>
      <c r="H1938" s="4" t="s">
        <v>17</v>
      </c>
      <c r="I1938" s="6">
        <v>0.40000000000000008</v>
      </c>
      <c r="J1938" s="7">
        <v>6250</v>
      </c>
      <c r="K1938" s="8">
        <f t="shared" si="14"/>
        <v>2500.0000000000005</v>
      </c>
      <c r="L1938" s="8">
        <f t="shared" si="15"/>
        <v>1000.0000000000001</v>
      </c>
      <c r="M1938" s="9">
        <v>0.39999999999999997</v>
      </c>
    </row>
    <row r="1939" spans="1:13" ht="15.75" customHeight="1" x14ac:dyDescent="0.2">
      <c r="A1939" s="1"/>
      <c r="B1939" s="4" t="s">
        <v>27</v>
      </c>
      <c r="C1939" s="4">
        <v>1128299</v>
      </c>
      <c r="D1939" s="5">
        <v>44517</v>
      </c>
      <c r="E1939" s="4" t="s">
        <v>28</v>
      </c>
      <c r="F1939" s="4" t="s">
        <v>77</v>
      </c>
      <c r="G1939" s="4" t="s">
        <v>60</v>
      </c>
      <c r="H1939" s="4" t="s">
        <v>18</v>
      </c>
      <c r="I1939" s="6">
        <v>0.45000000000000012</v>
      </c>
      <c r="J1939" s="7">
        <v>7000</v>
      </c>
      <c r="K1939" s="8">
        <f t="shared" si="14"/>
        <v>3150.0000000000009</v>
      </c>
      <c r="L1939" s="8">
        <f t="shared" si="15"/>
        <v>1260.0000000000002</v>
      </c>
      <c r="M1939" s="9">
        <v>0.39999999999999997</v>
      </c>
    </row>
    <row r="1940" spans="1:13" ht="15.75" customHeight="1" x14ac:dyDescent="0.2">
      <c r="A1940" s="1"/>
      <c r="B1940" s="4" t="s">
        <v>27</v>
      </c>
      <c r="C1940" s="4">
        <v>1128299</v>
      </c>
      <c r="D1940" s="5">
        <v>44517</v>
      </c>
      <c r="E1940" s="4" t="s">
        <v>28</v>
      </c>
      <c r="F1940" s="4" t="s">
        <v>77</v>
      </c>
      <c r="G1940" s="4" t="s">
        <v>60</v>
      </c>
      <c r="H1940" s="4" t="s">
        <v>19</v>
      </c>
      <c r="I1940" s="6">
        <v>0.40000000000000008</v>
      </c>
      <c r="J1940" s="7">
        <v>5250</v>
      </c>
      <c r="K1940" s="8">
        <f t="shared" si="14"/>
        <v>2100.0000000000005</v>
      </c>
      <c r="L1940" s="8">
        <f t="shared" si="15"/>
        <v>840.00000000000011</v>
      </c>
      <c r="M1940" s="9">
        <v>0.39999999999999997</v>
      </c>
    </row>
    <row r="1941" spans="1:13" ht="15.75" customHeight="1" x14ac:dyDescent="0.2">
      <c r="A1941" s="1"/>
      <c r="B1941" s="4" t="s">
        <v>27</v>
      </c>
      <c r="C1941" s="4">
        <v>1128299</v>
      </c>
      <c r="D1941" s="5">
        <v>44517</v>
      </c>
      <c r="E1941" s="4" t="s">
        <v>28</v>
      </c>
      <c r="F1941" s="4" t="s">
        <v>77</v>
      </c>
      <c r="G1941" s="4" t="s">
        <v>60</v>
      </c>
      <c r="H1941" s="4" t="s">
        <v>20</v>
      </c>
      <c r="I1941" s="6">
        <v>0.50000000000000011</v>
      </c>
      <c r="J1941" s="7">
        <v>5000</v>
      </c>
      <c r="K1941" s="8">
        <f t="shared" si="14"/>
        <v>2500.0000000000005</v>
      </c>
      <c r="L1941" s="8">
        <f t="shared" si="15"/>
        <v>1000.0000000000001</v>
      </c>
      <c r="M1941" s="9">
        <v>0.39999999999999997</v>
      </c>
    </row>
    <row r="1942" spans="1:13" ht="15.75" customHeight="1" x14ac:dyDescent="0.2">
      <c r="A1942" s="1"/>
      <c r="B1942" s="4" t="s">
        <v>27</v>
      </c>
      <c r="C1942" s="4">
        <v>1128299</v>
      </c>
      <c r="D1942" s="5">
        <v>44517</v>
      </c>
      <c r="E1942" s="4" t="s">
        <v>28</v>
      </c>
      <c r="F1942" s="4" t="s">
        <v>77</v>
      </c>
      <c r="G1942" s="4" t="s">
        <v>60</v>
      </c>
      <c r="H1942" s="4" t="s">
        <v>21</v>
      </c>
      <c r="I1942" s="6">
        <v>0.70000000000000007</v>
      </c>
      <c r="J1942" s="7">
        <v>4750</v>
      </c>
      <c r="K1942" s="8">
        <f t="shared" si="14"/>
        <v>3325.0000000000005</v>
      </c>
      <c r="L1942" s="8">
        <f t="shared" si="15"/>
        <v>1496.2500000000002</v>
      </c>
      <c r="M1942" s="9">
        <v>0.45</v>
      </c>
    </row>
    <row r="1943" spans="1:13" ht="15.75" customHeight="1" x14ac:dyDescent="0.2">
      <c r="A1943" s="1"/>
      <c r="B1943" s="4" t="s">
        <v>27</v>
      </c>
      <c r="C1943" s="4">
        <v>1128299</v>
      </c>
      <c r="D1943" s="5">
        <v>44517</v>
      </c>
      <c r="E1943" s="4" t="s">
        <v>28</v>
      </c>
      <c r="F1943" s="4" t="s">
        <v>77</v>
      </c>
      <c r="G1943" s="4" t="s">
        <v>60</v>
      </c>
      <c r="H1943" s="4" t="s">
        <v>22</v>
      </c>
      <c r="I1943" s="6">
        <v>0.8500000000000002</v>
      </c>
      <c r="J1943" s="7">
        <v>6000</v>
      </c>
      <c r="K1943" s="8">
        <f t="shared" si="14"/>
        <v>5100.0000000000009</v>
      </c>
      <c r="L1943" s="8">
        <f t="shared" si="15"/>
        <v>1785.0000000000002</v>
      </c>
      <c r="M1943" s="9">
        <v>0.35</v>
      </c>
    </row>
    <row r="1944" spans="1:13" ht="15.75" customHeight="1" x14ac:dyDescent="0.2">
      <c r="A1944" s="1"/>
      <c r="B1944" s="4" t="s">
        <v>27</v>
      </c>
      <c r="C1944" s="4">
        <v>1128299</v>
      </c>
      <c r="D1944" s="5">
        <v>44546</v>
      </c>
      <c r="E1944" s="4" t="s">
        <v>28</v>
      </c>
      <c r="F1944" s="4" t="s">
        <v>77</v>
      </c>
      <c r="G1944" s="4" t="s">
        <v>60</v>
      </c>
      <c r="H1944" s="4" t="s">
        <v>17</v>
      </c>
      <c r="I1944" s="6">
        <v>0.70000000000000018</v>
      </c>
      <c r="J1944" s="7">
        <v>8000</v>
      </c>
      <c r="K1944" s="8">
        <f t="shared" si="14"/>
        <v>5600.0000000000018</v>
      </c>
      <c r="L1944" s="8">
        <f t="shared" si="15"/>
        <v>2240.0000000000005</v>
      </c>
      <c r="M1944" s="9">
        <v>0.39999999999999997</v>
      </c>
    </row>
    <row r="1945" spans="1:13" ht="15.75" customHeight="1" x14ac:dyDescent="0.2">
      <c r="A1945" s="1"/>
      <c r="B1945" s="4" t="s">
        <v>27</v>
      </c>
      <c r="C1945" s="4">
        <v>1128299</v>
      </c>
      <c r="D1945" s="5">
        <v>44546</v>
      </c>
      <c r="E1945" s="4" t="s">
        <v>28</v>
      </c>
      <c r="F1945" s="4" t="s">
        <v>77</v>
      </c>
      <c r="G1945" s="4" t="s">
        <v>60</v>
      </c>
      <c r="H1945" s="4" t="s">
        <v>18</v>
      </c>
      <c r="I1945" s="6">
        <v>0.80000000000000027</v>
      </c>
      <c r="J1945" s="7">
        <v>8000</v>
      </c>
      <c r="K1945" s="8">
        <f t="shared" si="14"/>
        <v>6400.0000000000018</v>
      </c>
      <c r="L1945" s="8">
        <f t="shared" si="15"/>
        <v>2560.0000000000005</v>
      </c>
      <c r="M1945" s="9">
        <v>0.39999999999999997</v>
      </c>
    </row>
    <row r="1946" spans="1:13" ht="15.75" customHeight="1" x14ac:dyDescent="0.2">
      <c r="A1946" s="1"/>
      <c r="B1946" s="4" t="s">
        <v>27</v>
      </c>
      <c r="C1946" s="4">
        <v>1128299</v>
      </c>
      <c r="D1946" s="5">
        <v>44546</v>
      </c>
      <c r="E1946" s="4" t="s">
        <v>28</v>
      </c>
      <c r="F1946" s="4" t="s">
        <v>77</v>
      </c>
      <c r="G1946" s="4" t="s">
        <v>60</v>
      </c>
      <c r="H1946" s="4" t="s">
        <v>19</v>
      </c>
      <c r="I1946" s="6">
        <v>0.75000000000000022</v>
      </c>
      <c r="J1946" s="7">
        <v>6000</v>
      </c>
      <c r="K1946" s="8">
        <f t="shared" si="14"/>
        <v>4500.0000000000009</v>
      </c>
      <c r="L1946" s="8">
        <f t="shared" si="15"/>
        <v>1800.0000000000002</v>
      </c>
      <c r="M1946" s="9">
        <v>0.39999999999999997</v>
      </c>
    </row>
    <row r="1947" spans="1:13" ht="15.75" customHeight="1" x14ac:dyDescent="0.2">
      <c r="A1947" s="1"/>
      <c r="B1947" s="4" t="s">
        <v>27</v>
      </c>
      <c r="C1947" s="4">
        <v>1128299</v>
      </c>
      <c r="D1947" s="5">
        <v>44546</v>
      </c>
      <c r="E1947" s="4" t="s">
        <v>28</v>
      </c>
      <c r="F1947" s="4" t="s">
        <v>77</v>
      </c>
      <c r="G1947" s="4" t="s">
        <v>60</v>
      </c>
      <c r="H1947" s="4" t="s">
        <v>20</v>
      </c>
      <c r="I1947" s="6">
        <v>0.75000000000000022</v>
      </c>
      <c r="J1947" s="7">
        <v>6000</v>
      </c>
      <c r="K1947" s="8">
        <f t="shared" si="14"/>
        <v>4500.0000000000009</v>
      </c>
      <c r="L1947" s="8">
        <f t="shared" si="15"/>
        <v>1800.0000000000002</v>
      </c>
      <c r="M1947" s="9">
        <v>0.39999999999999997</v>
      </c>
    </row>
    <row r="1948" spans="1:13" ht="15.75" customHeight="1" x14ac:dyDescent="0.2">
      <c r="A1948" s="1"/>
      <c r="B1948" s="4" t="s">
        <v>27</v>
      </c>
      <c r="C1948" s="4">
        <v>1128299</v>
      </c>
      <c r="D1948" s="5">
        <v>44546</v>
      </c>
      <c r="E1948" s="4" t="s">
        <v>28</v>
      </c>
      <c r="F1948" s="4" t="s">
        <v>77</v>
      </c>
      <c r="G1948" s="4" t="s">
        <v>60</v>
      </c>
      <c r="H1948" s="4" t="s">
        <v>21</v>
      </c>
      <c r="I1948" s="6">
        <v>0.8500000000000002</v>
      </c>
      <c r="J1948" s="7">
        <v>5250</v>
      </c>
      <c r="K1948" s="8">
        <f t="shared" si="14"/>
        <v>4462.5000000000009</v>
      </c>
      <c r="L1948" s="8">
        <f t="shared" si="15"/>
        <v>2008.1250000000005</v>
      </c>
      <c r="M1948" s="9">
        <v>0.45</v>
      </c>
    </row>
    <row r="1949" spans="1:13" ht="15.75" customHeight="1" x14ac:dyDescent="0.2">
      <c r="A1949" s="1"/>
      <c r="B1949" s="4" t="s">
        <v>27</v>
      </c>
      <c r="C1949" s="4">
        <v>1128299</v>
      </c>
      <c r="D1949" s="5">
        <v>44546</v>
      </c>
      <c r="E1949" s="4" t="s">
        <v>28</v>
      </c>
      <c r="F1949" s="4" t="s">
        <v>77</v>
      </c>
      <c r="G1949" s="4" t="s">
        <v>60</v>
      </c>
      <c r="H1949" s="4" t="s">
        <v>22</v>
      </c>
      <c r="I1949" s="6">
        <v>0.90000000000000024</v>
      </c>
      <c r="J1949" s="7">
        <v>6250</v>
      </c>
      <c r="K1949" s="8">
        <f t="shared" si="14"/>
        <v>5625.0000000000018</v>
      </c>
      <c r="L1949" s="8">
        <f t="shared" si="15"/>
        <v>1968.7500000000005</v>
      </c>
      <c r="M1949" s="9">
        <v>0.35</v>
      </c>
    </row>
    <row r="1950" spans="1:13" ht="15.75" customHeight="1" x14ac:dyDescent="0.2">
      <c r="A1950" s="1" t="s">
        <v>39</v>
      </c>
      <c r="B1950" s="4" t="s">
        <v>23</v>
      </c>
      <c r="C1950" s="4">
        <v>1197831</v>
      </c>
      <c r="D1950" s="5">
        <v>44201</v>
      </c>
      <c r="E1950" s="4" t="s">
        <v>24</v>
      </c>
      <c r="F1950" s="4" t="s">
        <v>78</v>
      </c>
      <c r="G1950" s="4" t="s">
        <v>79</v>
      </c>
      <c r="H1950" s="4" t="s">
        <v>17</v>
      </c>
      <c r="I1950" s="6">
        <v>0.2</v>
      </c>
      <c r="J1950" s="7">
        <v>6750</v>
      </c>
      <c r="K1950" s="8">
        <f t="shared" si="14"/>
        <v>1350</v>
      </c>
      <c r="L1950" s="8">
        <f t="shared" si="15"/>
        <v>405</v>
      </c>
      <c r="M1950" s="9">
        <v>0.3</v>
      </c>
    </row>
    <row r="1951" spans="1:13" ht="15.75" customHeight="1" x14ac:dyDescent="0.2">
      <c r="A1951" s="1"/>
      <c r="B1951" s="4" t="s">
        <v>23</v>
      </c>
      <c r="C1951" s="4">
        <v>1197831</v>
      </c>
      <c r="D1951" s="5">
        <v>44201</v>
      </c>
      <c r="E1951" s="4" t="s">
        <v>24</v>
      </c>
      <c r="F1951" s="4" t="s">
        <v>78</v>
      </c>
      <c r="G1951" s="4" t="s">
        <v>79</v>
      </c>
      <c r="H1951" s="4" t="s">
        <v>18</v>
      </c>
      <c r="I1951" s="6">
        <v>0.3</v>
      </c>
      <c r="J1951" s="7">
        <v>6750</v>
      </c>
      <c r="K1951" s="8">
        <f t="shared" si="14"/>
        <v>2025</v>
      </c>
      <c r="L1951" s="8">
        <f t="shared" si="15"/>
        <v>607.5</v>
      </c>
      <c r="M1951" s="9">
        <v>0.3</v>
      </c>
    </row>
    <row r="1952" spans="1:13" ht="15.75" customHeight="1" x14ac:dyDescent="0.2">
      <c r="A1952" s="1"/>
      <c r="B1952" s="4" t="s">
        <v>23</v>
      </c>
      <c r="C1952" s="4">
        <v>1197831</v>
      </c>
      <c r="D1952" s="5">
        <v>44201</v>
      </c>
      <c r="E1952" s="4" t="s">
        <v>24</v>
      </c>
      <c r="F1952" s="4" t="s">
        <v>78</v>
      </c>
      <c r="G1952" s="4" t="s">
        <v>79</v>
      </c>
      <c r="H1952" s="4" t="s">
        <v>19</v>
      </c>
      <c r="I1952" s="6">
        <v>0.3</v>
      </c>
      <c r="J1952" s="7">
        <v>4750</v>
      </c>
      <c r="K1952" s="8">
        <f t="shared" si="14"/>
        <v>1425</v>
      </c>
      <c r="L1952" s="8">
        <f t="shared" si="15"/>
        <v>427.5</v>
      </c>
      <c r="M1952" s="9">
        <v>0.3</v>
      </c>
    </row>
    <row r="1953" spans="1:13" ht="15.75" customHeight="1" x14ac:dyDescent="0.2">
      <c r="A1953" s="1"/>
      <c r="B1953" s="4" t="s">
        <v>23</v>
      </c>
      <c r="C1953" s="4">
        <v>1197831</v>
      </c>
      <c r="D1953" s="5">
        <v>44201</v>
      </c>
      <c r="E1953" s="4" t="s">
        <v>24</v>
      </c>
      <c r="F1953" s="4" t="s">
        <v>78</v>
      </c>
      <c r="G1953" s="4" t="s">
        <v>79</v>
      </c>
      <c r="H1953" s="4" t="s">
        <v>20</v>
      </c>
      <c r="I1953" s="6">
        <v>0.35</v>
      </c>
      <c r="J1953" s="7">
        <v>4750</v>
      </c>
      <c r="K1953" s="8">
        <f t="shared" si="14"/>
        <v>1662.5</v>
      </c>
      <c r="L1953" s="8">
        <f t="shared" si="15"/>
        <v>665</v>
      </c>
      <c r="M1953" s="9">
        <v>0.4</v>
      </c>
    </row>
    <row r="1954" spans="1:13" ht="15.75" customHeight="1" x14ac:dyDescent="0.2">
      <c r="A1954" s="1"/>
      <c r="B1954" s="4" t="s">
        <v>23</v>
      </c>
      <c r="C1954" s="4">
        <v>1197831</v>
      </c>
      <c r="D1954" s="5">
        <v>44201</v>
      </c>
      <c r="E1954" s="4" t="s">
        <v>24</v>
      </c>
      <c r="F1954" s="4" t="s">
        <v>78</v>
      </c>
      <c r="G1954" s="4" t="s">
        <v>79</v>
      </c>
      <c r="H1954" s="4" t="s">
        <v>21</v>
      </c>
      <c r="I1954" s="6">
        <v>0.4</v>
      </c>
      <c r="J1954" s="7">
        <v>3250</v>
      </c>
      <c r="K1954" s="8">
        <f t="shared" si="14"/>
        <v>1300</v>
      </c>
      <c r="L1954" s="8">
        <f t="shared" si="15"/>
        <v>325</v>
      </c>
      <c r="M1954" s="9">
        <v>0.25</v>
      </c>
    </row>
    <row r="1955" spans="1:13" ht="15.75" customHeight="1" x14ac:dyDescent="0.2">
      <c r="A1955" s="1"/>
      <c r="B1955" s="4" t="s">
        <v>23</v>
      </c>
      <c r="C1955" s="4">
        <v>1197831</v>
      </c>
      <c r="D1955" s="5">
        <v>44201</v>
      </c>
      <c r="E1955" s="4" t="s">
        <v>24</v>
      </c>
      <c r="F1955" s="4" t="s">
        <v>78</v>
      </c>
      <c r="G1955" s="4" t="s">
        <v>79</v>
      </c>
      <c r="H1955" s="4" t="s">
        <v>22</v>
      </c>
      <c r="I1955" s="6">
        <v>0.35</v>
      </c>
      <c r="J1955" s="7">
        <v>4750</v>
      </c>
      <c r="K1955" s="8">
        <f t="shared" si="14"/>
        <v>1662.5</v>
      </c>
      <c r="L1955" s="8">
        <f t="shared" si="15"/>
        <v>748.125</v>
      </c>
      <c r="M1955" s="9">
        <v>0.45</v>
      </c>
    </row>
    <row r="1956" spans="1:13" ht="15.75" customHeight="1" x14ac:dyDescent="0.2">
      <c r="A1956" s="1"/>
      <c r="B1956" s="4" t="s">
        <v>23</v>
      </c>
      <c r="C1956" s="4">
        <v>1197831</v>
      </c>
      <c r="D1956" s="5">
        <v>44231</v>
      </c>
      <c r="E1956" s="4" t="s">
        <v>24</v>
      </c>
      <c r="F1956" s="4" t="s">
        <v>78</v>
      </c>
      <c r="G1956" s="4" t="s">
        <v>79</v>
      </c>
      <c r="H1956" s="4" t="s">
        <v>17</v>
      </c>
      <c r="I1956" s="6">
        <v>0.25</v>
      </c>
      <c r="J1956" s="7">
        <v>6250</v>
      </c>
      <c r="K1956" s="8">
        <f t="shared" si="14"/>
        <v>1562.5</v>
      </c>
      <c r="L1956" s="8">
        <f t="shared" si="15"/>
        <v>468.75</v>
      </c>
      <c r="M1956" s="9">
        <v>0.3</v>
      </c>
    </row>
    <row r="1957" spans="1:13" ht="15.75" customHeight="1" x14ac:dyDescent="0.2">
      <c r="A1957" s="1"/>
      <c r="B1957" s="4" t="s">
        <v>23</v>
      </c>
      <c r="C1957" s="4">
        <v>1197831</v>
      </c>
      <c r="D1957" s="5">
        <v>44231</v>
      </c>
      <c r="E1957" s="4" t="s">
        <v>24</v>
      </c>
      <c r="F1957" s="4" t="s">
        <v>78</v>
      </c>
      <c r="G1957" s="4" t="s">
        <v>79</v>
      </c>
      <c r="H1957" s="4" t="s">
        <v>18</v>
      </c>
      <c r="I1957" s="6">
        <v>0.35</v>
      </c>
      <c r="J1957" s="7">
        <v>6000</v>
      </c>
      <c r="K1957" s="8">
        <f t="shared" si="14"/>
        <v>2100</v>
      </c>
      <c r="L1957" s="8">
        <f t="shared" si="15"/>
        <v>630</v>
      </c>
      <c r="M1957" s="9">
        <v>0.3</v>
      </c>
    </row>
    <row r="1958" spans="1:13" ht="15.75" customHeight="1" x14ac:dyDescent="0.2">
      <c r="A1958" s="1"/>
      <c r="B1958" s="4" t="s">
        <v>23</v>
      </c>
      <c r="C1958" s="4">
        <v>1197831</v>
      </c>
      <c r="D1958" s="5">
        <v>44231</v>
      </c>
      <c r="E1958" s="4" t="s">
        <v>24</v>
      </c>
      <c r="F1958" s="4" t="s">
        <v>78</v>
      </c>
      <c r="G1958" s="4" t="s">
        <v>79</v>
      </c>
      <c r="H1958" s="4" t="s">
        <v>19</v>
      </c>
      <c r="I1958" s="6">
        <v>0.35</v>
      </c>
      <c r="J1958" s="7">
        <v>4250</v>
      </c>
      <c r="K1958" s="8">
        <f t="shared" si="14"/>
        <v>1487.5</v>
      </c>
      <c r="L1958" s="8">
        <f t="shared" si="15"/>
        <v>446.25</v>
      </c>
      <c r="M1958" s="9">
        <v>0.3</v>
      </c>
    </row>
    <row r="1959" spans="1:13" ht="15.75" customHeight="1" x14ac:dyDescent="0.2">
      <c r="A1959" s="1"/>
      <c r="B1959" s="4" t="s">
        <v>23</v>
      </c>
      <c r="C1959" s="4">
        <v>1197831</v>
      </c>
      <c r="D1959" s="5">
        <v>44231</v>
      </c>
      <c r="E1959" s="4" t="s">
        <v>24</v>
      </c>
      <c r="F1959" s="4" t="s">
        <v>78</v>
      </c>
      <c r="G1959" s="4" t="s">
        <v>79</v>
      </c>
      <c r="H1959" s="4" t="s">
        <v>20</v>
      </c>
      <c r="I1959" s="6">
        <v>0.35</v>
      </c>
      <c r="J1959" s="7">
        <v>3750</v>
      </c>
      <c r="K1959" s="8">
        <f t="shared" si="14"/>
        <v>1312.5</v>
      </c>
      <c r="L1959" s="8">
        <f t="shared" si="15"/>
        <v>525</v>
      </c>
      <c r="M1959" s="9">
        <v>0.4</v>
      </c>
    </row>
    <row r="1960" spans="1:13" ht="15.75" customHeight="1" x14ac:dyDescent="0.2">
      <c r="A1960" s="1"/>
      <c r="B1960" s="4" t="s">
        <v>23</v>
      </c>
      <c r="C1960" s="4">
        <v>1197831</v>
      </c>
      <c r="D1960" s="5">
        <v>44231</v>
      </c>
      <c r="E1960" s="4" t="s">
        <v>24</v>
      </c>
      <c r="F1960" s="4" t="s">
        <v>78</v>
      </c>
      <c r="G1960" s="4" t="s">
        <v>79</v>
      </c>
      <c r="H1960" s="4" t="s">
        <v>21</v>
      </c>
      <c r="I1960" s="6">
        <v>0.4</v>
      </c>
      <c r="J1960" s="7">
        <v>2500</v>
      </c>
      <c r="K1960" s="8">
        <f t="shared" si="14"/>
        <v>1000</v>
      </c>
      <c r="L1960" s="8">
        <f t="shared" si="15"/>
        <v>250</v>
      </c>
      <c r="M1960" s="9">
        <v>0.25</v>
      </c>
    </row>
    <row r="1961" spans="1:13" ht="15.75" customHeight="1" x14ac:dyDescent="0.2">
      <c r="A1961" s="1"/>
      <c r="B1961" s="4" t="s">
        <v>23</v>
      </c>
      <c r="C1961" s="4">
        <v>1197831</v>
      </c>
      <c r="D1961" s="5">
        <v>44231</v>
      </c>
      <c r="E1961" s="4" t="s">
        <v>24</v>
      </c>
      <c r="F1961" s="4" t="s">
        <v>78</v>
      </c>
      <c r="G1961" s="4" t="s">
        <v>79</v>
      </c>
      <c r="H1961" s="4" t="s">
        <v>22</v>
      </c>
      <c r="I1961" s="6">
        <v>0.35</v>
      </c>
      <c r="J1961" s="7">
        <v>4500</v>
      </c>
      <c r="K1961" s="8">
        <f t="shared" si="14"/>
        <v>1575</v>
      </c>
      <c r="L1961" s="8">
        <f t="shared" si="15"/>
        <v>708.75</v>
      </c>
      <c r="M1961" s="9">
        <v>0.45</v>
      </c>
    </row>
    <row r="1962" spans="1:13" ht="15.75" customHeight="1" x14ac:dyDescent="0.2">
      <c r="A1962" s="1"/>
      <c r="B1962" s="4" t="s">
        <v>23</v>
      </c>
      <c r="C1962" s="4">
        <v>1197831</v>
      </c>
      <c r="D1962" s="5">
        <v>44261</v>
      </c>
      <c r="E1962" s="4" t="s">
        <v>24</v>
      </c>
      <c r="F1962" s="4" t="s">
        <v>78</v>
      </c>
      <c r="G1962" s="4" t="s">
        <v>79</v>
      </c>
      <c r="H1962" s="4" t="s">
        <v>17</v>
      </c>
      <c r="I1962" s="6">
        <v>0.3</v>
      </c>
      <c r="J1962" s="7">
        <v>6250</v>
      </c>
      <c r="K1962" s="8">
        <f t="shared" si="14"/>
        <v>1875</v>
      </c>
      <c r="L1962" s="8">
        <f t="shared" si="15"/>
        <v>656.25</v>
      </c>
      <c r="M1962" s="9">
        <v>0.35</v>
      </c>
    </row>
    <row r="1963" spans="1:13" ht="15.75" customHeight="1" x14ac:dyDescent="0.2">
      <c r="A1963" s="1"/>
      <c r="B1963" s="4" t="s">
        <v>23</v>
      </c>
      <c r="C1963" s="4">
        <v>1197831</v>
      </c>
      <c r="D1963" s="5">
        <v>44261</v>
      </c>
      <c r="E1963" s="4" t="s">
        <v>24</v>
      </c>
      <c r="F1963" s="4" t="s">
        <v>78</v>
      </c>
      <c r="G1963" s="4" t="s">
        <v>79</v>
      </c>
      <c r="H1963" s="4" t="s">
        <v>18</v>
      </c>
      <c r="I1963" s="6">
        <v>0.4</v>
      </c>
      <c r="J1963" s="7">
        <v>6250</v>
      </c>
      <c r="K1963" s="8">
        <f t="shared" si="14"/>
        <v>2500</v>
      </c>
      <c r="L1963" s="8">
        <f t="shared" si="15"/>
        <v>875</v>
      </c>
      <c r="M1963" s="9">
        <v>0.35</v>
      </c>
    </row>
    <row r="1964" spans="1:13" ht="15.75" customHeight="1" x14ac:dyDescent="0.2">
      <c r="A1964" s="1"/>
      <c r="B1964" s="4" t="s">
        <v>23</v>
      </c>
      <c r="C1964" s="4">
        <v>1197831</v>
      </c>
      <c r="D1964" s="5">
        <v>44261</v>
      </c>
      <c r="E1964" s="4" t="s">
        <v>24</v>
      </c>
      <c r="F1964" s="4" t="s">
        <v>78</v>
      </c>
      <c r="G1964" s="4" t="s">
        <v>79</v>
      </c>
      <c r="H1964" s="4" t="s">
        <v>19</v>
      </c>
      <c r="I1964" s="6">
        <v>0.3</v>
      </c>
      <c r="J1964" s="7">
        <v>4500</v>
      </c>
      <c r="K1964" s="8">
        <f t="shared" si="14"/>
        <v>1350</v>
      </c>
      <c r="L1964" s="8">
        <f t="shared" si="15"/>
        <v>472.49999999999994</v>
      </c>
      <c r="M1964" s="9">
        <v>0.35</v>
      </c>
    </row>
    <row r="1965" spans="1:13" ht="15.75" customHeight="1" x14ac:dyDescent="0.2">
      <c r="A1965" s="1"/>
      <c r="B1965" s="4" t="s">
        <v>23</v>
      </c>
      <c r="C1965" s="4">
        <v>1197831</v>
      </c>
      <c r="D1965" s="5">
        <v>44261</v>
      </c>
      <c r="E1965" s="4" t="s">
        <v>24</v>
      </c>
      <c r="F1965" s="4" t="s">
        <v>78</v>
      </c>
      <c r="G1965" s="4" t="s">
        <v>79</v>
      </c>
      <c r="H1965" s="4" t="s">
        <v>20</v>
      </c>
      <c r="I1965" s="6">
        <v>0.35000000000000003</v>
      </c>
      <c r="J1965" s="7">
        <v>3500</v>
      </c>
      <c r="K1965" s="8">
        <f t="shared" si="14"/>
        <v>1225.0000000000002</v>
      </c>
      <c r="L1965" s="8">
        <f t="shared" si="15"/>
        <v>551.25000000000011</v>
      </c>
      <c r="M1965" s="9">
        <v>0.45</v>
      </c>
    </row>
    <row r="1966" spans="1:13" ht="15.75" customHeight="1" x14ac:dyDescent="0.2">
      <c r="A1966" s="1"/>
      <c r="B1966" s="4" t="s">
        <v>23</v>
      </c>
      <c r="C1966" s="4">
        <v>1197831</v>
      </c>
      <c r="D1966" s="5">
        <v>44261</v>
      </c>
      <c r="E1966" s="4" t="s">
        <v>24</v>
      </c>
      <c r="F1966" s="4" t="s">
        <v>78</v>
      </c>
      <c r="G1966" s="4" t="s">
        <v>79</v>
      </c>
      <c r="H1966" s="4" t="s">
        <v>21</v>
      </c>
      <c r="I1966" s="6">
        <v>0.4</v>
      </c>
      <c r="J1966" s="7">
        <v>2500</v>
      </c>
      <c r="K1966" s="8">
        <f t="shared" si="14"/>
        <v>1000</v>
      </c>
      <c r="L1966" s="8">
        <f t="shared" si="15"/>
        <v>300</v>
      </c>
      <c r="M1966" s="9">
        <v>0.3</v>
      </c>
    </row>
    <row r="1967" spans="1:13" ht="15.75" customHeight="1" x14ac:dyDescent="0.2">
      <c r="A1967" s="1"/>
      <c r="B1967" s="4" t="s">
        <v>23</v>
      </c>
      <c r="C1967" s="4">
        <v>1197831</v>
      </c>
      <c r="D1967" s="5">
        <v>44261</v>
      </c>
      <c r="E1967" s="4" t="s">
        <v>24</v>
      </c>
      <c r="F1967" s="4" t="s">
        <v>78</v>
      </c>
      <c r="G1967" s="4" t="s">
        <v>79</v>
      </c>
      <c r="H1967" s="4" t="s">
        <v>22</v>
      </c>
      <c r="I1967" s="6">
        <v>0.35000000000000003</v>
      </c>
      <c r="J1967" s="7">
        <v>4000</v>
      </c>
      <c r="K1967" s="8">
        <f t="shared" si="14"/>
        <v>1400.0000000000002</v>
      </c>
      <c r="L1967" s="8">
        <f t="shared" si="15"/>
        <v>700.00000000000011</v>
      </c>
      <c r="M1967" s="9">
        <v>0.5</v>
      </c>
    </row>
    <row r="1968" spans="1:13" ht="15.75" customHeight="1" x14ac:dyDescent="0.2">
      <c r="A1968" s="1"/>
      <c r="B1968" s="4" t="s">
        <v>23</v>
      </c>
      <c r="C1968" s="4">
        <v>1197831</v>
      </c>
      <c r="D1968" s="5">
        <v>44291</v>
      </c>
      <c r="E1968" s="4" t="s">
        <v>24</v>
      </c>
      <c r="F1968" s="4" t="s">
        <v>78</v>
      </c>
      <c r="G1968" s="4" t="s">
        <v>79</v>
      </c>
      <c r="H1968" s="4" t="s">
        <v>17</v>
      </c>
      <c r="I1968" s="6">
        <v>0.19999999999999998</v>
      </c>
      <c r="J1968" s="7">
        <v>6500</v>
      </c>
      <c r="K1968" s="8">
        <f t="shared" si="14"/>
        <v>1300</v>
      </c>
      <c r="L1968" s="8">
        <f t="shared" si="15"/>
        <v>454.99999999999994</v>
      </c>
      <c r="M1968" s="9">
        <v>0.35</v>
      </c>
    </row>
    <row r="1969" spans="1:13" ht="15.75" customHeight="1" x14ac:dyDescent="0.2">
      <c r="A1969" s="1"/>
      <c r="B1969" s="4" t="s">
        <v>23</v>
      </c>
      <c r="C1969" s="4">
        <v>1197831</v>
      </c>
      <c r="D1969" s="5">
        <v>44291</v>
      </c>
      <c r="E1969" s="4" t="s">
        <v>24</v>
      </c>
      <c r="F1969" s="4" t="s">
        <v>78</v>
      </c>
      <c r="G1969" s="4" t="s">
        <v>79</v>
      </c>
      <c r="H1969" s="4" t="s">
        <v>18</v>
      </c>
      <c r="I1969" s="6">
        <v>0.30000000000000004</v>
      </c>
      <c r="J1969" s="7">
        <v>6500</v>
      </c>
      <c r="K1969" s="8">
        <f t="shared" si="14"/>
        <v>1950.0000000000002</v>
      </c>
      <c r="L1969" s="8">
        <f t="shared" si="15"/>
        <v>682.5</v>
      </c>
      <c r="M1969" s="9">
        <v>0.35</v>
      </c>
    </row>
    <row r="1970" spans="1:13" ht="15.75" customHeight="1" x14ac:dyDescent="0.2">
      <c r="A1970" s="1"/>
      <c r="B1970" s="4" t="s">
        <v>23</v>
      </c>
      <c r="C1970" s="4">
        <v>1197831</v>
      </c>
      <c r="D1970" s="5">
        <v>44291</v>
      </c>
      <c r="E1970" s="4" t="s">
        <v>24</v>
      </c>
      <c r="F1970" s="4" t="s">
        <v>78</v>
      </c>
      <c r="G1970" s="4" t="s">
        <v>79</v>
      </c>
      <c r="H1970" s="4" t="s">
        <v>19</v>
      </c>
      <c r="I1970" s="6">
        <v>0.24999999999999997</v>
      </c>
      <c r="J1970" s="7">
        <v>4750</v>
      </c>
      <c r="K1970" s="8">
        <f t="shared" si="14"/>
        <v>1187.4999999999998</v>
      </c>
      <c r="L1970" s="8">
        <f t="shared" si="15"/>
        <v>415.62499999999989</v>
      </c>
      <c r="M1970" s="9">
        <v>0.35</v>
      </c>
    </row>
    <row r="1971" spans="1:13" ht="15.75" customHeight="1" x14ac:dyDescent="0.2">
      <c r="A1971" s="1"/>
      <c r="B1971" s="4" t="s">
        <v>23</v>
      </c>
      <c r="C1971" s="4">
        <v>1197831</v>
      </c>
      <c r="D1971" s="5">
        <v>44291</v>
      </c>
      <c r="E1971" s="4" t="s">
        <v>24</v>
      </c>
      <c r="F1971" s="4" t="s">
        <v>78</v>
      </c>
      <c r="G1971" s="4" t="s">
        <v>79</v>
      </c>
      <c r="H1971" s="4" t="s">
        <v>20</v>
      </c>
      <c r="I1971" s="6">
        <v>0.30000000000000004</v>
      </c>
      <c r="J1971" s="7">
        <v>3750</v>
      </c>
      <c r="K1971" s="8">
        <f t="shared" si="14"/>
        <v>1125.0000000000002</v>
      </c>
      <c r="L1971" s="8">
        <f t="shared" si="15"/>
        <v>506.25000000000011</v>
      </c>
      <c r="M1971" s="9">
        <v>0.45</v>
      </c>
    </row>
    <row r="1972" spans="1:13" ht="15.75" customHeight="1" x14ac:dyDescent="0.2">
      <c r="A1972" s="1"/>
      <c r="B1972" s="4" t="s">
        <v>23</v>
      </c>
      <c r="C1972" s="4">
        <v>1197831</v>
      </c>
      <c r="D1972" s="5">
        <v>44291</v>
      </c>
      <c r="E1972" s="4" t="s">
        <v>24</v>
      </c>
      <c r="F1972" s="4" t="s">
        <v>78</v>
      </c>
      <c r="G1972" s="4" t="s">
        <v>79</v>
      </c>
      <c r="H1972" s="4" t="s">
        <v>21</v>
      </c>
      <c r="I1972" s="6">
        <v>0.35</v>
      </c>
      <c r="J1972" s="7">
        <v>2750</v>
      </c>
      <c r="K1972" s="8">
        <f t="shared" si="14"/>
        <v>962.49999999999989</v>
      </c>
      <c r="L1972" s="8">
        <f t="shared" si="15"/>
        <v>288.74999999999994</v>
      </c>
      <c r="M1972" s="9">
        <v>0.3</v>
      </c>
    </row>
    <row r="1973" spans="1:13" ht="15.75" customHeight="1" x14ac:dyDescent="0.2">
      <c r="A1973" s="1"/>
      <c r="B1973" s="4" t="s">
        <v>23</v>
      </c>
      <c r="C1973" s="4">
        <v>1197831</v>
      </c>
      <c r="D1973" s="5">
        <v>44291</v>
      </c>
      <c r="E1973" s="4" t="s">
        <v>24</v>
      </c>
      <c r="F1973" s="4" t="s">
        <v>78</v>
      </c>
      <c r="G1973" s="4" t="s">
        <v>79</v>
      </c>
      <c r="H1973" s="4" t="s">
        <v>22</v>
      </c>
      <c r="I1973" s="6">
        <v>0.30000000000000004</v>
      </c>
      <c r="J1973" s="7">
        <v>5500</v>
      </c>
      <c r="K1973" s="8">
        <f t="shared" si="14"/>
        <v>1650.0000000000002</v>
      </c>
      <c r="L1973" s="8">
        <f t="shared" si="15"/>
        <v>825.00000000000011</v>
      </c>
      <c r="M1973" s="9">
        <v>0.5</v>
      </c>
    </row>
    <row r="1974" spans="1:13" ht="15.75" customHeight="1" x14ac:dyDescent="0.2">
      <c r="A1974" s="1"/>
      <c r="B1974" s="4" t="s">
        <v>23</v>
      </c>
      <c r="C1974" s="4">
        <v>1197831</v>
      </c>
      <c r="D1974" s="5">
        <v>44321</v>
      </c>
      <c r="E1974" s="4" t="s">
        <v>24</v>
      </c>
      <c r="F1974" s="4" t="s">
        <v>78</v>
      </c>
      <c r="G1974" s="4" t="s">
        <v>79</v>
      </c>
      <c r="H1974" s="4" t="s">
        <v>17</v>
      </c>
      <c r="I1974" s="6">
        <v>0.19999999999999998</v>
      </c>
      <c r="J1974" s="7">
        <v>7000</v>
      </c>
      <c r="K1974" s="8">
        <f t="shared" si="14"/>
        <v>1399.9999999999998</v>
      </c>
      <c r="L1974" s="8">
        <f t="shared" si="15"/>
        <v>489.99999999999989</v>
      </c>
      <c r="M1974" s="9">
        <v>0.35</v>
      </c>
    </row>
    <row r="1975" spans="1:13" ht="15.75" customHeight="1" x14ac:dyDescent="0.2">
      <c r="A1975" s="1"/>
      <c r="B1975" s="4" t="s">
        <v>23</v>
      </c>
      <c r="C1975" s="4">
        <v>1197831</v>
      </c>
      <c r="D1975" s="5">
        <v>44321</v>
      </c>
      <c r="E1975" s="4" t="s">
        <v>24</v>
      </c>
      <c r="F1975" s="4" t="s">
        <v>78</v>
      </c>
      <c r="G1975" s="4" t="s">
        <v>79</v>
      </c>
      <c r="H1975" s="4" t="s">
        <v>18</v>
      </c>
      <c r="I1975" s="6">
        <v>0.30000000000000004</v>
      </c>
      <c r="J1975" s="7">
        <v>7250</v>
      </c>
      <c r="K1975" s="8">
        <f t="shared" si="14"/>
        <v>2175.0000000000005</v>
      </c>
      <c r="L1975" s="8">
        <f t="shared" si="15"/>
        <v>761.25000000000011</v>
      </c>
      <c r="M1975" s="9">
        <v>0.35</v>
      </c>
    </row>
    <row r="1976" spans="1:13" ht="15.75" customHeight="1" x14ac:dyDescent="0.2">
      <c r="A1976" s="1"/>
      <c r="B1976" s="4" t="s">
        <v>23</v>
      </c>
      <c r="C1976" s="4">
        <v>1197831</v>
      </c>
      <c r="D1976" s="5">
        <v>44321</v>
      </c>
      <c r="E1976" s="4" t="s">
        <v>24</v>
      </c>
      <c r="F1976" s="4" t="s">
        <v>78</v>
      </c>
      <c r="G1976" s="4" t="s">
        <v>79</v>
      </c>
      <c r="H1976" s="4" t="s">
        <v>19</v>
      </c>
      <c r="I1976" s="6">
        <v>0.24999999999999997</v>
      </c>
      <c r="J1976" s="7">
        <v>5750</v>
      </c>
      <c r="K1976" s="8">
        <f t="shared" si="14"/>
        <v>1437.4999999999998</v>
      </c>
      <c r="L1976" s="8">
        <f t="shared" si="15"/>
        <v>503.12499999999989</v>
      </c>
      <c r="M1976" s="9">
        <v>0.35</v>
      </c>
    </row>
    <row r="1977" spans="1:13" ht="15.75" customHeight="1" x14ac:dyDescent="0.2">
      <c r="A1977" s="1"/>
      <c r="B1977" s="4" t="s">
        <v>23</v>
      </c>
      <c r="C1977" s="4">
        <v>1197831</v>
      </c>
      <c r="D1977" s="5">
        <v>44321</v>
      </c>
      <c r="E1977" s="4" t="s">
        <v>24</v>
      </c>
      <c r="F1977" s="4" t="s">
        <v>78</v>
      </c>
      <c r="G1977" s="4" t="s">
        <v>79</v>
      </c>
      <c r="H1977" s="4" t="s">
        <v>20</v>
      </c>
      <c r="I1977" s="6">
        <v>0.35000000000000003</v>
      </c>
      <c r="J1977" s="7">
        <v>5000</v>
      </c>
      <c r="K1977" s="8">
        <f t="shared" si="14"/>
        <v>1750.0000000000002</v>
      </c>
      <c r="L1977" s="8">
        <f t="shared" si="15"/>
        <v>787.50000000000011</v>
      </c>
      <c r="M1977" s="9">
        <v>0.45</v>
      </c>
    </row>
    <row r="1978" spans="1:13" ht="15.75" customHeight="1" x14ac:dyDescent="0.2">
      <c r="A1978" s="1"/>
      <c r="B1978" s="4" t="s">
        <v>23</v>
      </c>
      <c r="C1978" s="4">
        <v>1197831</v>
      </c>
      <c r="D1978" s="5">
        <v>44321</v>
      </c>
      <c r="E1978" s="4" t="s">
        <v>24</v>
      </c>
      <c r="F1978" s="4" t="s">
        <v>78</v>
      </c>
      <c r="G1978" s="4" t="s">
        <v>79</v>
      </c>
      <c r="H1978" s="4" t="s">
        <v>21</v>
      </c>
      <c r="I1978" s="6">
        <v>0.5</v>
      </c>
      <c r="J1978" s="7">
        <v>4000</v>
      </c>
      <c r="K1978" s="8">
        <f t="shared" si="14"/>
        <v>2000</v>
      </c>
      <c r="L1978" s="8">
        <f t="shared" si="15"/>
        <v>600</v>
      </c>
      <c r="M1978" s="9">
        <v>0.3</v>
      </c>
    </row>
    <row r="1979" spans="1:13" ht="15.75" customHeight="1" x14ac:dyDescent="0.2">
      <c r="A1979" s="1"/>
      <c r="B1979" s="4" t="s">
        <v>23</v>
      </c>
      <c r="C1979" s="4">
        <v>1197831</v>
      </c>
      <c r="D1979" s="5">
        <v>44321</v>
      </c>
      <c r="E1979" s="4" t="s">
        <v>24</v>
      </c>
      <c r="F1979" s="4" t="s">
        <v>78</v>
      </c>
      <c r="G1979" s="4" t="s">
        <v>79</v>
      </c>
      <c r="H1979" s="4" t="s">
        <v>22</v>
      </c>
      <c r="I1979" s="6">
        <v>0.45</v>
      </c>
      <c r="J1979" s="7">
        <v>7500</v>
      </c>
      <c r="K1979" s="8">
        <f t="shared" si="14"/>
        <v>3375</v>
      </c>
      <c r="L1979" s="8">
        <f t="shared" si="15"/>
        <v>1687.5</v>
      </c>
      <c r="M1979" s="9">
        <v>0.5</v>
      </c>
    </row>
    <row r="1980" spans="1:13" ht="15.75" customHeight="1" x14ac:dyDescent="0.2">
      <c r="A1980" s="1"/>
      <c r="B1980" s="4" t="s">
        <v>23</v>
      </c>
      <c r="C1980" s="4">
        <v>1197831</v>
      </c>
      <c r="D1980" s="5">
        <v>44351</v>
      </c>
      <c r="E1980" s="4" t="s">
        <v>24</v>
      </c>
      <c r="F1980" s="4" t="s">
        <v>78</v>
      </c>
      <c r="G1980" s="4" t="s">
        <v>79</v>
      </c>
      <c r="H1980" s="4" t="s">
        <v>17</v>
      </c>
      <c r="I1980" s="6">
        <v>0.45</v>
      </c>
      <c r="J1980" s="7">
        <v>7500</v>
      </c>
      <c r="K1980" s="8">
        <f t="shared" si="14"/>
        <v>3375</v>
      </c>
      <c r="L1980" s="8">
        <f t="shared" si="15"/>
        <v>1181.25</v>
      </c>
      <c r="M1980" s="9">
        <v>0.35</v>
      </c>
    </row>
    <row r="1981" spans="1:13" ht="15.75" customHeight="1" x14ac:dyDescent="0.2">
      <c r="A1981" s="1"/>
      <c r="B1981" s="4" t="s">
        <v>23</v>
      </c>
      <c r="C1981" s="4">
        <v>1197831</v>
      </c>
      <c r="D1981" s="5">
        <v>44351</v>
      </c>
      <c r="E1981" s="4" t="s">
        <v>24</v>
      </c>
      <c r="F1981" s="4" t="s">
        <v>78</v>
      </c>
      <c r="G1981" s="4" t="s">
        <v>79</v>
      </c>
      <c r="H1981" s="4" t="s">
        <v>18</v>
      </c>
      <c r="I1981" s="6">
        <v>0.5</v>
      </c>
      <c r="J1981" s="7">
        <v>7500</v>
      </c>
      <c r="K1981" s="8">
        <f t="shared" si="14"/>
        <v>3750</v>
      </c>
      <c r="L1981" s="8">
        <f t="shared" si="15"/>
        <v>1312.5</v>
      </c>
      <c r="M1981" s="9">
        <v>0.35</v>
      </c>
    </row>
    <row r="1982" spans="1:13" ht="15.75" customHeight="1" x14ac:dyDescent="0.2">
      <c r="A1982" s="1"/>
      <c r="B1982" s="4" t="s">
        <v>23</v>
      </c>
      <c r="C1982" s="4">
        <v>1197831</v>
      </c>
      <c r="D1982" s="5">
        <v>44351</v>
      </c>
      <c r="E1982" s="4" t="s">
        <v>24</v>
      </c>
      <c r="F1982" s="4" t="s">
        <v>78</v>
      </c>
      <c r="G1982" s="4" t="s">
        <v>79</v>
      </c>
      <c r="H1982" s="4" t="s">
        <v>19</v>
      </c>
      <c r="I1982" s="6">
        <v>0.5</v>
      </c>
      <c r="J1982" s="7">
        <v>6000</v>
      </c>
      <c r="K1982" s="8">
        <f t="shared" si="14"/>
        <v>3000</v>
      </c>
      <c r="L1982" s="8">
        <f t="shared" si="15"/>
        <v>1050</v>
      </c>
      <c r="M1982" s="9">
        <v>0.35</v>
      </c>
    </row>
    <row r="1983" spans="1:13" ht="15.75" customHeight="1" x14ac:dyDescent="0.2">
      <c r="A1983" s="1"/>
      <c r="B1983" s="4" t="s">
        <v>23</v>
      </c>
      <c r="C1983" s="4">
        <v>1197831</v>
      </c>
      <c r="D1983" s="5">
        <v>44351</v>
      </c>
      <c r="E1983" s="4" t="s">
        <v>24</v>
      </c>
      <c r="F1983" s="4" t="s">
        <v>78</v>
      </c>
      <c r="G1983" s="4" t="s">
        <v>79</v>
      </c>
      <c r="H1983" s="4" t="s">
        <v>20</v>
      </c>
      <c r="I1983" s="6">
        <v>0.5</v>
      </c>
      <c r="J1983" s="7">
        <v>5500</v>
      </c>
      <c r="K1983" s="8">
        <f t="shared" si="14"/>
        <v>2750</v>
      </c>
      <c r="L1983" s="8">
        <f t="shared" si="15"/>
        <v>1237.5</v>
      </c>
      <c r="M1983" s="9">
        <v>0.45</v>
      </c>
    </row>
    <row r="1984" spans="1:13" ht="15.75" customHeight="1" x14ac:dyDescent="0.2">
      <c r="A1984" s="1"/>
      <c r="B1984" s="4" t="s">
        <v>23</v>
      </c>
      <c r="C1984" s="4">
        <v>1197831</v>
      </c>
      <c r="D1984" s="5">
        <v>44351</v>
      </c>
      <c r="E1984" s="4" t="s">
        <v>24</v>
      </c>
      <c r="F1984" s="4" t="s">
        <v>78</v>
      </c>
      <c r="G1984" s="4" t="s">
        <v>79</v>
      </c>
      <c r="H1984" s="4" t="s">
        <v>21</v>
      </c>
      <c r="I1984" s="6">
        <v>0.55000000000000004</v>
      </c>
      <c r="J1984" s="7">
        <v>4500</v>
      </c>
      <c r="K1984" s="8">
        <f t="shared" si="14"/>
        <v>2475</v>
      </c>
      <c r="L1984" s="8">
        <f t="shared" si="15"/>
        <v>742.5</v>
      </c>
      <c r="M1984" s="9">
        <v>0.3</v>
      </c>
    </row>
    <row r="1985" spans="1:13" ht="15.75" customHeight="1" x14ac:dyDescent="0.2">
      <c r="A1985" s="1"/>
      <c r="B1985" s="4" t="s">
        <v>23</v>
      </c>
      <c r="C1985" s="4">
        <v>1197831</v>
      </c>
      <c r="D1985" s="5">
        <v>44351</v>
      </c>
      <c r="E1985" s="4" t="s">
        <v>24</v>
      </c>
      <c r="F1985" s="4" t="s">
        <v>78</v>
      </c>
      <c r="G1985" s="4" t="s">
        <v>79</v>
      </c>
      <c r="H1985" s="4" t="s">
        <v>22</v>
      </c>
      <c r="I1985" s="6">
        <v>0.60000000000000009</v>
      </c>
      <c r="J1985" s="7">
        <v>8250</v>
      </c>
      <c r="K1985" s="8">
        <f t="shared" si="14"/>
        <v>4950.0000000000009</v>
      </c>
      <c r="L1985" s="8">
        <f t="shared" si="15"/>
        <v>2475.0000000000005</v>
      </c>
      <c r="M1985" s="9">
        <v>0.5</v>
      </c>
    </row>
    <row r="1986" spans="1:13" ht="15.75" customHeight="1" x14ac:dyDescent="0.2">
      <c r="A1986" s="1"/>
      <c r="B1986" s="4" t="s">
        <v>23</v>
      </c>
      <c r="C1986" s="4">
        <v>1197831</v>
      </c>
      <c r="D1986" s="5">
        <v>44383</v>
      </c>
      <c r="E1986" s="4" t="s">
        <v>24</v>
      </c>
      <c r="F1986" s="4" t="s">
        <v>78</v>
      </c>
      <c r="G1986" s="4" t="s">
        <v>79</v>
      </c>
      <c r="H1986" s="4" t="s">
        <v>17</v>
      </c>
      <c r="I1986" s="6">
        <v>0.5</v>
      </c>
      <c r="J1986" s="7">
        <v>7750</v>
      </c>
      <c r="K1986" s="8">
        <f t="shared" si="14"/>
        <v>3875</v>
      </c>
      <c r="L1986" s="8">
        <f t="shared" si="15"/>
        <v>1549.9999999999998</v>
      </c>
      <c r="M1986" s="9">
        <v>0.39999999999999997</v>
      </c>
    </row>
    <row r="1987" spans="1:13" ht="15.75" customHeight="1" x14ac:dyDescent="0.2">
      <c r="A1987" s="1"/>
      <c r="B1987" s="4" t="s">
        <v>23</v>
      </c>
      <c r="C1987" s="4">
        <v>1197831</v>
      </c>
      <c r="D1987" s="5">
        <v>44383</v>
      </c>
      <c r="E1987" s="4" t="s">
        <v>24</v>
      </c>
      <c r="F1987" s="4" t="s">
        <v>78</v>
      </c>
      <c r="G1987" s="4" t="s">
        <v>79</v>
      </c>
      <c r="H1987" s="4" t="s">
        <v>18</v>
      </c>
      <c r="I1987" s="6">
        <v>0.55000000000000004</v>
      </c>
      <c r="J1987" s="7">
        <v>7750</v>
      </c>
      <c r="K1987" s="8">
        <f t="shared" si="14"/>
        <v>4262.5</v>
      </c>
      <c r="L1987" s="8">
        <f t="shared" si="15"/>
        <v>1704.9999999999998</v>
      </c>
      <c r="M1987" s="9">
        <v>0.39999999999999997</v>
      </c>
    </row>
    <row r="1988" spans="1:13" ht="15.75" customHeight="1" x14ac:dyDescent="0.2">
      <c r="A1988" s="1"/>
      <c r="B1988" s="4" t="s">
        <v>23</v>
      </c>
      <c r="C1988" s="4">
        <v>1197831</v>
      </c>
      <c r="D1988" s="5">
        <v>44383</v>
      </c>
      <c r="E1988" s="4" t="s">
        <v>24</v>
      </c>
      <c r="F1988" s="4" t="s">
        <v>78</v>
      </c>
      <c r="G1988" s="4" t="s">
        <v>79</v>
      </c>
      <c r="H1988" s="4" t="s">
        <v>19</v>
      </c>
      <c r="I1988" s="6">
        <v>0.5</v>
      </c>
      <c r="J1988" s="7">
        <v>9250</v>
      </c>
      <c r="K1988" s="8">
        <f t="shared" si="14"/>
        <v>4625</v>
      </c>
      <c r="L1988" s="8">
        <f t="shared" si="15"/>
        <v>1849.9999999999998</v>
      </c>
      <c r="M1988" s="9">
        <v>0.39999999999999997</v>
      </c>
    </row>
    <row r="1989" spans="1:13" ht="15.75" customHeight="1" x14ac:dyDescent="0.2">
      <c r="A1989" s="1"/>
      <c r="B1989" s="4" t="s">
        <v>23</v>
      </c>
      <c r="C1989" s="4">
        <v>1197831</v>
      </c>
      <c r="D1989" s="5">
        <v>44383</v>
      </c>
      <c r="E1989" s="4" t="s">
        <v>24</v>
      </c>
      <c r="F1989" s="4" t="s">
        <v>78</v>
      </c>
      <c r="G1989" s="4" t="s">
        <v>79</v>
      </c>
      <c r="H1989" s="4" t="s">
        <v>20</v>
      </c>
      <c r="I1989" s="6">
        <v>0.5</v>
      </c>
      <c r="J1989" s="7">
        <v>5250</v>
      </c>
      <c r="K1989" s="8">
        <f t="shared" si="14"/>
        <v>2625</v>
      </c>
      <c r="L1989" s="8">
        <f t="shared" si="15"/>
        <v>1312.5</v>
      </c>
      <c r="M1989" s="9">
        <v>0.5</v>
      </c>
    </row>
    <row r="1990" spans="1:13" ht="15.75" customHeight="1" x14ac:dyDescent="0.2">
      <c r="A1990" s="1"/>
      <c r="B1990" s="4" t="s">
        <v>23</v>
      </c>
      <c r="C1990" s="4">
        <v>1197831</v>
      </c>
      <c r="D1990" s="5">
        <v>44383</v>
      </c>
      <c r="E1990" s="4" t="s">
        <v>24</v>
      </c>
      <c r="F1990" s="4" t="s">
        <v>78</v>
      </c>
      <c r="G1990" s="4" t="s">
        <v>79</v>
      </c>
      <c r="H1990" s="4" t="s">
        <v>21</v>
      </c>
      <c r="I1990" s="6">
        <v>0.55000000000000004</v>
      </c>
      <c r="J1990" s="7">
        <v>5250</v>
      </c>
      <c r="K1990" s="8">
        <f t="shared" si="14"/>
        <v>2887.5000000000005</v>
      </c>
      <c r="L1990" s="8">
        <f t="shared" si="15"/>
        <v>1010.6250000000001</v>
      </c>
      <c r="M1990" s="9">
        <v>0.35</v>
      </c>
    </row>
    <row r="1991" spans="1:13" ht="15.75" customHeight="1" x14ac:dyDescent="0.2">
      <c r="A1991" s="1"/>
      <c r="B1991" s="4" t="s">
        <v>23</v>
      </c>
      <c r="C1991" s="4">
        <v>1197831</v>
      </c>
      <c r="D1991" s="5">
        <v>44383</v>
      </c>
      <c r="E1991" s="4" t="s">
        <v>24</v>
      </c>
      <c r="F1991" s="4" t="s">
        <v>78</v>
      </c>
      <c r="G1991" s="4" t="s">
        <v>79</v>
      </c>
      <c r="H1991" s="4" t="s">
        <v>22</v>
      </c>
      <c r="I1991" s="6">
        <v>0.65</v>
      </c>
      <c r="J1991" s="7">
        <v>8000</v>
      </c>
      <c r="K1991" s="8">
        <f t="shared" si="14"/>
        <v>5200</v>
      </c>
      <c r="L1991" s="8">
        <f t="shared" si="15"/>
        <v>2860.0000000000005</v>
      </c>
      <c r="M1991" s="9">
        <v>0.55000000000000004</v>
      </c>
    </row>
    <row r="1992" spans="1:13" ht="15.75" customHeight="1" x14ac:dyDescent="0.2">
      <c r="A1992" s="1"/>
      <c r="B1992" s="4" t="s">
        <v>23</v>
      </c>
      <c r="C1992" s="4">
        <v>1197831</v>
      </c>
      <c r="D1992" s="5">
        <v>44416</v>
      </c>
      <c r="E1992" s="4" t="s">
        <v>24</v>
      </c>
      <c r="F1992" s="4" t="s">
        <v>78</v>
      </c>
      <c r="G1992" s="4" t="s">
        <v>79</v>
      </c>
      <c r="H1992" s="4" t="s">
        <v>17</v>
      </c>
      <c r="I1992" s="6">
        <v>0.5</v>
      </c>
      <c r="J1992" s="7">
        <v>7500</v>
      </c>
      <c r="K1992" s="8">
        <f t="shared" si="14"/>
        <v>3750</v>
      </c>
      <c r="L1992" s="8">
        <f t="shared" si="15"/>
        <v>1499.9999999999998</v>
      </c>
      <c r="M1992" s="9">
        <v>0.39999999999999997</v>
      </c>
    </row>
    <row r="1993" spans="1:13" ht="15.75" customHeight="1" x14ac:dyDescent="0.2">
      <c r="A1993" s="1"/>
      <c r="B1993" s="4" t="s">
        <v>23</v>
      </c>
      <c r="C1993" s="4">
        <v>1197831</v>
      </c>
      <c r="D1993" s="5">
        <v>44416</v>
      </c>
      <c r="E1993" s="4" t="s">
        <v>24</v>
      </c>
      <c r="F1993" s="4" t="s">
        <v>78</v>
      </c>
      <c r="G1993" s="4" t="s">
        <v>79</v>
      </c>
      <c r="H1993" s="4" t="s">
        <v>18</v>
      </c>
      <c r="I1993" s="6">
        <v>0.55000000000000004</v>
      </c>
      <c r="J1993" s="7">
        <v>7500</v>
      </c>
      <c r="K1993" s="8">
        <f t="shared" si="14"/>
        <v>4125</v>
      </c>
      <c r="L1993" s="8">
        <f t="shared" si="15"/>
        <v>1649.9999999999998</v>
      </c>
      <c r="M1993" s="9">
        <v>0.39999999999999997</v>
      </c>
    </row>
    <row r="1994" spans="1:13" ht="15.75" customHeight="1" x14ac:dyDescent="0.2">
      <c r="A1994" s="1"/>
      <c r="B1994" s="4" t="s">
        <v>23</v>
      </c>
      <c r="C1994" s="4">
        <v>1197831</v>
      </c>
      <c r="D1994" s="5">
        <v>44416</v>
      </c>
      <c r="E1994" s="4" t="s">
        <v>24</v>
      </c>
      <c r="F1994" s="4" t="s">
        <v>78</v>
      </c>
      <c r="G1994" s="4" t="s">
        <v>79</v>
      </c>
      <c r="H1994" s="4" t="s">
        <v>19</v>
      </c>
      <c r="I1994" s="6">
        <v>0.5</v>
      </c>
      <c r="J1994" s="7">
        <v>9250</v>
      </c>
      <c r="K1994" s="8">
        <f t="shared" si="14"/>
        <v>4625</v>
      </c>
      <c r="L1994" s="8">
        <f t="shared" si="15"/>
        <v>1849.9999999999998</v>
      </c>
      <c r="M1994" s="9">
        <v>0.39999999999999997</v>
      </c>
    </row>
    <row r="1995" spans="1:13" ht="15.75" customHeight="1" x14ac:dyDescent="0.2">
      <c r="A1995" s="1"/>
      <c r="B1995" s="4" t="s">
        <v>23</v>
      </c>
      <c r="C1995" s="4">
        <v>1197831</v>
      </c>
      <c r="D1995" s="5">
        <v>44416</v>
      </c>
      <c r="E1995" s="4" t="s">
        <v>24</v>
      </c>
      <c r="F1995" s="4" t="s">
        <v>78</v>
      </c>
      <c r="G1995" s="4" t="s">
        <v>79</v>
      </c>
      <c r="H1995" s="4" t="s">
        <v>20</v>
      </c>
      <c r="I1995" s="6">
        <v>0.5</v>
      </c>
      <c r="J1995" s="7">
        <v>4750</v>
      </c>
      <c r="K1995" s="8">
        <f t="shared" si="14"/>
        <v>2375</v>
      </c>
      <c r="L1995" s="8">
        <f t="shared" si="15"/>
        <v>1187.5</v>
      </c>
      <c r="M1995" s="9">
        <v>0.5</v>
      </c>
    </row>
    <row r="1996" spans="1:13" ht="15.75" customHeight="1" x14ac:dyDescent="0.2">
      <c r="A1996" s="1"/>
      <c r="B1996" s="4" t="s">
        <v>23</v>
      </c>
      <c r="C1996" s="4">
        <v>1197831</v>
      </c>
      <c r="D1996" s="5">
        <v>44416</v>
      </c>
      <c r="E1996" s="4" t="s">
        <v>24</v>
      </c>
      <c r="F1996" s="4" t="s">
        <v>78</v>
      </c>
      <c r="G1996" s="4" t="s">
        <v>79</v>
      </c>
      <c r="H1996" s="4" t="s">
        <v>21</v>
      </c>
      <c r="I1996" s="6">
        <v>0.55000000000000004</v>
      </c>
      <c r="J1996" s="7">
        <v>4750</v>
      </c>
      <c r="K1996" s="8">
        <f t="shared" si="14"/>
        <v>2612.5</v>
      </c>
      <c r="L1996" s="8">
        <f t="shared" si="15"/>
        <v>914.37499999999989</v>
      </c>
      <c r="M1996" s="9">
        <v>0.35</v>
      </c>
    </row>
    <row r="1997" spans="1:13" ht="15.75" customHeight="1" x14ac:dyDescent="0.2">
      <c r="A1997" s="1"/>
      <c r="B1997" s="4" t="s">
        <v>23</v>
      </c>
      <c r="C1997" s="4">
        <v>1197831</v>
      </c>
      <c r="D1997" s="5">
        <v>44416</v>
      </c>
      <c r="E1997" s="4" t="s">
        <v>24</v>
      </c>
      <c r="F1997" s="4" t="s">
        <v>78</v>
      </c>
      <c r="G1997" s="4" t="s">
        <v>79</v>
      </c>
      <c r="H1997" s="4" t="s">
        <v>22</v>
      </c>
      <c r="I1997" s="6">
        <v>0.6</v>
      </c>
      <c r="J1997" s="7">
        <v>7250</v>
      </c>
      <c r="K1997" s="8">
        <f t="shared" si="14"/>
        <v>4350</v>
      </c>
      <c r="L1997" s="8">
        <f t="shared" si="15"/>
        <v>2392.5</v>
      </c>
      <c r="M1997" s="9">
        <v>0.55000000000000004</v>
      </c>
    </row>
    <row r="1998" spans="1:13" ht="15.75" customHeight="1" x14ac:dyDescent="0.2">
      <c r="A1998" s="1"/>
      <c r="B1998" s="4" t="s">
        <v>23</v>
      </c>
      <c r="C1998" s="4">
        <v>1197831</v>
      </c>
      <c r="D1998" s="5">
        <v>44444</v>
      </c>
      <c r="E1998" s="4" t="s">
        <v>24</v>
      </c>
      <c r="F1998" s="4" t="s">
        <v>78</v>
      </c>
      <c r="G1998" s="4" t="s">
        <v>79</v>
      </c>
      <c r="H1998" s="4" t="s">
        <v>17</v>
      </c>
      <c r="I1998" s="6">
        <v>0.55000000000000004</v>
      </c>
      <c r="J1998" s="7">
        <v>6750</v>
      </c>
      <c r="K1998" s="8">
        <f t="shared" si="14"/>
        <v>3712.5000000000005</v>
      </c>
      <c r="L1998" s="8">
        <f t="shared" si="15"/>
        <v>1485</v>
      </c>
      <c r="M1998" s="9">
        <v>0.39999999999999997</v>
      </c>
    </row>
    <row r="1999" spans="1:13" ht="15.75" customHeight="1" x14ac:dyDescent="0.2">
      <c r="A1999" s="1"/>
      <c r="B1999" s="4" t="s">
        <v>23</v>
      </c>
      <c r="C1999" s="4">
        <v>1197831</v>
      </c>
      <c r="D1999" s="5">
        <v>44444</v>
      </c>
      <c r="E1999" s="4" t="s">
        <v>24</v>
      </c>
      <c r="F1999" s="4" t="s">
        <v>78</v>
      </c>
      <c r="G1999" s="4" t="s">
        <v>79</v>
      </c>
      <c r="H1999" s="4" t="s">
        <v>18</v>
      </c>
      <c r="I1999" s="6">
        <v>0.55000000000000004</v>
      </c>
      <c r="J1999" s="7">
        <v>6250</v>
      </c>
      <c r="K1999" s="8">
        <f t="shared" si="14"/>
        <v>3437.5000000000005</v>
      </c>
      <c r="L1999" s="8">
        <f t="shared" si="15"/>
        <v>1375</v>
      </c>
      <c r="M1999" s="9">
        <v>0.39999999999999997</v>
      </c>
    </row>
    <row r="2000" spans="1:13" ht="15.75" customHeight="1" x14ac:dyDescent="0.2">
      <c r="A2000" s="1"/>
      <c r="B2000" s="4" t="s">
        <v>23</v>
      </c>
      <c r="C2000" s="4">
        <v>1197831</v>
      </c>
      <c r="D2000" s="5">
        <v>44444</v>
      </c>
      <c r="E2000" s="4" t="s">
        <v>24</v>
      </c>
      <c r="F2000" s="4" t="s">
        <v>78</v>
      </c>
      <c r="G2000" s="4" t="s">
        <v>79</v>
      </c>
      <c r="H2000" s="4" t="s">
        <v>19</v>
      </c>
      <c r="I2000" s="6">
        <v>0.6</v>
      </c>
      <c r="J2000" s="7">
        <v>6750</v>
      </c>
      <c r="K2000" s="8">
        <f t="shared" si="14"/>
        <v>4050</v>
      </c>
      <c r="L2000" s="8">
        <f t="shared" si="15"/>
        <v>1619.9999999999998</v>
      </c>
      <c r="M2000" s="9">
        <v>0.39999999999999997</v>
      </c>
    </row>
    <row r="2001" spans="1:13" ht="15.75" customHeight="1" x14ac:dyDescent="0.2">
      <c r="A2001" s="1"/>
      <c r="B2001" s="4" t="s">
        <v>23</v>
      </c>
      <c r="C2001" s="4">
        <v>1197831</v>
      </c>
      <c r="D2001" s="5">
        <v>44444</v>
      </c>
      <c r="E2001" s="4" t="s">
        <v>24</v>
      </c>
      <c r="F2001" s="4" t="s">
        <v>78</v>
      </c>
      <c r="G2001" s="4" t="s">
        <v>79</v>
      </c>
      <c r="H2001" s="4" t="s">
        <v>20</v>
      </c>
      <c r="I2001" s="6">
        <v>0.6</v>
      </c>
      <c r="J2001" s="7">
        <v>4000</v>
      </c>
      <c r="K2001" s="8">
        <f t="shared" si="14"/>
        <v>2400</v>
      </c>
      <c r="L2001" s="8">
        <f t="shared" si="15"/>
        <v>1200</v>
      </c>
      <c r="M2001" s="9">
        <v>0.5</v>
      </c>
    </row>
    <row r="2002" spans="1:13" ht="15.75" customHeight="1" x14ac:dyDescent="0.2">
      <c r="A2002" s="1"/>
      <c r="B2002" s="4" t="s">
        <v>23</v>
      </c>
      <c r="C2002" s="4">
        <v>1197831</v>
      </c>
      <c r="D2002" s="5">
        <v>44444</v>
      </c>
      <c r="E2002" s="4" t="s">
        <v>24</v>
      </c>
      <c r="F2002" s="4" t="s">
        <v>78</v>
      </c>
      <c r="G2002" s="4" t="s">
        <v>79</v>
      </c>
      <c r="H2002" s="4" t="s">
        <v>21</v>
      </c>
      <c r="I2002" s="6">
        <v>0.55000000000000004</v>
      </c>
      <c r="J2002" s="7">
        <v>4000</v>
      </c>
      <c r="K2002" s="8">
        <f t="shared" si="14"/>
        <v>2200</v>
      </c>
      <c r="L2002" s="8">
        <f t="shared" si="15"/>
        <v>770</v>
      </c>
      <c r="M2002" s="9">
        <v>0.35</v>
      </c>
    </row>
    <row r="2003" spans="1:13" ht="15.75" customHeight="1" x14ac:dyDescent="0.2">
      <c r="A2003" s="1"/>
      <c r="B2003" s="4" t="s">
        <v>23</v>
      </c>
      <c r="C2003" s="4">
        <v>1197831</v>
      </c>
      <c r="D2003" s="5">
        <v>44444</v>
      </c>
      <c r="E2003" s="4" t="s">
        <v>24</v>
      </c>
      <c r="F2003" s="4" t="s">
        <v>78</v>
      </c>
      <c r="G2003" s="4" t="s">
        <v>79</v>
      </c>
      <c r="H2003" s="4" t="s">
        <v>22</v>
      </c>
      <c r="I2003" s="6">
        <v>0.5</v>
      </c>
      <c r="J2003" s="7">
        <v>6250</v>
      </c>
      <c r="K2003" s="8">
        <f t="shared" si="14"/>
        <v>3125</v>
      </c>
      <c r="L2003" s="8">
        <f t="shared" si="15"/>
        <v>1718.7500000000002</v>
      </c>
      <c r="M2003" s="9">
        <v>0.55000000000000004</v>
      </c>
    </row>
    <row r="2004" spans="1:13" ht="15.75" customHeight="1" x14ac:dyDescent="0.2">
      <c r="A2004" s="1"/>
      <c r="B2004" s="4" t="s">
        <v>23</v>
      </c>
      <c r="C2004" s="4">
        <v>1197831</v>
      </c>
      <c r="D2004" s="5">
        <v>44473</v>
      </c>
      <c r="E2004" s="4" t="s">
        <v>24</v>
      </c>
      <c r="F2004" s="4" t="s">
        <v>78</v>
      </c>
      <c r="G2004" s="4" t="s">
        <v>79</v>
      </c>
      <c r="H2004" s="4" t="s">
        <v>17</v>
      </c>
      <c r="I2004" s="6">
        <v>0.4</v>
      </c>
      <c r="J2004" s="7">
        <v>5750</v>
      </c>
      <c r="K2004" s="8">
        <f t="shared" si="14"/>
        <v>2300</v>
      </c>
      <c r="L2004" s="8">
        <f t="shared" si="15"/>
        <v>919.99999999999989</v>
      </c>
      <c r="M2004" s="9">
        <v>0.39999999999999997</v>
      </c>
    </row>
    <row r="2005" spans="1:13" ht="15.75" customHeight="1" x14ac:dyDescent="0.2">
      <c r="A2005" s="1"/>
      <c r="B2005" s="4" t="s">
        <v>23</v>
      </c>
      <c r="C2005" s="4">
        <v>1197831</v>
      </c>
      <c r="D2005" s="5">
        <v>44473</v>
      </c>
      <c r="E2005" s="4" t="s">
        <v>24</v>
      </c>
      <c r="F2005" s="4" t="s">
        <v>78</v>
      </c>
      <c r="G2005" s="4" t="s">
        <v>79</v>
      </c>
      <c r="H2005" s="4" t="s">
        <v>18</v>
      </c>
      <c r="I2005" s="6">
        <v>0.4</v>
      </c>
      <c r="J2005" s="7">
        <v>5750</v>
      </c>
      <c r="K2005" s="8">
        <f t="shared" si="14"/>
        <v>2300</v>
      </c>
      <c r="L2005" s="8">
        <f t="shared" si="15"/>
        <v>919.99999999999989</v>
      </c>
      <c r="M2005" s="9">
        <v>0.39999999999999997</v>
      </c>
    </row>
    <row r="2006" spans="1:13" ht="15.75" customHeight="1" x14ac:dyDescent="0.2">
      <c r="A2006" s="1"/>
      <c r="B2006" s="4" t="s">
        <v>23</v>
      </c>
      <c r="C2006" s="4">
        <v>1197831</v>
      </c>
      <c r="D2006" s="5">
        <v>44473</v>
      </c>
      <c r="E2006" s="4" t="s">
        <v>24</v>
      </c>
      <c r="F2006" s="4" t="s">
        <v>78</v>
      </c>
      <c r="G2006" s="4" t="s">
        <v>79</v>
      </c>
      <c r="H2006" s="4" t="s">
        <v>19</v>
      </c>
      <c r="I2006" s="6">
        <v>0.45</v>
      </c>
      <c r="J2006" s="7">
        <v>5250</v>
      </c>
      <c r="K2006" s="8">
        <f t="shared" si="14"/>
        <v>2362.5</v>
      </c>
      <c r="L2006" s="8">
        <f t="shared" si="15"/>
        <v>944.99999999999989</v>
      </c>
      <c r="M2006" s="9">
        <v>0.39999999999999997</v>
      </c>
    </row>
    <row r="2007" spans="1:13" ht="15.75" customHeight="1" x14ac:dyDescent="0.2">
      <c r="A2007" s="1"/>
      <c r="B2007" s="4" t="s">
        <v>23</v>
      </c>
      <c r="C2007" s="4">
        <v>1197831</v>
      </c>
      <c r="D2007" s="5">
        <v>44473</v>
      </c>
      <c r="E2007" s="4" t="s">
        <v>24</v>
      </c>
      <c r="F2007" s="4" t="s">
        <v>78</v>
      </c>
      <c r="G2007" s="4" t="s">
        <v>79</v>
      </c>
      <c r="H2007" s="4" t="s">
        <v>20</v>
      </c>
      <c r="I2007" s="6">
        <v>0.45</v>
      </c>
      <c r="J2007" s="7">
        <v>3750</v>
      </c>
      <c r="K2007" s="8">
        <f t="shared" si="14"/>
        <v>1687.5</v>
      </c>
      <c r="L2007" s="8">
        <f t="shared" si="15"/>
        <v>843.75</v>
      </c>
      <c r="M2007" s="9">
        <v>0.5</v>
      </c>
    </row>
    <row r="2008" spans="1:13" ht="15.75" customHeight="1" x14ac:dyDescent="0.2">
      <c r="A2008" s="1"/>
      <c r="B2008" s="4" t="s">
        <v>23</v>
      </c>
      <c r="C2008" s="4">
        <v>1197831</v>
      </c>
      <c r="D2008" s="5">
        <v>44473</v>
      </c>
      <c r="E2008" s="4" t="s">
        <v>24</v>
      </c>
      <c r="F2008" s="4" t="s">
        <v>78</v>
      </c>
      <c r="G2008" s="4" t="s">
        <v>79</v>
      </c>
      <c r="H2008" s="4" t="s">
        <v>21</v>
      </c>
      <c r="I2008" s="6">
        <v>0.35000000000000003</v>
      </c>
      <c r="J2008" s="7">
        <v>3500</v>
      </c>
      <c r="K2008" s="8">
        <f t="shared" si="14"/>
        <v>1225.0000000000002</v>
      </c>
      <c r="L2008" s="8">
        <f t="shared" si="15"/>
        <v>428.75000000000006</v>
      </c>
      <c r="M2008" s="9">
        <v>0.35</v>
      </c>
    </row>
    <row r="2009" spans="1:13" ht="15.75" customHeight="1" x14ac:dyDescent="0.2">
      <c r="A2009" s="1"/>
      <c r="B2009" s="4" t="s">
        <v>23</v>
      </c>
      <c r="C2009" s="4">
        <v>1197831</v>
      </c>
      <c r="D2009" s="5">
        <v>44473</v>
      </c>
      <c r="E2009" s="4" t="s">
        <v>24</v>
      </c>
      <c r="F2009" s="4" t="s">
        <v>78</v>
      </c>
      <c r="G2009" s="4" t="s">
        <v>79</v>
      </c>
      <c r="H2009" s="4" t="s">
        <v>22</v>
      </c>
      <c r="I2009" s="6">
        <v>0.45</v>
      </c>
      <c r="J2009" s="7">
        <v>5250</v>
      </c>
      <c r="K2009" s="8">
        <f t="shared" si="14"/>
        <v>2362.5</v>
      </c>
      <c r="L2009" s="8">
        <f t="shared" si="15"/>
        <v>1299.375</v>
      </c>
      <c r="M2009" s="9">
        <v>0.55000000000000004</v>
      </c>
    </row>
    <row r="2010" spans="1:13" ht="15.75" customHeight="1" x14ac:dyDescent="0.2">
      <c r="A2010" s="1"/>
      <c r="B2010" s="4" t="s">
        <v>23</v>
      </c>
      <c r="C2010" s="4">
        <v>1197831</v>
      </c>
      <c r="D2010" s="5">
        <v>44505</v>
      </c>
      <c r="E2010" s="4" t="s">
        <v>24</v>
      </c>
      <c r="F2010" s="4" t="s">
        <v>78</v>
      </c>
      <c r="G2010" s="4" t="s">
        <v>79</v>
      </c>
      <c r="H2010" s="4" t="s">
        <v>17</v>
      </c>
      <c r="I2010" s="6">
        <v>0.35000000000000003</v>
      </c>
      <c r="J2010" s="7">
        <v>6750</v>
      </c>
      <c r="K2010" s="8">
        <f t="shared" si="14"/>
        <v>2362.5</v>
      </c>
      <c r="L2010" s="8">
        <f t="shared" si="15"/>
        <v>944.99999999999989</v>
      </c>
      <c r="M2010" s="9">
        <v>0.39999999999999997</v>
      </c>
    </row>
    <row r="2011" spans="1:13" ht="15.75" customHeight="1" x14ac:dyDescent="0.2">
      <c r="A2011" s="1"/>
      <c r="B2011" s="4" t="s">
        <v>23</v>
      </c>
      <c r="C2011" s="4">
        <v>1197831</v>
      </c>
      <c r="D2011" s="5">
        <v>44505</v>
      </c>
      <c r="E2011" s="4" t="s">
        <v>24</v>
      </c>
      <c r="F2011" s="4" t="s">
        <v>78</v>
      </c>
      <c r="G2011" s="4" t="s">
        <v>79</v>
      </c>
      <c r="H2011" s="4" t="s">
        <v>18</v>
      </c>
      <c r="I2011" s="6">
        <v>0.35000000000000003</v>
      </c>
      <c r="J2011" s="7">
        <v>6750</v>
      </c>
      <c r="K2011" s="8">
        <f t="shared" si="14"/>
        <v>2362.5</v>
      </c>
      <c r="L2011" s="8">
        <f t="shared" si="15"/>
        <v>944.99999999999989</v>
      </c>
      <c r="M2011" s="9">
        <v>0.39999999999999997</v>
      </c>
    </row>
    <row r="2012" spans="1:13" ht="15.75" customHeight="1" x14ac:dyDescent="0.2">
      <c r="A2012" s="1"/>
      <c r="B2012" s="4" t="s">
        <v>23</v>
      </c>
      <c r="C2012" s="4">
        <v>1197831</v>
      </c>
      <c r="D2012" s="5">
        <v>44505</v>
      </c>
      <c r="E2012" s="4" t="s">
        <v>24</v>
      </c>
      <c r="F2012" s="4" t="s">
        <v>78</v>
      </c>
      <c r="G2012" s="4" t="s">
        <v>79</v>
      </c>
      <c r="H2012" s="4" t="s">
        <v>19</v>
      </c>
      <c r="I2012" s="6">
        <v>0.6</v>
      </c>
      <c r="J2012" s="7">
        <v>6000</v>
      </c>
      <c r="K2012" s="8">
        <f t="shared" si="14"/>
        <v>3600</v>
      </c>
      <c r="L2012" s="8">
        <f t="shared" si="15"/>
        <v>1439.9999999999998</v>
      </c>
      <c r="M2012" s="9">
        <v>0.39999999999999997</v>
      </c>
    </row>
    <row r="2013" spans="1:13" ht="15.75" customHeight="1" x14ac:dyDescent="0.2">
      <c r="A2013" s="1"/>
      <c r="B2013" s="4" t="s">
        <v>23</v>
      </c>
      <c r="C2013" s="4">
        <v>1197831</v>
      </c>
      <c r="D2013" s="5">
        <v>44505</v>
      </c>
      <c r="E2013" s="4" t="s">
        <v>24</v>
      </c>
      <c r="F2013" s="4" t="s">
        <v>78</v>
      </c>
      <c r="G2013" s="4" t="s">
        <v>79</v>
      </c>
      <c r="H2013" s="4" t="s">
        <v>20</v>
      </c>
      <c r="I2013" s="6">
        <v>0.6</v>
      </c>
      <c r="J2013" s="7">
        <v>4500</v>
      </c>
      <c r="K2013" s="8">
        <f t="shared" si="14"/>
        <v>2700</v>
      </c>
      <c r="L2013" s="8">
        <f t="shared" si="15"/>
        <v>1350</v>
      </c>
      <c r="M2013" s="9">
        <v>0.5</v>
      </c>
    </row>
    <row r="2014" spans="1:13" ht="15.75" customHeight="1" x14ac:dyDescent="0.2">
      <c r="A2014" s="1"/>
      <c r="B2014" s="4" t="s">
        <v>23</v>
      </c>
      <c r="C2014" s="4">
        <v>1197831</v>
      </c>
      <c r="D2014" s="5">
        <v>44505</v>
      </c>
      <c r="E2014" s="4" t="s">
        <v>24</v>
      </c>
      <c r="F2014" s="4" t="s">
        <v>78</v>
      </c>
      <c r="G2014" s="4" t="s">
        <v>79</v>
      </c>
      <c r="H2014" s="4" t="s">
        <v>21</v>
      </c>
      <c r="I2014" s="6">
        <v>0.54999999999999993</v>
      </c>
      <c r="J2014" s="7">
        <v>4250</v>
      </c>
      <c r="K2014" s="8">
        <f t="shared" si="14"/>
        <v>2337.4999999999995</v>
      </c>
      <c r="L2014" s="8">
        <f t="shared" si="15"/>
        <v>818.12499999999977</v>
      </c>
      <c r="M2014" s="9">
        <v>0.35</v>
      </c>
    </row>
    <row r="2015" spans="1:13" ht="15.75" customHeight="1" x14ac:dyDescent="0.2">
      <c r="A2015" s="1"/>
      <c r="B2015" s="4" t="s">
        <v>23</v>
      </c>
      <c r="C2015" s="4">
        <v>1197831</v>
      </c>
      <c r="D2015" s="5">
        <v>44505</v>
      </c>
      <c r="E2015" s="4" t="s">
        <v>24</v>
      </c>
      <c r="F2015" s="4" t="s">
        <v>78</v>
      </c>
      <c r="G2015" s="4" t="s">
        <v>79</v>
      </c>
      <c r="H2015" s="4" t="s">
        <v>22</v>
      </c>
      <c r="I2015" s="6">
        <v>0.65</v>
      </c>
      <c r="J2015" s="7">
        <v>6250</v>
      </c>
      <c r="K2015" s="8">
        <f t="shared" si="14"/>
        <v>4062.5</v>
      </c>
      <c r="L2015" s="8">
        <f t="shared" si="15"/>
        <v>2234.375</v>
      </c>
      <c r="M2015" s="9">
        <v>0.55000000000000004</v>
      </c>
    </row>
    <row r="2016" spans="1:13" ht="15.75" customHeight="1" x14ac:dyDescent="0.2">
      <c r="A2016" s="1"/>
      <c r="B2016" s="4" t="s">
        <v>23</v>
      </c>
      <c r="C2016" s="4">
        <v>1197831</v>
      </c>
      <c r="D2016" s="5">
        <v>44534</v>
      </c>
      <c r="E2016" s="4" t="s">
        <v>24</v>
      </c>
      <c r="F2016" s="4" t="s">
        <v>78</v>
      </c>
      <c r="G2016" s="4" t="s">
        <v>79</v>
      </c>
      <c r="H2016" s="4" t="s">
        <v>17</v>
      </c>
      <c r="I2016" s="6">
        <v>0.54999999999999993</v>
      </c>
      <c r="J2016" s="7">
        <v>7750</v>
      </c>
      <c r="K2016" s="8">
        <f t="shared" si="14"/>
        <v>4262.4999999999991</v>
      </c>
      <c r="L2016" s="8">
        <f t="shared" si="15"/>
        <v>1704.9999999999995</v>
      </c>
      <c r="M2016" s="9">
        <v>0.39999999999999997</v>
      </c>
    </row>
    <row r="2017" spans="1:13" ht="15.75" customHeight="1" x14ac:dyDescent="0.2">
      <c r="A2017" s="1"/>
      <c r="B2017" s="4" t="s">
        <v>23</v>
      </c>
      <c r="C2017" s="4">
        <v>1197831</v>
      </c>
      <c r="D2017" s="5">
        <v>44534</v>
      </c>
      <c r="E2017" s="4" t="s">
        <v>24</v>
      </c>
      <c r="F2017" s="4" t="s">
        <v>78</v>
      </c>
      <c r="G2017" s="4" t="s">
        <v>79</v>
      </c>
      <c r="H2017" s="4" t="s">
        <v>18</v>
      </c>
      <c r="I2017" s="6">
        <v>0.54999999999999993</v>
      </c>
      <c r="J2017" s="7">
        <v>7750</v>
      </c>
      <c r="K2017" s="8">
        <f t="shared" si="14"/>
        <v>4262.4999999999991</v>
      </c>
      <c r="L2017" s="8">
        <f t="shared" si="15"/>
        <v>1704.9999999999995</v>
      </c>
      <c r="M2017" s="9">
        <v>0.39999999999999997</v>
      </c>
    </row>
    <row r="2018" spans="1:13" ht="15.75" customHeight="1" x14ac:dyDescent="0.2">
      <c r="A2018" s="1"/>
      <c r="B2018" s="4" t="s">
        <v>23</v>
      </c>
      <c r="C2018" s="4">
        <v>1197831</v>
      </c>
      <c r="D2018" s="5">
        <v>44534</v>
      </c>
      <c r="E2018" s="4" t="s">
        <v>24</v>
      </c>
      <c r="F2018" s="4" t="s">
        <v>78</v>
      </c>
      <c r="G2018" s="4" t="s">
        <v>79</v>
      </c>
      <c r="H2018" s="4" t="s">
        <v>19</v>
      </c>
      <c r="I2018" s="6">
        <v>0.6</v>
      </c>
      <c r="J2018" s="7">
        <v>6750</v>
      </c>
      <c r="K2018" s="8">
        <f t="shared" si="14"/>
        <v>4050</v>
      </c>
      <c r="L2018" s="8">
        <f t="shared" si="15"/>
        <v>1619.9999999999998</v>
      </c>
      <c r="M2018" s="9">
        <v>0.39999999999999997</v>
      </c>
    </row>
    <row r="2019" spans="1:13" ht="15.75" customHeight="1" x14ac:dyDescent="0.2">
      <c r="A2019" s="1"/>
      <c r="B2019" s="4" t="s">
        <v>23</v>
      </c>
      <c r="C2019" s="4">
        <v>1197831</v>
      </c>
      <c r="D2019" s="5">
        <v>44534</v>
      </c>
      <c r="E2019" s="4" t="s">
        <v>24</v>
      </c>
      <c r="F2019" s="4" t="s">
        <v>78</v>
      </c>
      <c r="G2019" s="4" t="s">
        <v>79</v>
      </c>
      <c r="H2019" s="4" t="s">
        <v>20</v>
      </c>
      <c r="I2019" s="6">
        <v>0.6</v>
      </c>
      <c r="J2019" s="7">
        <v>5250</v>
      </c>
      <c r="K2019" s="8">
        <f t="shared" si="14"/>
        <v>3150</v>
      </c>
      <c r="L2019" s="8">
        <f t="shared" si="15"/>
        <v>1575</v>
      </c>
      <c r="M2019" s="9">
        <v>0.5</v>
      </c>
    </row>
    <row r="2020" spans="1:13" ht="15.75" customHeight="1" x14ac:dyDescent="0.2">
      <c r="A2020" s="1"/>
      <c r="B2020" s="4" t="s">
        <v>23</v>
      </c>
      <c r="C2020" s="4">
        <v>1197831</v>
      </c>
      <c r="D2020" s="5">
        <v>44534</v>
      </c>
      <c r="E2020" s="4" t="s">
        <v>24</v>
      </c>
      <c r="F2020" s="4" t="s">
        <v>78</v>
      </c>
      <c r="G2020" s="4" t="s">
        <v>79</v>
      </c>
      <c r="H2020" s="4" t="s">
        <v>21</v>
      </c>
      <c r="I2020" s="6">
        <v>0.54999999999999993</v>
      </c>
      <c r="J2020" s="7">
        <v>4750</v>
      </c>
      <c r="K2020" s="8">
        <f t="shared" si="14"/>
        <v>2612.4999999999995</v>
      </c>
      <c r="L2020" s="8">
        <f t="shared" si="15"/>
        <v>914.37499999999977</v>
      </c>
      <c r="M2020" s="9">
        <v>0.35</v>
      </c>
    </row>
    <row r="2021" spans="1:13" ht="15.75" customHeight="1" x14ac:dyDescent="0.2">
      <c r="A2021" s="1"/>
      <c r="B2021" s="4" t="s">
        <v>23</v>
      </c>
      <c r="C2021" s="4">
        <v>1197831</v>
      </c>
      <c r="D2021" s="5">
        <v>44534</v>
      </c>
      <c r="E2021" s="4" t="s">
        <v>24</v>
      </c>
      <c r="F2021" s="4" t="s">
        <v>78</v>
      </c>
      <c r="G2021" s="4" t="s">
        <v>79</v>
      </c>
      <c r="H2021" s="4" t="s">
        <v>22</v>
      </c>
      <c r="I2021" s="6">
        <v>0.65</v>
      </c>
      <c r="J2021" s="7">
        <v>7250</v>
      </c>
      <c r="K2021" s="8">
        <f t="shared" si="14"/>
        <v>4712.5</v>
      </c>
      <c r="L2021" s="8">
        <f t="shared" si="15"/>
        <v>2591.875</v>
      </c>
      <c r="M2021" s="9">
        <v>0.55000000000000004</v>
      </c>
    </row>
    <row r="2022" spans="1:13" ht="15.75" customHeight="1" x14ac:dyDescent="0.2">
      <c r="A2022" s="1" t="s">
        <v>39</v>
      </c>
      <c r="B2022" s="4" t="s">
        <v>27</v>
      </c>
      <c r="C2022" s="4">
        <v>1128299</v>
      </c>
      <c r="D2022" s="5">
        <v>44219</v>
      </c>
      <c r="E2022" s="4" t="s">
        <v>28</v>
      </c>
      <c r="F2022" s="4" t="s">
        <v>80</v>
      </c>
      <c r="G2022" s="4" t="s">
        <v>81</v>
      </c>
      <c r="H2022" s="4" t="s">
        <v>17</v>
      </c>
      <c r="I2022" s="6">
        <v>0.29999999999999993</v>
      </c>
      <c r="J2022" s="7">
        <v>4250</v>
      </c>
      <c r="K2022" s="8">
        <f t="shared" si="14"/>
        <v>1274.9999999999998</v>
      </c>
      <c r="L2022" s="8">
        <f t="shared" si="15"/>
        <v>446.24999999999989</v>
      </c>
      <c r="M2022" s="9">
        <v>0.35</v>
      </c>
    </row>
    <row r="2023" spans="1:13" ht="15.75" customHeight="1" x14ac:dyDescent="0.2">
      <c r="A2023" s="1"/>
      <c r="B2023" s="4" t="s">
        <v>27</v>
      </c>
      <c r="C2023" s="4">
        <v>1128299</v>
      </c>
      <c r="D2023" s="5">
        <v>44219</v>
      </c>
      <c r="E2023" s="4" t="s">
        <v>28</v>
      </c>
      <c r="F2023" s="4" t="s">
        <v>80</v>
      </c>
      <c r="G2023" s="4" t="s">
        <v>81</v>
      </c>
      <c r="H2023" s="4" t="s">
        <v>18</v>
      </c>
      <c r="I2023" s="6">
        <v>0.4</v>
      </c>
      <c r="J2023" s="7">
        <v>4250</v>
      </c>
      <c r="K2023" s="8">
        <f t="shared" si="14"/>
        <v>1700</v>
      </c>
      <c r="L2023" s="8">
        <f t="shared" si="15"/>
        <v>680</v>
      </c>
      <c r="M2023" s="9">
        <v>0.4</v>
      </c>
    </row>
    <row r="2024" spans="1:13" ht="15.75" customHeight="1" x14ac:dyDescent="0.2">
      <c r="A2024" s="1"/>
      <c r="B2024" s="4" t="s">
        <v>27</v>
      </c>
      <c r="C2024" s="4">
        <v>1128299</v>
      </c>
      <c r="D2024" s="5">
        <v>44219</v>
      </c>
      <c r="E2024" s="4" t="s">
        <v>28</v>
      </c>
      <c r="F2024" s="4" t="s">
        <v>80</v>
      </c>
      <c r="G2024" s="4" t="s">
        <v>81</v>
      </c>
      <c r="H2024" s="4" t="s">
        <v>19</v>
      </c>
      <c r="I2024" s="6">
        <v>0.4</v>
      </c>
      <c r="J2024" s="7">
        <v>4250</v>
      </c>
      <c r="K2024" s="8">
        <f t="shared" si="14"/>
        <v>1700</v>
      </c>
      <c r="L2024" s="8">
        <f t="shared" si="15"/>
        <v>595</v>
      </c>
      <c r="M2024" s="9">
        <v>0.35</v>
      </c>
    </row>
    <row r="2025" spans="1:13" ht="15.75" customHeight="1" x14ac:dyDescent="0.2">
      <c r="A2025" s="1"/>
      <c r="B2025" s="4" t="s">
        <v>27</v>
      </c>
      <c r="C2025" s="4">
        <v>1128299</v>
      </c>
      <c r="D2025" s="5">
        <v>44219</v>
      </c>
      <c r="E2025" s="4" t="s">
        <v>28</v>
      </c>
      <c r="F2025" s="4" t="s">
        <v>80</v>
      </c>
      <c r="G2025" s="4" t="s">
        <v>81</v>
      </c>
      <c r="H2025" s="4" t="s">
        <v>20</v>
      </c>
      <c r="I2025" s="6">
        <v>0.4</v>
      </c>
      <c r="J2025" s="7">
        <v>2750</v>
      </c>
      <c r="K2025" s="8">
        <f t="shared" si="14"/>
        <v>1100</v>
      </c>
      <c r="L2025" s="8">
        <f t="shared" si="15"/>
        <v>385</v>
      </c>
      <c r="M2025" s="9">
        <v>0.35</v>
      </c>
    </row>
    <row r="2026" spans="1:13" ht="15.75" customHeight="1" x14ac:dyDescent="0.2">
      <c r="A2026" s="1"/>
      <c r="B2026" s="4" t="s">
        <v>27</v>
      </c>
      <c r="C2026" s="4">
        <v>1128299</v>
      </c>
      <c r="D2026" s="5">
        <v>44219</v>
      </c>
      <c r="E2026" s="4" t="s">
        <v>28</v>
      </c>
      <c r="F2026" s="4" t="s">
        <v>80</v>
      </c>
      <c r="G2026" s="4" t="s">
        <v>81</v>
      </c>
      <c r="H2026" s="4" t="s">
        <v>21</v>
      </c>
      <c r="I2026" s="6">
        <v>0.45000000000000007</v>
      </c>
      <c r="J2026" s="7">
        <v>2250</v>
      </c>
      <c r="K2026" s="8">
        <f t="shared" si="14"/>
        <v>1012.5000000000001</v>
      </c>
      <c r="L2026" s="8">
        <f t="shared" si="15"/>
        <v>303.75</v>
      </c>
      <c r="M2026" s="9">
        <v>0.3</v>
      </c>
    </row>
    <row r="2027" spans="1:13" ht="15.75" customHeight="1" x14ac:dyDescent="0.2">
      <c r="A2027" s="1"/>
      <c r="B2027" s="4" t="s">
        <v>27</v>
      </c>
      <c r="C2027" s="4">
        <v>1128299</v>
      </c>
      <c r="D2027" s="5">
        <v>44219</v>
      </c>
      <c r="E2027" s="4" t="s">
        <v>28</v>
      </c>
      <c r="F2027" s="4" t="s">
        <v>80</v>
      </c>
      <c r="G2027" s="4" t="s">
        <v>81</v>
      </c>
      <c r="H2027" s="4" t="s">
        <v>22</v>
      </c>
      <c r="I2027" s="6">
        <v>0.4</v>
      </c>
      <c r="J2027" s="7">
        <v>4250</v>
      </c>
      <c r="K2027" s="8">
        <f t="shared" si="14"/>
        <v>1700</v>
      </c>
      <c r="L2027" s="8">
        <f t="shared" si="15"/>
        <v>425</v>
      </c>
      <c r="M2027" s="9">
        <v>0.25</v>
      </c>
    </row>
    <row r="2028" spans="1:13" ht="15.75" customHeight="1" x14ac:dyDescent="0.2">
      <c r="A2028" s="1"/>
      <c r="B2028" s="4" t="s">
        <v>27</v>
      </c>
      <c r="C2028" s="4">
        <v>1128299</v>
      </c>
      <c r="D2028" s="5">
        <v>44250</v>
      </c>
      <c r="E2028" s="4" t="s">
        <v>28</v>
      </c>
      <c r="F2028" s="4" t="s">
        <v>80</v>
      </c>
      <c r="G2028" s="4" t="s">
        <v>81</v>
      </c>
      <c r="H2028" s="4" t="s">
        <v>17</v>
      </c>
      <c r="I2028" s="6">
        <v>0.29999999999999993</v>
      </c>
      <c r="J2028" s="7">
        <v>4750</v>
      </c>
      <c r="K2028" s="8">
        <f t="shared" si="14"/>
        <v>1424.9999999999998</v>
      </c>
      <c r="L2028" s="8">
        <f t="shared" si="15"/>
        <v>498.74999999999989</v>
      </c>
      <c r="M2028" s="9">
        <v>0.35</v>
      </c>
    </row>
    <row r="2029" spans="1:13" ht="15.75" customHeight="1" x14ac:dyDescent="0.2">
      <c r="A2029" s="1"/>
      <c r="B2029" s="4" t="s">
        <v>27</v>
      </c>
      <c r="C2029" s="4">
        <v>1128299</v>
      </c>
      <c r="D2029" s="5">
        <v>44250</v>
      </c>
      <c r="E2029" s="4" t="s">
        <v>28</v>
      </c>
      <c r="F2029" s="4" t="s">
        <v>80</v>
      </c>
      <c r="G2029" s="4" t="s">
        <v>81</v>
      </c>
      <c r="H2029" s="4" t="s">
        <v>18</v>
      </c>
      <c r="I2029" s="6">
        <v>0.4</v>
      </c>
      <c r="J2029" s="7">
        <v>3750</v>
      </c>
      <c r="K2029" s="8">
        <f t="shared" si="14"/>
        <v>1500</v>
      </c>
      <c r="L2029" s="8">
        <f t="shared" si="15"/>
        <v>600</v>
      </c>
      <c r="M2029" s="9">
        <v>0.4</v>
      </c>
    </row>
    <row r="2030" spans="1:13" ht="15.75" customHeight="1" x14ac:dyDescent="0.2">
      <c r="A2030" s="1"/>
      <c r="B2030" s="4" t="s">
        <v>27</v>
      </c>
      <c r="C2030" s="4">
        <v>1128299</v>
      </c>
      <c r="D2030" s="5">
        <v>44250</v>
      </c>
      <c r="E2030" s="4" t="s">
        <v>28</v>
      </c>
      <c r="F2030" s="4" t="s">
        <v>80</v>
      </c>
      <c r="G2030" s="4" t="s">
        <v>81</v>
      </c>
      <c r="H2030" s="4" t="s">
        <v>19</v>
      </c>
      <c r="I2030" s="6">
        <v>0.4</v>
      </c>
      <c r="J2030" s="7">
        <v>3750</v>
      </c>
      <c r="K2030" s="8">
        <f t="shared" si="14"/>
        <v>1500</v>
      </c>
      <c r="L2030" s="8">
        <f t="shared" si="15"/>
        <v>525</v>
      </c>
      <c r="M2030" s="9">
        <v>0.35</v>
      </c>
    </row>
    <row r="2031" spans="1:13" ht="15.75" customHeight="1" x14ac:dyDescent="0.2">
      <c r="A2031" s="1"/>
      <c r="B2031" s="4" t="s">
        <v>27</v>
      </c>
      <c r="C2031" s="4">
        <v>1128299</v>
      </c>
      <c r="D2031" s="5">
        <v>44250</v>
      </c>
      <c r="E2031" s="4" t="s">
        <v>28</v>
      </c>
      <c r="F2031" s="4" t="s">
        <v>80</v>
      </c>
      <c r="G2031" s="4" t="s">
        <v>81</v>
      </c>
      <c r="H2031" s="4" t="s">
        <v>20</v>
      </c>
      <c r="I2031" s="6">
        <v>0.4</v>
      </c>
      <c r="J2031" s="7">
        <v>2250</v>
      </c>
      <c r="K2031" s="8">
        <f t="shared" si="14"/>
        <v>900</v>
      </c>
      <c r="L2031" s="8">
        <f t="shared" si="15"/>
        <v>315</v>
      </c>
      <c r="M2031" s="9">
        <v>0.35</v>
      </c>
    </row>
    <row r="2032" spans="1:13" ht="15.75" customHeight="1" x14ac:dyDescent="0.2">
      <c r="A2032" s="1"/>
      <c r="B2032" s="4" t="s">
        <v>27</v>
      </c>
      <c r="C2032" s="4">
        <v>1128299</v>
      </c>
      <c r="D2032" s="5">
        <v>44250</v>
      </c>
      <c r="E2032" s="4" t="s">
        <v>28</v>
      </c>
      <c r="F2032" s="4" t="s">
        <v>80</v>
      </c>
      <c r="G2032" s="4" t="s">
        <v>81</v>
      </c>
      <c r="H2032" s="4" t="s">
        <v>21</v>
      </c>
      <c r="I2032" s="6">
        <v>0.45000000000000007</v>
      </c>
      <c r="J2032" s="7">
        <v>1500</v>
      </c>
      <c r="K2032" s="8">
        <f t="shared" si="14"/>
        <v>675.00000000000011</v>
      </c>
      <c r="L2032" s="8">
        <f t="shared" si="15"/>
        <v>202.50000000000003</v>
      </c>
      <c r="M2032" s="9">
        <v>0.3</v>
      </c>
    </row>
    <row r="2033" spans="1:13" ht="15.75" customHeight="1" x14ac:dyDescent="0.2">
      <c r="A2033" s="1"/>
      <c r="B2033" s="4" t="s">
        <v>27</v>
      </c>
      <c r="C2033" s="4">
        <v>1128299</v>
      </c>
      <c r="D2033" s="5">
        <v>44250</v>
      </c>
      <c r="E2033" s="4" t="s">
        <v>28</v>
      </c>
      <c r="F2033" s="4" t="s">
        <v>80</v>
      </c>
      <c r="G2033" s="4" t="s">
        <v>81</v>
      </c>
      <c r="H2033" s="4" t="s">
        <v>22</v>
      </c>
      <c r="I2033" s="6">
        <v>0.4</v>
      </c>
      <c r="J2033" s="7">
        <v>3500</v>
      </c>
      <c r="K2033" s="8">
        <f t="shared" si="14"/>
        <v>1400</v>
      </c>
      <c r="L2033" s="8">
        <f t="shared" si="15"/>
        <v>350</v>
      </c>
      <c r="M2033" s="9">
        <v>0.25</v>
      </c>
    </row>
    <row r="2034" spans="1:13" ht="15.75" customHeight="1" x14ac:dyDescent="0.2">
      <c r="A2034" s="1"/>
      <c r="B2034" s="4" t="s">
        <v>27</v>
      </c>
      <c r="C2034" s="4">
        <v>1128299</v>
      </c>
      <c r="D2034" s="5">
        <v>44277</v>
      </c>
      <c r="E2034" s="4" t="s">
        <v>28</v>
      </c>
      <c r="F2034" s="4" t="s">
        <v>80</v>
      </c>
      <c r="G2034" s="4" t="s">
        <v>81</v>
      </c>
      <c r="H2034" s="4" t="s">
        <v>17</v>
      </c>
      <c r="I2034" s="6">
        <v>0.4</v>
      </c>
      <c r="J2034" s="7">
        <v>5000</v>
      </c>
      <c r="K2034" s="8">
        <f t="shared" si="14"/>
        <v>2000</v>
      </c>
      <c r="L2034" s="8">
        <f t="shared" si="15"/>
        <v>700</v>
      </c>
      <c r="M2034" s="9">
        <v>0.35</v>
      </c>
    </row>
    <row r="2035" spans="1:13" ht="15.75" customHeight="1" x14ac:dyDescent="0.2">
      <c r="A2035" s="1"/>
      <c r="B2035" s="4" t="s">
        <v>27</v>
      </c>
      <c r="C2035" s="4">
        <v>1128299</v>
      </c>
      <c r="D2035" s="5">
        <v>44277</v>
      </c>
      <c r="E2035" s="4" t="s">
        <v>28</v>
      </c>
      <c r="F2035" s="4" t="s">
        <v>80</v>
      </c>
      <c r="G2035" s="4" t="s">
        <v>81</v>
      </c>
      <c r="H2035" s="4" t="s">
        <v>18</v>
      </c>
      <c r="I2035" s="6">
        <v>0.5</v>
      </c>
      <c r="J2035" s="7">
        <v>3500</v>
      </c>
      <c r="K2035" s="8">
        <f t="shared" si="14"/>
        <v>1750</v>
      </c>
      <c r="L2035" s="8">
        <f t="shared" si="15"/>
        <v>700</v>
      </c>
      <c r="M2035" s="9">
        <v>0.4</v>
      </c>
    </row>
    <row r="2036" spans="1:13" ht="15.75" customHeight="1" x14ac:dyDescent="0.2">
      <c r="A2036" s="1"/>
      <c r="B2036" s="4" t="s">
        <v>27</v>
      </c>
      <c r="C2036" s="4">
        <v>1128299</v>
      </c>
      <c r="D2036" s="5">
        <v>44277</v>
      </c>
      <c r="E2036" s="4" t="s">
        <v>28</v>
      </c>
      <c r="F2036" s="4" t="s">
        <v>80</v>
      </c>
      <c r="G2036" s="4" t="s">
        <v>81</v>
      </c>
      <c r="H2036" s="4" t="s">
        <v>19</v>
      </c>
      <c r="I2036" s="6">
        <v>0.5</v>
      </c>
      <c r="J2036" s="7">
        <v>3500</v>
      </c>
      <c r="K2036" s="8">
        <f t="shared" si="14"/>
        <v>1750</v>
      </c>
      <c r="L2036" s="8">
        <f t="shared" si="15"/>
        <v>612.5</v>
      </c>
      <c r="M2036" s="9">
        <v>0.35</v>
      </c>
    </row>
    <row r="2037" spans="1:13" ht="15.75" customHeight="1" x14ac:dyDescent="0.2">
      <c r="A2037" s="1"/>
      <c r="B2037" s="4" t="s">
        <v>27</v>
      </c>
      <c r="C2037" s="4">
        <v>1128299</v>
      </c>
      <c r="D2037" s="5">
        <v>44277</v>
      </c>
      <c r="E2037" s="4" t="s">
        <v>28</v>
      </c>
      <c r="F2037" s="4" t="s">
        <v>80</v>
      </c>
      <c r="G2037" s="4" t="s">
        <v>81</v>
      </c>
      <c r="H2037" s="4" t="s">
        <v>20</v>
      </c>
      <c r="I2037" s="6">
        <v>0.5</v>
      </c>
      <c r="J2037" s="7">
        <v>2250</v>
      </c>
      <c r="K2037" s="8">
        <f t="shared" si="14"/>
        <v>1125</v>
      </c>
      <c r="L2037" s="8">
        <f t="shared" si="15"/>
        <v>393.75</v>
      </c>
      <c r="M2037" s="9">
        <v>0.35</v>
      </c>
    </row>
    <row r="2038" spans="1:13" ht="15.75" customHeight="1" x14ac:dyDescent="0.2">
      <c r="A2038" s="1"/>
      <c r="B2038" s="4" t="s">
        <v>27</v>
      </c>
      <c r="C2038" s="4">
        <v>1128299</v>
      </c>
      <c r="D2038" s="5">
        <v>44277</v>
      </c>
      <c r="E2038" s="4" t="s">
        <v>28</v>
      </c>
      <c r="F2038" s="4" t="s">
        <v>80</v>
      </c>
      <c r="G2038" s="4" t="s">
        <v>81</v>
      </c>
      <c r="H2038" s="4" t="s">
        <v>21</v>
      </c>
      <c r="I2038" s="6">
        <v>0.55000000000000004</v>
      </c>
      <c r="J2038" s="7">
        <v>1250</v>
      </c>
      <c r="K2038" s="8">
        <f t="shared" si="14"/>
        <v>687.5</v>
      </c>
      <c r="L2038" s="8">
        <f t="shared" si="15"/>
        <v>206.25</v>
      </c>
      <c r="M2038" s="9">
        <v>0.3</v>
      </c>
    </row>
    <row r="2039" spans="1:13" ht="15.75" customHeight="1" x14ac:dyDescent="0.2">
      <c r="A2039" s="1"/>
      <c r="B2039" s="4" t="s">
        <v>27</v>
      </c>
      <c r="C2039" s="4">
        <v>1128299</v>
      </c>
      <c r="D2039" s="5">
        <v>44277</v>
      </c>
      <c r="E2039" s="4" t="s">
        <v>28</v>
      </c>
      <c r="F2039" s="4" t="s">
        <v>80</v>
      </c>
      <c r="G2039" s="4" t="s">
        <v>81</v>
      </c>
      <c r="H2039" s="4" t="s">
        <v>22</v>
      </c>
      <c r="I2039" s="6">
        <v>0.5</v>
      </c>
      <c r="J2039" s="7">
        <v>3250</v>
      </c>
      <c r="K2039" s="8">
        <f t="shared" si="14"/>
        <v>1625</v>
      </c>
      <c r="L2039" s="8">
        <f t="shared" si="15"/>
        <v>406.25</v>
      </c>
      <c r="M2039" s="9">
        <v>0.25</v>
      </c>
    </row>
    <row r="2040" spans="1:13" ht="15.75" customHeight="1" x14ac:dyDescent="0.2">
      <c r="A2040" s="1"/>
      <c r="B2040" s="4" t="s">
        <v>27</v>
      </c>
      <c r="C2040" s="4">
        <v>1128299</v>
      </c>
      <c r="D2040" s="5">
        <v>44309</v>
      </c>
      <c r="E2040" s="4" t="s">
        <v>28</v>
      </c>
      <c r="F2040" s="4" t="s">
        <v>80</v>
      </c>
      <c r="G2040" s="4" t="s">
        <v>81</v>
      </c>
      <c r="H2040" s="4" t="s">
        <v>17</v>
      </c>
      <c r="I2040" s="6">
        <v>0.5</v>
      </c>
      <c r="J2040" s="7">
        <v>5000</v>
      </c>
      <c r="K2040" s="8">
        <f t="shared" si="14"/>
        <v>2500</v>
      </c>
      <c r="L2040" s="8">
        <f t="shared" si="15"/>
        <v>875</v>
      </c>
      <c r="M2040" s="9">
        <v>0.35</v>
      </c>
    </row>
    <row r="2041" spans="1:13" ht="15.75" customHeight="1" x14ac:dyDescent="0.2">
      <c r="A2041" s="1"/>
      <c r="B2041" s="4" t="s">
        <v>27</v>
      </c>
      <c r="C2041" s="4">
        <v>1128299</v>
      </c>
      <c r="D2041" s="5">
        <v>44309</v>
      </c>
      <c r="E2041" s="4" t="s">
        <v>28</v>
      </c>
      <c r="F2041" s="4" t="s">
        <v>80</v>
      </c>
      <c r="G2041" s="4" t="s">
        <v>81</v>
      </c>
      <c r="H2041" s="4" t="s">
        <v>18</v>
      </c>
      <c r="I2041" s="6">
        <v>0.55000000000000004</v>
      </c>
      <c r="J2041" s="7">
        <v>3000</v>
      </c>
      <c r="K2041" s="8">
        <f t="shared" si="14"/>
        <v>1650.0000000000002</v>
      </c>
      <c r="L2041" s="8">
        <f t="shared" si="15"/>
        <v>660.00000000000011</v>
      </c>
      <c r="M2041" s="9">
        <v>0.4</v>
      </c>
    </row>
    <row r="2042" spans="1:13" ht="15.75" customHeight="1" x14ac:dyDescent="0.2">
      <c r="A2042" s="1"/>
      <c r="B2042" s="4" t="s">
        <v>27</v>
      </c>
      <c r="C2042" s="4">
        <v>1128299</v>
      </c>
      <c r="D2042" s="5">
        <v>44309</v>
      </c>
      <c r="E2042" s="4" t="s">
        <v>28</v>
      </c>
      <c r="F2042" s="4" t="s">
        <v>80</v>
      </c>
      <c r="G2042" s="4" t="s">
        <v>81</v>
      </c>
      <c r="H2042" s="4" t="s">
        <v>19</v>
      </c>
      <c r="I2042" s="6">
        <v>0.55000000000000004</v>
      </c>
      <c r="J2042" s="7">
        <v>3500</v>
      </c>
      <c r="K2042" s="8">
        <f t="shared" si="14"/>
        <v>1925.0000000000002</v>
      </c>
      <c r="L2042" s="8">
        <f t="shared" si="15"/>
        <v>673.75</v>
      </c>
      <c r="M2042" s="9">
        <v>0.35</v>
      </c>
    </row>
    <row r="2043" spans="1:13" ht="15.75" customHeight="1" x14ac:dyDescent="0.2">
      <c r="A2043" s="1"/>
      <c r="B2043" s="4" t="s">
        <v>27</v>
      </c>
      <c r="C2043" s="4">
        <v>1128299</v>
      </c>
      <c r="D2043" s="5">
        <v>44309</v>
      </c>
      <c r="E2043" s="4" t="s">
        <v>28</v>
      </c>
      <c r="F2043" s="4" t="s">
        <v>80</v>
      </c>
      <c r="G2043" s="4" t="s">
        <v>81</v>
      </c>
      <c r="H2043" s="4" t="s">
        <v>20</v>
      </c>
      <c r="I2043" s="6">
        <v>0.5</v>
      </c>
      <c r="J2043" s="7">
        <v>2500</v>
      </c>
      <c r="K2043" s="8">
        <f t="shared" si="14"/>
        <v>1250</v>
      </c>
      <c r="L2043" s="8">
        <f t="shared" si="15"/>
        <v>437.5</v>
      </c>
      <c r="M2043" s="9">
        <v>0.35</v>
      </c>
    </row>
    <row r="2044" spans="1:13" ht="15.75" customHeight="1" x14ac:dyDescent="0.2">
      <c r="A2044" s="1"/>
      <c r="B2044" s="4" t="s">
        <v>27</v>
      </c>
      <c r="C2044" s="4">
        <v>1128299</v>
      </c>
      <c r="D2044" s="5">
        <v>44309</v>
      </c>
      <c r="E2044" s="4" t="s">
        <v>28</v>
      </c>
      <c r="F2044" s="4" t="s">
        <v>80</v>
      </c>
      <c r="G2044" s="4" t="s">
        <v>81</v>
      </c>
      <c r="H2044" s="4" t="s">
        <v>21</v>
      </c>
      <c r="I2044" s="6">
        <v>0.55000000000000004</v>
      </c>
      <c r="J2044" s="7">
        <v>1500</v>
      </c>
      <c r="K2044" s="8">
        <f t="shared" si="14"/>
        <v>825.00000000000011</v>
      </c>
      <c r="L2044" s="8">
        <f t="shared" si="15"/>
        <v>247.50000000000003</v>
      </c>
      <c r="M2044" s="9">
        <v>0.3</v>
      </c>
    </row>
    <row r="2045" spans="1:13" ht="15.75" customHeight="1" x14ac:dyDescent="0.2">
      <c r="A2045" s="1"/>
      <c r="B2045" s="4" t="s">
        <v>27</v>
      </c>
      <c r="C2045" s="4">
        <v>1128299</v>
      </c>
      <c r="D2045" s="5">
        <v>44309</v>
      </c>
      <c r="E2045" s="4" t="s">
        <v>28</v>
      </c>
      <c r="F2045" s="4" t="s">
        <v>80</v>
      </c>
      <c r="G2045" s="4" t="s">
        <v>81</v>
      </c>
      <c r="H2045" s="4" t="s">
        <v>22</v>
      </c>
      <c r="I2045" s="6">
        <v>0.70000000000000007</v>
      </c>
      <c r="J2045" s="7">
        <v>3250</v>
      </c>
      <c r="K2045" s="8">
        <f t="shared" si="14"/>
        <v>2275</v>
      </c>
      <c r="L2045" s="8">
        <f t="shared" si="15"/>
        <v>568.75</v>
      </c>
      <c r="M2045" s="9">
        <v>0.25</v>
      </c>
    </row>
    <row r="2046" spans="1:13" ht="15.75" customHeight="1" x14ac:dyDescent="0.2">
      <c r="A2046" s="1"/>
      <c r="B2046" s="4" t="s">
        <v>27</v>
      </c>
      <c r="C2046" s="4">
        <v>1128299</v>
      </c>
      <c r="D2046" s="5">
        <v>44340</v>
      </c>
      <c r="E2046" s="4" t="s">
        <v>28</v>
      </c>
      <c r="F2046" s="4" t="s">
        <v>80</v>
      </c>
      <c r="G2046" s="4" t="s">
        <v>81</v>
      </c>
      <c r="H2046" s="4" t="s">
        <v>17</v>
      </c>
      <c r="I2046" s="6">
        <v>0.5</v>
      </c>
      <c r="J2046" s="7">
        <v>5250</v>
      </c>
      <c r="K2046" s="8">
        <f t="shared" ref="K2046:K2300" si="16">I2046*J2046</f>
        <v>2625</v>
      </c>
      <c r="L2046" s="8">
        <f t="shared" ref="L2046:L2300" si="17">K2046*M2046</f>
        <v>918.74999999999989</v>
      </c>
      <c r="M2046" s="9">
        <v>0.35</v>
      </c>
    </row>
    <row r="2047" spans="1:13" ht="15.75" customHeight="1" x14ac:dyDescent="0.2">
      <c r="A2047" s="1"/>
      <c r="B2047" s="4" t="s">
        <v>27</v>
      </c>
      <c r="C2047" s="4">
        <v>1128299</v>
      </c>
      <c r="D2047" s="5">
        <v>44340</v>
      </c>
      <c r="E2047" s="4" t="s">
        <v>28</v>
      </c>
      <c r="F2047" s="4" t="s">
        <v>80</v>
      </c>
      <c r="G2047" s="4" t="s">
        <v>81</v>
      </c>
      <c r="H2047" s="4" t="s">
        <v>18</v>
      </c>
      <c r="I2047" s="6">
        <v>0.55000000000000004</v>
      </c>
      <c r="J2047" s="7">
        <v>3750</v>
      </c>
      <c r="K2047" s="8">
        <f t="shared" si="16"/>
        <v>2062.5</v>
      </c>
      <c r="L2047" s="8">
        <f t="shared" si="17"/>
        <v>825</v>
      </c>
      <c r="M2047" s="9">
        <v>0.4</v>
      </c>
    </row>
    <row r="2048" spans="1:13" ht="15.75" customHeight="1" x14ac:dyDescent="0.2">
      <c r="A2048" s="1"/>
      <c r="B2048" s="4" t="s">
        <v>27</v>
      </c>
      <c r="C2048" s="4">
        <v>1128299</v>
      </c>
      <c r="D2048" s="5">
        <v>44340</v>
      </c>
      <c r="E2048" s="4" t="s">
        <v>28</v>
      </c>
      <c r="F2048" s="4" t="s">
        <v>80</v>
      </c>
      <c r="G2048" s="4" t="s">
        <v>81</v>
      </c>
      <c r="H2048" s="4" t="s">
        <v>19</v>
      </c>
      <c r="I2048" s="6">
        <v>0.55000000000000004</v>
      </c>
      <c r="J2048" s="7">
        <v>4000</v>
      </c>
      <c r="K2048" s="8">
        <f t="shared" si="16"/>
        <v>2200</v>
      </c>
      <c r="L2048" s="8">
        <f t="shared" si="17"/>
        <v>770</v>
      </c>
      <c r="M2048" s="9">
        <v>0.35</v>
      </c>
    </row>
    <row r="2049" spans="1:13" ht="15.75" customHeight="1" x14ac:dyDescent="0.2">
      <c r="A2049" s="1"/>
      <c r="B2049" s="4" t="s">
        <v>27</v>
      </c>
      <c r="C2049" s="4">
        <v>1128299</v>
      </c>
      <c r="D2049" s="5">
        <v>44340</v>
      </c>
      <c r="E2049" s="4" t="s">
        <v>28</v>
      </c>
      <c r="F2049" s="4" t="s">
        <v>80</v>
      </c>
      <c r="G2049" s="4" t="s">
        <v>81</v>
      </c>
      <c r="H2049" s="4" t="s">
        <v>20</v>
      </c>
      <c r="I2049" s="6">
        <v>0.5</v>
      </c>
      <c r="J2049" s="7">
        <v>3000</v>
      </c>
      <c r="K2049" s="8">
        <f t="shared" si="16"/>
        <v>1500</v>
      </c>
      <c r="L2049" s="8">
        <f t="shared" si="17"/>
        <v>525</v>
      </c>
      <c r="M2049" s="9">
        <v>0.35</v>
      </c>
    </row>
    <row r="2050" spans="1:13" ht="15.75" customHeight="1" x14ac:dyDescent="0.2">
      <c r="A2050" s="1"/>
      <c r="B2050" s="4" t="s">
        <v>27</v>
      </c>
      <c r="C2050" s="4">
        <v>1128299</v>
      </c>
      <c r="D2050" s="5">
        <v>44340</v>
      </c>
      <c r="E2050" s="4" t="s">
        <v>28</v>
      </c>
      <c r="F2050" s="4" t="s">
        <v>80</v>
      </c>
      <c r="G2050" s="4" t="s">
        <v>81</v>
      </c>
      <c r="H2050" s="4" t="s">
        <v>21</v>
      </c>
      <c r="I2050" s="6">
        <v>0.55000000000000004</v>
      </c>
      <c r="J2050" s="7">
        <v>2000</v>
      </c>
      <c r="K2050" s="8">
        <f t="shared" si="16"/>
        <v>1100</v>
      </c>
      <c r="L2050" s="8">
        <f t="shared" si="17"/>
        <v>330</v>
      </c>
      <c r="M2050" s="9">
        <v>0.3</v>
      </c>
    </row>
    <row r="2051" spans="1:13" ht="15.75" customHeight="1" x14ac:dyDescent="0.2">
      <c r="A2051" s="1"/>
      <c r="B2051" s="4" t="s">
        <v>27</v>
      </c>
      <c r="C2051" s="4">
        <v>1128299</v>
      </c>
      <c r="D2051" s="5">
        <v>44340</v>
      </c>
      <c r="E2051" s="4" t="s">
        <v>28</v>
      </c>
      <c r="F2051" s="4" t="s">
        <v>80</v>
      </c>
      <c r="G2051" s="4" t="s">
        <v>81</v>
      </c>
      <c r="H2051" s="4" t="s">
        <v>22</v>
      </c>
      <c r="I2051" s="6">
        <v>0.70000000000000007</v>
      </c>
      <c r="J2051" s="7">
        <v>3750</v>
      </c>
      <c r="K2051" s="8">
        <f t="shared" si="16"/>
        <v>2625.0000000000005</v>
      </c>
      <c r="L2051" s="8">
        <f t="shared" si="17"/>
        <v>656.25000000000011</v>
      </c>
      <c r="M2051" s="9">
        <v>0.25</v>
      </c>
    </row>
    <row r="2052" spans="1:13" ht="15.75" customHeight="1" x14ac:dyDescent="0.2">
      <c r="A2052" s="1"/>
      <c r="B2052" s="4" t="s">
        <v>27</v>
      </c>
      <c r="C2052" s="4">
        <v>1128299</v>
      </c>
      <c r="D2052" s="5">
        <v>44370</v>
      </c>
      <c r="E2052" s="4" t="s">
        <v>28</v>
      </c>
      <c r="F2052" s="4" t="s">
        <v>80</v>
      </c>
      <c r="G2052" s="4" t="s">
        <v>81</v>
      </c>
      <c r="H2052" s="4" t="s">
        <v>17</v>
      </c>
      <c r="I2052" s="6">
        <v>0.5</v>
      </c>
      <c r="J2052" s="7">
        <v>6250</v>
      </c>
      <c r="K2052" s="8">
        <f t="shared" si="16"/>
        <v>3125</v>
      </c>
      <c r="L2052" s="8">
        <f t="shared" si="17"/>
        <v>1093.75</v>
      </c>
      <c r="M2052" s="9">
        <v>0.35</v>
      </c>
    </row>
    <row r="2053" spans="1:13" ht="15.75" customHeight="1" x14ac:dyDescent="0.2">
      <c r="A2053" s="1"/>
      <c r="B2053" s="4" t="s">
        <v>27</v>
      </c>
      <c r="C2053" s="4">
        <v>1128299</v>
      </c>
      <c r="D2053" s="5">
        <v>44370</v>
      </c>
      <c r="E2053" s="4" t="s">
        <v>28</v>
      </c>
      <c r="F2053" s="4" t="s">
        <v>80</v>
      </c>
      <c r="G2053" s="4" t="s">
        <v>81</v>
      </c>
      <c r="H2053" s="4" t="s">
        <v>18</v>
      </c>
      <c r="I2053" s="6">
        <v>0.55000000000000004</v>
      </c>
      <c r="J2053" s="7">
        <v>4750</v>
      </c>
      <c r="K2053" s="8">
        <f t="shared" si="16"/>
        <v>2612.5</v>
      </c>
      <c r="L2053" s="8">
        <f t="shared" si="17"/>
        <v>1045</v>
      </c>
      <c r="M2053" s="9">
        <v>0.4</v>
      </c>
    </row>
    <row r="2054" spans="1:13" ht="15.75" customHeight="1" x14ac:dyDescent="0.2">
      <c r="A2054" s="1"/>
      <c r="B2054" s="4" t="s">
        <v>27</v>
      </c>
      <c r="C2054" s="4">
        <v>1128299</v>
      </c>
      <c r="D2054" s="5">
        <v>44370</v>
      </c>
      <c r="E2054" s="4" t="s">
        <v>28</v>
      </c>
      <c r="F2054" s="4" t="s">
        <v>80</v>
      </c>
      <c r="G2054" s="4" t="s">
        <v>81</v>
      </c>
      <c r="H2054" s="4" t="s">
        <v>19</v>
      </c>
      <c r="I2054" s="6">
        <v>0.55000000000000004</v>
      </c>
      <c r="J2054" s="7">
        <v>4750</v>
      </c>
      <c r="K2054" s="8">
        <f t="shared" si="16"/>
        <v>2612.5</v>
      </c>
      <c r="L2054" s="8">
        <f t="shared" si="17"/>
        <v>914.37499999999989</v>
      </c>
      <c r="M2054" s="9">
        <v>0.35</v>
      </c>
    </row>
    <row r="2055" spans="1:13" ht="15.75" customHeight="1" x14ac:dyDescent="0.2">
      <c r="A2055" s="1"/>
      <c r="B2055" s="4" t="s">
        <v>27</v>
      </c>
      <c r="C2055" s="4">
        <v>1128299</v>
      </c>
      <c r="D2055" s="5">
        <v>44370</v>
      </c>
      <c r="E2055" s="4" t="s">
        <v>28</v>
      </c>
      <c r="F2055" s="4" t="s">
        <v>80</v>
      </c>
      <c r="G2055" s="4" t="s">
        <v>81</v>
      </c>
      <c r="H2055" s="4" t="s">
        <v>20</v>
      </c>
      <c r="I2055" s="6">
        <v>0.5</v>
      </c>
      <c r="J2055" s="7">
        <v>3500</v>
      </c>
      <c r="K2055" s="8">
        <f t="shared" si="16"/>
        <v>1750</v>
      </c>
      <c r="L2055" s="8">
        <f t="shared" si="17"/>
        <v>612.5</v>
      </c>
      <c r="M2055" s="9">
        <v>0.35</v>
      </c>
    </row>
    <row r="2056" spans="1:13" ht="15.75" customHeight="1" x14ac:dyDescent="0.2">
      <c r="A2056" s="1"/>
      <c r="B2056" s="4" t="s">
        <v>27</v>
      </c>
      <c r="C2056" s="4">
        <v>1128299</v>
      </c>
      <c r="D2056" s="5">
        <v>44370</v>
      </c>
      <c r="E2056" s="4" t="s">
        <v>28</v>
      </c>
      <c r="F2056" s="4" t="s">
        <v>80</v>
      </c>
      <c r="G2056" s="4" t="s">
        <v>81</v>
      </c>
      <c r="H2056" s="4" t="s">
        <v>21</v>
      </c>
      <c r="I2056" s="6">
        <v>0.55000000000000004</v>
      </c>
      <c r="J2056" s="7">
        <v>2250</v>
      </c>
      <c r="K2056" s="8">
        <f t="shared" si="16"/>
        <v>1237.5</v>
      </c>
      <c r="L2056" s="8">
        <f t="shared" si="17"/>
        <v>371.25</v>
      </c>
      <c r="M2056" s="9">
        <v>0.3</v>
      </c>
    </row>
    <row r="2057" spans="1:13" ht="15.75" customHeight="1" x14ac:dyDescent="0.2">
      <c r="A2057" s="1"/>
      <c r="B2057" s="4" t="s">
        <v>27</v>
      </c>
      <c r="C2057" s="4">
        <v>1128299</v>
      </c>
      <c r="D2057" s="5">
        <v>44370</v>
      </c>
      <c r="E2057" s="4" t="s">
        <v>28</v>
      </c>
      <c r="F2057" s="4" t="s">
        <v>80</v>
      </c>
      <c r="G2057" s="4" t="s">
        <v>81</v>
      </c>
      <c r="H2057" s="4" t="s">
        <v>22</v>
      </c>
      <c r="I2057" s="6">
        <v>0.70000000000000007</v>
      </c>
      <c r="J2057" s="7">
        <v>5250</v>
      </c>
      <c r="K2057" s="8">
        <f t="shared" si="16"/>
        <v>3675.0000000000005</v>
      </c>
      <c r="L2057" s="8">
        <f t="shared" si="17"/>
        <v>918.75000000000011</v>
      </c>
      <c r="M2057" s="9">
        <v>0.25</v>
      </c>
    </row>
    <row r="2058" spans="1:13" ht="15.75" customHeight="1" x14ac:dyDescent="0.2">
      <c r="A2058" s="1"/>
      <c r="B2058" s="4" t="s">
        <v>27</v>
      </c>
      <c r="C2058" s="4">
        <v>1128299</v>
      </c>
      <c r="D2058" s="5">
        <v>44399</v>
      </c>
      <c r="E2058" s="4" t="s">
        <v>28</v>
      </c>
      <c r="F2058" s="4" t="s">
        <v>80</v>
      </c>
      <c r="G2058" s="4" t="s">
        <v>81</v>
      </c>
      <c r="H2058" s="4" t="s">
        <v>17</v>
      </c>
      <c r="I2058" s="6">
        <v>0.5</v>
      </c>
      <c r="J2058" s="7">
        <v>6750</v>
      </c>
      <c r="K2058" s="8">
        <f t="shared" si="16"/>
        <v>3375</v>
      </c>
      <c r="L2058" s="8">
        <f t="shared" si="17"/>
        <v>1181.25</v>
      </c>
      <c r="M2058" s="9">
        <v>0.35</v>
      </c>
    </row>
    <row r="2059" spans="1:13" ht="15.75" customHeight="1" x14ac:dyDescent="0.2">
      <c r="A2059" s="1"/>
      <c r="B2059" s="4" t="s">
        <v>27</v>
      </c>
      <c r="C2059" s="4">
        <v>1128299</v>
      </c>
      <c r="D2059" s="5">
        <v>44399</v>
      </c>
      <c r="E2059" s="4" t="s">
        <v>28</v>
      </c>
      <c r="F2059" s="4" t="s">
        <v>80</v>
      </c>
      <c r="G2059" s="4" t="s">
        <v>81</v>
      </c>
      <c r="H2059" s="4" t="s">
        <v>18</v>
      </c>
      <c r="I2059" s="6">
        <v>0.55000000000000004</v>
      </c>
      <c r="J2059" s="7">
        <v>5250</v>
      </c>
      <c r="K2059" s="8">
        <f t="shared" si="16"/>
        <v>2887.5000000000005</v>
      </c>
      <c r="L2059" s="8">
        <f t="shared" si="17"/>
        <v>1155.0000000000002</v>
      </c>
      <c r="M2059" s="9">
        <v>0.4</v>
      </c>
    </row>
    <row r="2060" spans="1:13" ht="15.75" customHeight="1" x14ac:dyDescent="0.2">
      <c r="A2060" s="1"/>
      <c r="B2060" s="4" t="s">
        <v>27</v>
      </c>
      <c r="C2060" s="4">
        <v>1128299</v>
      </c>
      <c r="D2060" s="5">
        <v>44399</v>
      </c>
      <c r="E2060" s="4" t="s">
        <v>28</v>
      </c>
      <c r="F2060" s="4" t="s">
        <v>80</v>
      </c>
      <c r="G2060" s="4" t="s">
        <v>81</v>
      </c>
      <c r="H2060" s="4" t="s">
        <v>19</v>
      </c>
      <c r="I2060" s="6">
        <v>0.55000000000000004</v>
      </c>
      <c r="J2060" s="7">
        <v>4750</v>
      </c>
      <c r="K2060" s="8">
        <f t="shared" si="16"/>
        <v>2612.5</v>
      </c>
      <c r="L2060" s="8">
        <f t="shared" si="17"/>
        <v>914.37499999999989</v>
      </c>
      <c r="M2060" s="9">
        <v>0.35</v>
      </c>
    </row>
    <row r="2061" spans="1:13" ht="15.75" customHeight="1" x14ac:dyDescent="0.2">
      <c r="A2061" s="1"/>
      <c r="B2061" s="4" t="s">
        <v>27</v>
      </c>
      <c r="C2061" s="4">
        <v>1128299</v>
      </c>
      <c r="D2061" s="5">
        <v>44399</v>
      </c>
      <c r="E2061" s="4" t="s">
        <v>28</v>
      </c>
      <c r="F2061" s="4" t="s">
        <v>80</v>
      </c>
      <c r="G2061" s="4" t="s">
        <v>81</v>
      </c>
      <c r="H2061" s="4" t="s">
        <v>20</v>
      </c>
      <c r="I2061" s="6">
        <v>0.5</v>
      </c>
      <c r="J2061" s="7">
        <v>3750</v>
      </c>
      <c r="K2061" s="8">
        <f t="shared" si="16"/>
        <v>1875</v>
      </c>
      <c r="L2061" s="8">
        <f t="shared" si="17"/>
        <v>656.25</v>
      </c>
      <c r="M2061" s="9">
        <v>0.35</v>
      </c>
    </row>
    <row r="2062" spans="1:13" ht="15.75" customHeight="1" x14ac:dyDescent="0.2">
      <c r="A2062" s="1"/>
      <c r="B2062" s="4" t="s">
        <v>27</v>
      </c>
      <c r="C2062" s="4">
        <v>1128299</v>
      </c>
      <c r="D2062" s="5">
        <v>44399</v>
      </c>
      <c r="E2062" s="4" t="s">
        <v>28</v>
      </c>
      <c r="F2062" s="4" t="s">
        <v>80</v>
      </c>
      <c r="G2062" s="4" t="s">
        <v>81</v>
      </c>
      <c r="H2062" s="4" t="s">
        <v>21</v>
      </c>
      <c r="I2062" s="6">
        <v>0.55000000000000004</v>
      </c>
      <c r="J2062" s="7">
        <v>4250</v>
      </c>
      <c r="K2062" s="8">
        <f t="shared" si="16"/>
        <v>2337.5</v>
      </c>
      <c r="L2062" s="8">
        <f t="shared" si="17"/>
        <v>701.25</v>
      </c>
      <c r="M2062" s="9">
        <v>0.3</v>
      </c>
    </row>
    <row r="2063" spans="1:13" ht="15.75" customHeight="1" x14ac:dyDescent="0.2">
      <c r="A2063" s="1"/>
      <c r="B2063" s="4" t="s">
        <v>27</v>
      </c>
      <c r="C2063" s="4">
        <v>1128299</v>
      </c>
      <c r="D2063" s="5">
        <v>44399</v>
      </c>
      <c r="E2063" s="4" t="s">
        <v>28</v>
      </c>
      <c r="F2063" s="4" t="s">
        <v>80</v>
      </c>
      <c r="G2063" s="4" t="s">
        <v>81</v>
      </c>
      <c r="H2063" s="4" t="s">
        <v>22</v>
      </c>
      <c r="I2063" s="6">
        <v>0.70000000000000007</v>
      </c>
      <c r="J2063" s="7">
        <v>4250</v>
      </c>
      <c r="K2063" s="8">
        <f t="shared" si="16"/>
        <v>2975.0000000000005</v>
      </c>
      <c r="L2063" s="8">
        <f t="shared" si="17"/>
        <v>743.75000000000011</v>
      </c>
      <c r="M2063" s="9">
        <v>0.25</v>
      </c>
    </row>
    <row r="2064" spans="1:13" ht="15.75" customHeight="1" x14ac:dyDescent="0.2">
      <c r="A2064" s="1"/>
      <c r="B2064" s="4" t="s">
        <v>27</v>
      </c>
      <c r="C2064" s="4">
        <v>1128299</v>
      </c>
      <c r="D2064" s="5">
        <v>44431</v>
      </c>
      <c r="E2064" s="4" t="s">
        <v>28</v>
      </c>
      <c r="F2064" s="4" t="s">
        <v>80</v>
      </c>
      <c r="G2064" s="4" t="s">
        <v>81</v>
      </c>
      <c r="H2064" s="4" t="s">
        <v>17</v>
      </c>
      <c r="I2064" s="6">
        <v>0.55000000000000004</v>
      </c>
      <c r="J2064" s="7">
        <v>6250</v>
      </c>
      <c r="K2064" s="8">
        <f t="shared" si="16"/>
        <v>3437.5000000000005</v>
      </c>
      <c r="L2064" s="8">
        <f t="shared" si="17"/>
        <v>1203.125</v>
      </c>
      <c r="M2064" s="9">
        <v>0.35</v>
      </c>
    </row>
    <row r="2065" spans="1:13" ht="15.75" customHeight="1" x14ac:dyDescent="0.2">
      <c r="A2065" s="1"/>
      <c r="B2065" s="4" t="s">
        <v>27</v>
      </c>
      <c r="C2065" s="4">
        <v>1128299</v>
      </c>
      <c r="D2065" s="5">
        <v>44431</v>
      </c>
      <c r="E2065" s="4" t="s">
        <v>28</v>
      </c>
      <c r="F2065" s="4" t="s">
        <v>80</v>
      </c>
      <c r="G2065" s="4" t="s">
        <v>81</v>
      </c>
      <c r="H2065" s="4" t="s">
        <v>18</v>
      </c>
      <c r="I2065" s="6">
        <v>0.60000000000000009</v>
      </c>
      <c r="J2065" s="7">
        <v>5750</v>
      </c>
      <c r="K2065" s="8">
        <f t="shared" si="16"/>
        <v>3450.0000000000005</v>
      </c>
      <c r="L2065" s="8">
        <f t="shared" si="17"/>
        <v>1380.0000000000002</v>
      </c>
      <c r="M2065" s="9">
        <v>0.4</v>
      </c>
    </row>
    <row r="2066" spans="1:13" ht="15.75" customHeight="1" x14ac:dyDescent="0.2">
      <c r="A2066" s="1"/>
      <c r="B2066" s="4" t="s">
        <v>27</v>
      </c>
      <c r="C2066" s="4">
        <v>1128299</v>
      </c>
      <c r="D2066" s="5">
        <v>44431</v>
      </c>
      <c r="E2066" s="4" t="s">
        <v>28</v>
      </c>
      <c r="F2066" s="4" t="s">
        <v>80</v>
      </c>
      <c r="G2066" s="4" t="s">
        <v>81</v>
      </c>
      <c r="H2066" s="4" t="s">
        <v>19</v>
      </c>
      <c r="I2066" s="6">
        <v>0.55000000000000004</v>
      </c>
      <c r="J2066" s="7">
        <v>4500</v>
      </c>
      <c r="K2066" s="8">
        <f t="shared" si="16"/>
        <v>2475</v>
      </c>
      <c r="L2066" s="8">
        <f t="shared" si="17"/>
        <v>866.25</v>
      </c>
      <c r="M2066" s="9">
        <v>0.35</v>
      </c>
    </row>
    <row r="2067" spans="1:13" ht="15.75" customHeight="1" x14ac:dyDescent="0.2">
      <c r="A2067" s="1"/>
      <c r="B2067" s="4" t="s">
        <v>27</v>
      </c>
      <c r="C2067" s="4">
        <v>1128299</v>
      </c>
      <c r="D2067" s="5">
        <v>44431</v>
      </c>
      <c r="E2067" s="4" t="s">
        <v>28</v>
      </c>
      <c r="F2067" s="4" t="s">
        <v>80</v>
      </c>
      <c r="G2067" s="4" t="s">
        <v>81</v>
      </c>
      <c r="H2067" s="4" t="s">
        <v>20</v>
      </c>
      <c r="I2067" s="6">
        <v>0.55000000000000004</v>
      </c>
      <c r="J2067" s="7">
        <v>4000</v>
      </c>
      <c r="K2067" s="8">
        <f t="shared" si="16"/>
        <v>2200</v>
      </c>
      <c r="L2067" s="8">
        <f t="shared" si="17"/>
        <v>770</v>
      </c>
      <c r="M2067" s="9">
        <v>0.35</v>
      </c>
    </row>
    <row r="2068" spans="1:13" ht="15.75" customHeight="1" x14ac:dyDescent="0.2">
      <c r="A2068" s="1"/>
      <c r="B2068" s="4" t="s">
        <v>27</v>
      </c>
      <c r="C2068" s="4">
        <v>1128299</v>
      </c>
      <c r="D2068" s="5">
        <v>44431</v>
      </c>
      <c r="E2068" s="4" t="s">
        <v>28</v>
      </c>
      <c r="F2068" s="4" t="s">
        <v>80</v>
      </c>
      <c r="G2068" s="4" t="s">
        <v>81</v>
      </c>
      <c r="H2068" s="4" t="s">
        <v>21</v>
      </c>
      <c r="I2068" s="6">
        <v>0.65</v>
      </c>
      <c r="J2068" s="7">
        <v>4000</v>
      </c>
      <c r="K2068" s="8">
        <f t="shared" si="16"/>
        <v>2600</v>
      </c>
      <c r="L2068" s="8">
        <f t="shared" si="17"/>
        <v>780</v>
      </c>
      <c r="M2068" s="9">
        <v>0.3</v>
      </c>
    </row>
    <row r="2069" spans="1:13" ht="15.75" customHeight="1" x14ac:dyDescent="0.2">
      <c r="A2069" s="1"/>
      <c r="B2069" s="4" t="s">
        <v>27</v>
      </c>
      <c r="C2069" s="4">
        <v>1128299</v>
      </c>
      <c r="D2069" s="5">
        <v>44431</v>
      </c>
      <c r="E2069" s="4" t="s">
        <v>28</v>
      </c>
      <c r="F2069" s="4" t="s">
        <v>80</v>
      </c>
      <c r="G2069" s="4" t="s">
        <v>81</v>
      </c>
      <c r="H2069" s="4" t="s">
        <v>22</v>
      </c>
      <c r="I2069" s="6">
        <v>0.70000000000000007</v>
      </c>
      <c r="J2069" s="7">
        <v>3750</v>
      </c>
      <c r="K2069" s="8">
        <f t="shared" si="16"/>
        <v>2625.0000000000005</v>
      </c>
      <c r="L2069" s="8">
        <f t="shared" si="17"/>
        <v>656.25000000000011</v>
      </c>
      <c r="M2069" s="9">
        <v>0.25</v>
      </c>
    </row>
    <row r="2070" spans="1:13" ht="15.75" customHeight="1" x14ac:dyDescent="0.2">
      <c r="A2070" s="1"/>
      <c r="B2070" s="4" t="s">
        <v>27</v>
      </c>
      <c r="C2070" s="4">
        <v>1128299</v>
      </c>
      <c r="D2070" s="5">
        <v>44463</v>
      </c>
      <c r="E2070" s="4" t="s">
        <v>28</v>
      </c>
      <c r="F2070" s="4" t="s">
        <v>80</v>
      </c>
      <c r="G2070" s="4" t="s">
        <v>81</v>
      </c>
      <c r="H2070" s="4" t="s">
        <v>17</v>
      </c>
      <c r="I2070" s="6">
        <v>0.45000000000000007</v>
      </c>
      <c r="J2070" s="7">
        <v>5750</v>
      </c>
      <c r="K2070" s="8">
        <f t="shared" si="16"/>
        <v>2587.5000000000005</v>
      </c>
      <c r="L2070" s="8">
        <f t="shared" si="17"/>
        <v>905.62500000000011</v>
      </c>
      <c r="M2070" s="9">
        <v>0.35</v>
      </c>
    </row>
    <row r="2071" spans="1:13" ht="15.75" customHeight="1" x14ac:dyDescent="0.2">
      <c r="A2071" s="1"/>
      <c r="B2071" s="4" t="s">
        <v>27</v>
      </c>
      <c r="C2071" s="4">
        <v>1128299</v>
      </c>
      <c r="D2071" s="5">
        <v>44463</v>
      </c>
      <c r="E2071" s="4" t="s">
        <v>28</v>
      </c>
      <c r="F2071" s="4" t="s">
        <v>80</v>
      </c>
      <c r="G2071" s="4" t="s">
        <v>81</v>
      </c>
      <c r="H2071" s="4" t="s">
        <v>18</v>
      </c>
      <c r="I2071" s="6">
        <v>0.50000000000000011</v>
      </c>
      <c r="J2071" s="7">
        <v>5750</v>
      </c>
      <c r="K2071" s="8">
        <f t="shared" si="16"/>
        <v>2875.0000000000005</v>
      </c>
      <c r="L2071" s="8">
        <f t="shared" si="17"/>
        <v>1150.0000000000002</v>
      </c>
      <c r="M2071" s="9">
        <v>0.4</v>
      </c>
    </row>
    <row r="2072" spans="1:13" ht="15.75" customHeight="1" x14ac:dyDescent="0.2">
      <c r="A2072" s="1"/>
      <c r="B2072" s="4" t="s">
        <v>27</v>
      </c>
      <c r="C2072" s="4">
        <v>1128299</v>
      </c>
      <c r="D2072" s="5">
        <v>44463</v>
      </c>
      <c r="E2072" s="4" t="s">
        <v>28</v>
      </c>
      <c r="F2072" s="4" t="s">
        <v>80</v>
      </c>
      <c r="G2072" s="4" t="s">
        <v>81</v>
      </c>
      <c r="H2072" s="4" t="s">
        <v>19</v>
      </c>
      <c r="I2072" s="6">
        <v>0.45000000000000007</v>
      </c>
      <c r="J2072" s="7">
        <v>4250</v>
      </c>
      <c r="K2072" s="8">
        <f t="shared" si="16"/>
        <v>1912.5000000000002</v>
      </c>
      <c r="L2072" s="8">
        <f t="shared" si="17"/>
        <v>669.375</v>
      </c>
      <c r="M2072" s="9">
        <v>0.35</v>
      </c>
    </row>
    <row r="2073" spans="1:13" ht="15.75" customHeight="1" x14ac:dyDescent="0.2">
      <c r="A2073" s="1"/>
      <c r="B2073" s="4" t="s">
        <v>27</v>
      </c>
      <c r="C2073" s="4">
        <v>1128299</v>
      </c>
      <c r="D2073" s="5">
        <v>44463</v>
      </c>
      <c r="E2073" s="4" t="s">
        <v>28</v>
      </c>
      <c r="F2073" s="4" t="s">
        <v>80</v>
      </c>
      <c r="G2073" s="4" t="s">
        <v>81</v>
      </c>
      <c r="H2073" s="4" t="s">
        <v>20</v>
      </c>
      <c r="I2073" s="6">
        <v>0.45000000000000007</v>
      </c>
      <c r="J2073" s="7">
        <v>3750</v>
      </c>
      <c r="K2073" s="8">
        <f t="shared" si="16"/>
        <v>1687.5000000000002</v>
      </c>
      <c r="L2073" s="8">
        <f t="shared" si="17"/>
        <v>590.625</v>
      </c>
      <c r="M2073" s="9">
        <v>0.35</v>
      </c>
    </row>
    <row r="2074" spans="1:13" ht="15.75" customHeight="1" x14ac:dyDescent="0.2">
      <c r="A2074" s="1"/>
      <c r="B2074" s="4" t="s">
        <v>27</v>
      </c>
      <c r="C2074" s="4">
        <v>1128299</v>
      </c>
      <c r="D2074" s="5">
        <v>44463</v>
      </c>
      <c r="E2074" s="4" t="s">
        <v>28</v>
      </c>
      <c r="F2074" s="4" t="s">
        <v>80</v>
      </c>
      <c r="G2074" s="4" t="s">
        <v>81</v>
      </c>
      <c r="H2074" s="4" t="s">
        <v>21</v>
      </c>
      <c r="I2074" s="6">
        <v>0.55000000000000004</v>
      </c>
      <c r="J2074" s="7">
        <v>3750</v>
      </c>
      <c r="K2074" s="8">
        <f t="shared" si="16"/>
        <v>2062.5</v>
      </c>
      <c r="L2074" s="8">
        <f t="shared" si="17"/>
        <v>618.75</v>
      </c>
      <c r="M2074" s="9">
        <v>0.3</v>
      </c>
    </row>
    <row r="2075" spans="1:13" ht="15.75" customHeight="1" x14ac:dyDescent="0.2">
      <c r="A2075" s="1"/>
      <c r="B2075" s="4" t="s">
        <v>27</v>
      </c>
      <c r="C2075" s="4">
        <v>1128299</v>
      </c>
      <c r="D2075" s="5">
        <v>44463</v>
      </c>
      <c r="E2075" s="4" t="s">
        <v>28</v>
      </c>
      <c r="F2075" s="4" t="s">
        <v>80</v>
      </c>
      <c r="G2075" s="4" t="s">
        <v>81</v>
      </c>
      <c r="H2075" s="4" t="s">
        <v>22</v>
      </c>
      <c r="I2075" s="6">
        <v>0.60000000000000009</v>
      </c>
      <c r="J2075" s="7">
        <v>4250</v>
      </c>
      <c r="K2075" s="8">
        <f t="shared" si="16"/>
        <v>2550.0000000000005</v>
      </c>
      <c r="L2075" s="8">
        <f t="shared" si="17"/>
        <v>637.50000000000011</v>
      </c>
      <c r="M2075" s="9">
        <v>0.25</v>
      </c>
    </row>
    <row r="2076" spans="1:13" ht="15.75" customHeight="1" x14ac:dyDescent="0.2">
      <c r="A2076" s="1"/>
      <c r="B2076" s="4" t="s">
        <v>27</v>
      </c>
      <c r="C2076" s="4">
        <v>1128299</v>
      </c>
      <c r="D2076" s="5">
        <v>44492</v>
      </c>
      <c r="E2076" s="4" t="s">
        <v>28</v>
      </c>
      <c r="F2076" s="4" t="s">
        <v>80</v>
      </c>
      <c r="G2076" s="4" t="s">
        <v>81</v>
      </c>
      <c r="H2076" s="4" t="s">
        <v>17</v>
      </c>
      <c r="I2076" s="6">
        <v>0.45000000000000007</v>
      </c>
      <c r="J2076" s="7">
        <v>5000</v>
      </c>
      <c r="K2076" s="8">
        <f t="shared" si="16"/>
        <v>2250.0000000000005</v>
      </c>
      <c r="L2076" s="8">
        <f t="shared" si="17"/>
        <v>787.50000000000011</v>
      </c>
      <c r="M2076" s="9">
        <v>0.35</v>
      </c>
    </row>
    <row r="2077" spans="1:13" ht="15.75" customHeight="1" x14ac:dyDescent="0.2">
      <c r="A2077" s="1"/>
      <c r="B2077" s="4" t="s">
        <v>27</v>
      </c>
      <c r="C2077" s="4">
        <v>1128299</v>
      </c>
      <c r="D2077" s="5">
        <v>44492</v>
      </c>
      <c r="E2077" s="4" t="s">
        <v>28</v>
      </c>
      <c r="F2077" s="4" t="s">
        <v>80</v>
      </c>
      <c r="G2077" s="4" t="s">
        <v>81</v>
      </c>
      <c r="H2077" s="4" t="s">
        <v>18</v>
      </c>
      <c r="I2077" s="6">
        <v>0.50000000000000011</v>
      </c>
      <c r="J2077" s="7">
        <v>5000</v>
      </c>
      <c r="K2077" s="8">
        <f t="shared" si="16"/>
        <v>2500.0000000000005</v>
      </c>
      <c r="L2077" s="8">
        <f t="shared" si="17"/>
        <v>1000.0000000000002</v>
      </c>
      <c r="M2077" s="9">
        <v>0.4</v>
      </c>
    </row>
    <row r="2078" spans="1:13" ht="15.75" customHeight="1" x14ac:dyDescent="0.2">
      <c r="A2078" s="1"/>
      <c r="B2078" s="4" t="s">
        <v>27</v>
      </c>
      <c r="C2078" s="4">
        <v>1128299</v>
      </c>
      <c r="D2078" s="5">
        <v>44492</v>
      </c>
      <c r="E2078" s="4" t="s">
        <v>28</v>
      </c>
      <c r="F2078" s="4" t="s">
        <v>80</v>
      </c>
      <c r="G2078" s="4" t="s">
        <v>81</v>
      </c>
      <c r="H2078" s="4" t="s">
        <v>19</v>
      </c>
      <c r="I2078" s="6">
        <v>0.45000000000000007</v>
      </c>
      <c r="J2078" s="7">
        <v>3250</v>
      </c>
      <c r="K2078" s="8">
        <f t="shared" si="16"/>
        <v>1462.5000000000002</v>
      </c>
      <c r="L2078" s="8">
        <f t="shared" si="17"/>
        <v>511.87500000000006</v>
      </c>
      <c r="M2078" s="9">
        <v>0.35</v>
      </c>
    </row>
    <row r="2079" spans="1:13" ht="15.75" customHeight="1" x14ac:dyDescent="0.2">
      <c r="A2079" s="1"/>
      <c r="B2079" s="4" t="s">
        <v>27</v>
      </c>
      <c r="C2079" s="4">
        <v>1128299</v>
      </c>
      <c r="D2079" s="5">
        <v>44492</v>
      </c>
      <c r="E2079" s="4" t="s">
        <v>28</v>
      </c>
      <c r="F2079" s="4" t="s">
        <v>80</v>
      </c>
      <c r="G2079" s="4" t="s">
        <v>81</v>
      </c>
      <c r="H2079" s="4" t="s">
        <v>20</v>
      </c>
      <c r="I2079" s="6">
        <v>0.45000000000000007</v>
      </c>
      <c r="J2079" s="7">
        <v>3000</v>
      </c>
      <c r="K2079" s="8">
        <f t="shared" si="16"/>
        <v>1350.0000000000002</v>
      </c>
      <c r="L2079" s="8">
        <f t="shared" si="17"/>
        <v>472.50000000000006</v>
      </c>
      <c r="M2079" s="9">
        <v>0.35</v>
      </c>
    </row>
    <row r="2080" spans="1:13" ht="15.75" customHeight="1" x14ac:dyDescent="0.2">
      <c r="A2080" s="1"/>
      <c r="B2080" s="4" t="s">
        <v>27</v>
      </c>
      <c r="C2080" s="4">
        <v>1128299</v>
      </c>
      <c r="D2080" s="5">
        <v>44492</v>
      </c>
      <c r="E2080" s="4" t="s">
        <v>28</v>
      </c>
      <c r="F2080" s="4" t="s">
        <v>80</v>
      </c>
      <c r="G2080" s="4" t="s">
        <v>81</v>
      </c>
      <c r="H2080" s="4" t="s">
        <v>21</v>
      </c>
      <c r="I2080" s="6">
        <v>0.55000000000000004</v>
      </c>
      <c r="J2080" s="7">
        <v>2750</v>
      </c>
      <c r="K2080" s="8">
        <f t="shared" si="16"/>
        <v>1512.5000000000002</v>
      </c>
      <c r="L2080" s="8">
        <f t="shared" si="17"/>
        <v>453.75000000000006</v>
      </c>
      <c r="M2080" s="9">
        <v>0.3</v>
      </c>
    </row>
    <row r="2081" spans="1:13" ht="15.75" customHeight="1" x14ac:dyDescent="0.2">
      <c r="A2081" s="1"/>
      <c r="B2081" s="4" t="s">
        <v>27</v>
      </c>
      <c r="C2081" s="4">
        <v>1128299</v>
      </c>
      <c r="D2081" s="5">
        <v>44492</v>
      </c>
      <c r="E2081" s="4" t="s">
        <v>28</v>
      </c>
      <c r="F2081" s="4" t="s">
        <v>80</v>
      </c>
      <c r="G2081" s="4" t="s">
        <v>81</v>
      </c>
      <c r="H2081" s="4" t="s">
        <v>22</v>
      </c>
      <c r="I2081" s="6">
        <v>0.60000000000000009</v>
      </c>
      <c r="J2081" s="7">
        <v>3250</v>
      </c>
      <c r="K2081" s="8">
        <f t="shared" si="16"/>
        <v>1950.0000000000002</v>
      </c>
      <c r="L2081" s="8">
        <f t="shared" si="17"/>
        <v>487.50000000000006</v>
      </c>
      <c r="M2081" s="9">
        <v>0.25</v>
      </c>
    </row>
    <row r="2082" spans="1:13" ht="15.75" customHeight="1" x14ac:dyDescent="0.2">
      <c r="A2082" s="1"/>
      <c r="B2082" s="4" t="s">
        <v>27</v>
      </c>
      <c r="C2082" s="4">
        <v>1128299</v>
      </c>
      <c r="D2082" s="5">
        <v>44523</v>
      </c>
      <c r="E2082" s="4" t="s">
        <v>28</v>
      </c>
      <c r="F2082" s="4" t="s">
        <v>80</v>
      </c>
      <c r="G2082" s="4" t="s">
        <v>81</v>
      </c>
      <c r="H2082" s="4" t="s">
        <v>17</v>
      </c>
      <c r="I2082" s="6">
        <v>0.45000000000000007</v>
      </c>
      <c r="J2082" s="7">
        <v>5000</v>
      </c>
      <c r="K2082" s="8">
        <f t="shared" si="16"/>
        <v>2250.0000000000005</v>
      </c>
      <c r="L2082" s="8">
        <f t="shared" si="17"/>
        <v>787.50000000000011</v>
      </c>
      <c r="M2082" s="9">
        <v>0.35</v>
      </c>
    </row>
    <row r="2083" spans="1:13" ht="15.75" customHeight="1" x14ac:dyDescent="0.2">
      <c r="A2083" s="1"/>
      <c r="B2083" s="4" t="s">
        <v>27</v>
      </c>
      <c r="C2083" s="4">
        <v>1128299</v>
      </c>
      <c r="D2083" s="5">
        <v>44523</v>
      </c>
      <c r="E2083" s="4" t="s">
        <v>28</v>
      </c>
      <c r="F2083" s="4" t="s">
        <v>80</v>
      </c>
      <c r="G2083" s="4" t="s">
        <v>81</v>
      </c>
      <c r="H2083" s="4" t="s">
        <v>18</v>
      </c>
      <c r="I2083" s="6">
        <v>0.50000000000000011</v>
      </c>
      <c r="J2083" s="7">
        <v>5250</v>
      </c>
      <c r="K2083" s="8">
        <f t="shared" si="16"/>
        <v>2625.0000000000005</v>
      </c>
      <c r="L2083" s="8">
        <f t="shared" si="17"/>
        <v>1050.0000000000002</v>
      </c>
      <c r="M2083" s="9">
        <v>0.4</v>
      </c>
    </row>
    <row r="2084" spans="1:13" ht="15.75" customHeight="1" x14ac:dyDescent="0.2">
      <c r="A2084" s="1"/>
      <c r="B2084" s="4" t="s">
        <v>27</v>
      </c>
      <c r="C2084" s="4">
        <v>1128299</v>
      </c>
      <c r="D2084" s="5">
        <v>44523</v>
      </c>
      <c r="E2084" s="4" t="s">
        <v>28</v>
      </c>
      <c r="F2084" s="4" t="s">
        <v>80</v>
      </c>
      <c r="G2084" s="4" t="s">
        <v>81</v>
      </c>
      <c r="H2084" s="4" t="s">
        <v>19</v>
      </c>
      <c r="I2084" s="6">
        <v>0.45000000000000007</v>
      </c>
      <c r="J2084" s="7">
        <v>3750</v>
      </c>
      <c r="K2084" s="8">
        <f t="shared" si="16"/>
        <v>1687.5000000000002</v>
      </c>
      <c r="L2084" s="8">
        <f t="shared" si="17"/>
        <v>590.625</v>
      </c>
      <c r="M2084" s="9">
        <v>0.35</v>
      </c>
    </row>
    <row r="2085" spans="1:13" ht="15.75" customHeight="1" x14ac:dyDescent="0.2">
      <c r="A2085" s="1"/>
      <c r="B2085" s="4" t="s">
        <v>27</v>
      </c>
      <c r="C2085" s="4">
        <v>1128299</v>
      </c>
      <c r="D2085" s="5">
        <v>44523</v>
      </c>
      <c r="E2085" s="4" t="s">
        <v>28</v>
      </c>
      <c r="F2085" s="4" t="s">
        <v>80</v>
      </c>
      <c r="G2085" s="4" t="s">
        <v>81</v>
      </c>
      <c r="H2085" s="4" t="s">
        <v>20</v>
      </c>
      <c r="I2085" s="6">
        <v>0.45000000000000007</v>
      </c>
      <c r="J2085" s="7">
        <v>3500</v>
      </c>
      <c r="K2085" s="8">
        <f t="shared" si="16"/>
        <v>1575.0000000000002</v>
      </c>
      <c r="L2085" s="8">
        <f t="shared" si="17"/>
        <v>551.25</v>
      </c>
      <c r="M2085" s="9">
        <v>0.35</v>
      </c>
    </row>
    <row r="2086" spans="1:13" ht="15.75" customHeight="1" x14ac:dyDescent="0.2">
      <c r="A2086" s="1"/>
      <c r="B2086" s="4" t="s">
        <v>27</v>
      </c>
      <c r="C2086" s="4">
        <v>1128299</v>
      </c>
      <c r="D2086" s="5">
        <v>44523</v>
      </c>
      <c r="E2086" s="4" t="s">
        <v>28</v>
      </c>
      <c r="F2086" s="4" t="s">
        <v>80</v>
      </c>
      <c r="G2086" s="4" t="s">
        <v>81</v>
      </c>
      <c r="H2086" s="4" t="s">
        <v>21</v>
      </c>
      <c r="I2086" s="6">
        <v>0.55000000000000004</v>
      </c>
      <c r="J2086" s="7">
        <v>3000</v>
      </c>
      <c r="K2086" s="8">
        <f t="shared" si="16"/>
        <v>1650.0000000000002</v>
      </c>
      <c r="L2086" s="8">
        <f t="shared" si="17"/>
        <v>495.00000000000006</v>
      </c>
      <c r="M2086" s="9">
        <v>0.3</v>
      </c>
    </row>
    <row r="2087" spans="1:13" ht="15.75" customHeight="1" x14ac:dyDescent="0.2">
      <c r="A2087" s="1"/>
      <c r="B2087" s="4" t="s">
        <v>27</v>
      </c>
      <c r="C2087" s="4">
        <v>1128299</v>
      </c>
      <c r="D2087" s="5">
        <v>44523</v>
      </c>
      <c r="E2087" s="4" t="s">
        <v>28</v>
      </c>
      <c r="F2087" s="4" t="s">
        <v>80</v>
      </c>
      <c r="G2087" s="4" t="s">
        <v>81</v>
      </c>
      <c r="H2087" s="4" t="s">
        <v>22</v>
      </c>
      <c r="I2087" s="6">
        <v>0.60000000000000009</v>
      </c>
      <c r="J2087" s="7">
        <v>4250</v>
      </c>
      <c r="K2087" s="8">
        <f t="shared" si="16"/>
        <v>2550.0000000000005</v>
      </c>
      <c r="L2087" s="8">
        <f t="shared" si="17"/>
        <v>637.50000000000011</v>
      </c>
      <c r="M2087" s="9">
        <v>0.25</v>
      </c>
    </row>
    <row r="2088" spans="1:13" ht="15.75" customHeight="1" x14ac:dyDescent="0.2">
      <c r="A2088" s="1"/>
      <c r="B2088" s="4" t="s">
        <v>27</v>
      </c>
      <c r="C2088" s="4">
        <v>1128299</v>
      </c>
      <c r="D2088" s="5">
        <v>44552</v>
      </c>
      <c r="E2088" s="4" t="s">
        <v>28</v>
      </c>
      <c r="F2088" s="4" t="s">
        <v>80</v>
      </c>
      <c r="G2088" s="4" t="s">
        <v>81</v>
      </c>
      <c r="H2088" s="4" t="s">
        <v>17</v>
      </c>
      <c r="I2088" s="6">
        <v>0.45000000000000007</v>
      </c>
      <c r="J2088" s="7">
        <v>6250</v>
      </c>
      <c r="K2088" s="8">
        <f t="shared" si="16"/>
        <v>2812.5000000000005</v>
      </c>
      <c r="L2088" s="8">
        <f t="shared" si="17"/>
        <v>984.37500000000011</v>
      </c>
      <c r="M2088" s="9">
        <v>0.35</v>
      </c>
    </row>
    <row r="2089" spans="1:13" ht="15.75" customHeight="1" x14ac:dyDescent="0.2">
      <c r="A2089" s="1"/>
      <c r="B2089" s="4" t="s">
        <v>27</v>
      </c>
      <c r="C2089" s="4">
        <v>1128299</v>
      </c>
      <c r="D2089" s="5">
        <v>44552</v>
      </c>
      <c r="E2089" s="4" t="s">
        <v>28</v>
      </c>
      <c r="F2089" s="4" t="s">
        <v>80</v>
      </c>
      <c r="G2089" s="4" t="s">
        <v>81</v>
      </c>
      <c r="H2089" s="4" t="s">
        <v>18</v>
      </c>
      <c r="I2089" s="6">
        <v>0.50000000000000011</v>
      </c>
      <c r="J2089" s="7">
        <v>6250</v>
      </c>
      <c r="K2089" s="8">
        <f t="shared" si="16"/>
        <v>3125.0000000000009</v>
      </c>
      <c r="L2089" s="8">
        <f t="shared" si="17"/>
        <v>1250.0000000000005</v>
      </c>
      <c r="M2089" s="9">
        <v>0.4</v>
      </c>
    </row>
    <row r="2090" spans="1:13" ht="15.75" customHeight="1" x14ac:dyDescent="0.2">
      <c r="A2090" s="1"/>
      <c r="B2090" s="4" t="s">
        <v>27</v>
      </c>
      <c r="C2090" s="4">
        <v>1128299</v>
      </c>
      <c r="D2090" s="5">
        <v>44552</v>
      </c>
      <c r="E2090" s="4" t="s">
        <v>28</v>
      </c>
      <c r="F2090" s="4" t="s">
        <v>80</v>
      </c>
      <c r="G2090" s="4" t="s">
        <v>81</v>
      </c>
      <c r="H2090" s="4" t="s">
        <v>19</v>
      </c>
      <c r="I2090" s="6">
        <v>0.45000000000000007</v>
      </c>
      <c r="J2090" s="7">
        <v>4250</v>
      </c>
      <c r="K2090" s="8">
        <f t="shared" si="16"/>
        <v>1912.5000000000002</v>
      </c>
      <c r="L2090" s="8">
        <f t="shared" si="17"/>
        <v>669.375</v>
      </c>
      <c r="M2090" s="9">
        <v>0.35</v>
      </c>
    </row>
    <row r="2091" spans="1:13" ht="15.75" customHeight="1" x14ac:dyDescent="0.2">
      <c r="A2091" s="1"/>
      <c r="B2091" s="4" t="s">
        <v>27</v>
      </c>
      <c r="C2091" s="4">
        <v>1128299</v>
      </c>
      <c r="D2091" s="5">
        <v>44552</v>
      </c>
      <c r="E2091" s="4" t="s">
        <v>28</v>
      </c>
      <c r="F2091" s="4" t="s">
        <v>80</v>
      </c>
      <c r="G2091" s="4" t="s">
        <v>81</v>
      </c>
      <c r="H2091" s="4" t="s">
        <v>20</v>
      </c>
      <c r="I2091" s="6">
        <v>0.45000000000000007</v>
      </c>
      <c r="J2091" s="7">
        <v>4250</v>
      </c>
      <c r="K2091" s="8">
        <f t="shared" si="16"/>
        <v>1912.5000000000002</v>
      </c>
      <c r="L2091" s="8">
        <f t="shared" si="17"/>
        <v>669.375</v>
      </c>
      <c r="M2091" s="9">
        <v>0.35</v>
      </c>
    </row>
    <row r="2092" spans="1:13" ht="15.75" customHeight="1" x14ac:dyDescent="0.2">
      <c r="A2092" s="1"/>
      <c r="B2092" s="4" t="s">
        <v>27</v>
      </c>
      <c r="C2092" s="4">
        <v>1128299</v>
      </c>
      <c r="D2092" s="5">
        <v>44552</v>
      </c>
      <c r="E2092" s="4" t="s">
        <v>28</v>
      </c>
      <c r="F2092" s="4" t="s">
        <v>80</v>
      </c>
      <c r="G2092" s="4" t="s">
        <v>81</v>
      </c>
      <c r="H2092" s="4" t="s">
        <v>21</v>
      </c>
      <c r="I2092" s="6">
        <v>0.55000000000000004</v>
      </c>
      <c r="J2092" s="7">
        <v>3500</v>
      </c>
      <c r="K2092" s="8">
        <f t="shared" si="16"/>
        <v>1925.0000000000002</v>
      </c>
      <c r="L2092" s="8">
        <f t="shared" si="17"/>
        <v>577.5</v>
      </c>
      <c r="M2092" s="9">
        <v>0.3</v>
      </c>
    </row>
    <row r="2093" spans="1:13" ht="15.75" customHeight="1" x14ac:dyDescent="0.2">
      <c r="A2093" s="1"/>
      <c r="B2093" s="4" t="s">
        <v>27</v>
      </c>
      <c r="C2093" s="4">
        <v>1128299</v>
      </c>
      <c r="D2093" s="5">
        <v>44552</v>
      </c>
      <c r="E2093" s="4" t="s">
        <v>28</v>
      </c>
      <c r="F2093" s="4" t="s">
        <v>80</v>
      </c>
      <c r="G2093" s="4" t="s">
        <v>81</v>
      </c>
      <c r="H2093" s="4" t="s">
        <v>22</v>
      </c>
      <c r="I2093" s="6">
        <v>0.60000000000000009</v>
      </c>
      <c r="J2093" s="7">
        <v>4500</v>
      </c>
      <c r="K2093" s="8">
        <f t="shared" si="16"/>
        <v>2700.0000000000005</v>
      </c>
      <c r="L2093" s="8">
        <f t="shared" si="17"/>
        <v>675.00000000000011</v>
      </c>
      <c r="M2093" s="9">
        <v>0.25</v>
      </c>
    </row>
    <row r="2094" spans="1:13" ht="15.75" customHeight="1" x14ac:dyDescent="0.2">
      <c r="A2094" s="1" t="s">
        <v>39</v>
      </c>
      <c r="B2094" s="4" t="s">
        <v>27</v>
      </c>
      <c r="C2094" s="4">
        <v>1128299</v>
      </c>
      <c r="D2094" s="5">
        <v>44222</v>
      </c>
      <c r="E2094" s="4" t="s">
        <v>28</v>
      </c>
      <c r="F2094" s="4" t="s">
        <v>82</v>
      </c>
      <c r="G2094" s="4" t="s">
        <v>83</v>
      </c>
      <c r="H2094" s="4" t="s">
        <v>17</v>
      </c>
      <c r="I2094" s="6">
        <v>0.34999999999999992</v>
      </c>
      <c r="J2094" s="7">
        <v>4750</v>
      </c>
      <c r="K2094" s="8">
        <f t="shared" si="16"/>
        <v>1662.4999999999995</v>
      </c>
      <c r="L2094" s="8">
        <f t="shared" si="17"/>
        <v>581.87499999999977</v>
      </c>
      <c r="M2094" s="9">
        <v>0.35</v>
      </c>
    </row>
    <row r="2095" spans="1:13" ht="15.75" customHeight="1" x14ac:dyDescent="0.2">
      <c r="A2095" s="1"/>
      <c r="B2095" s="4" t="s">
        <v>27</v>
      </c>
      <c r="C2095" s="4">
        <v>1128299</v>
      </c>
      <c r="D2095" s="5">
        <v>44222</v>
      </c>
      <c r="E2095" s="4" t="s">
        <v>28</v>
      </c>
      <c r="F2095" s="4" t="s">
        <v>82</v>
      </c>
      <c r="G2095" s="4" t="s">
        <v>83</v>
      </c>
      <c r="H2095" s="4" t="s">
        <v>18</v>
      </c>
      <c r="I2095" s="6">
        <v>0.45</v>
      </c>
      <c r="J2095" s="7">
        <v>4750</v>
      </c>
      <c r="K2095" s="8">
        <f t="shared" si="16"/>
        <v>2137.5</v>
      </c>
      <c r="L2095" s="8">
        <f t="shared" si="17"/>
        <v>855</v>
      </c>
      <c r="M2095" s="9">
        <v>0.4</v>
      </c>
    </row>
    <row r="2096" spans="1:13" ht="15.75" customHeight="1" x14ac:dyDescent="0.2">
      <c r="A2096" s="1"/>
      <c r="B2096" s="4" t="s">
        <v>27</v>
      </c>
      <c r="C2096" s="4">
        <v>1128299</v>
      </c>
      <c r="D2096" s="5">
        <v>44222</v>
      </c>
      <c r="E2096" s="4" t="s">
        <v>28</v>
      </c>
      <c r="F2096" s="4" t="s">
        <v>82</v>
      </c>
      <c r="G2096" s="4" t="s">
        <v>83</v>
      </c>
      <c r="H2096" s="4" t="s">
        <v>19</v>
      </c>
      <c r="I2096" s="6">
        <v>0.45</v>
      </c>
      <c r="J2096" s="7">
        <v>4750</v>
      </c>
      <c r="K2096" s="8">
        <f t="shared" si="16"/>
        <v>2137.5</v>
      </c>
      <c r="L2096" s="8">
        <f t="shared" si="17"/>
        <v>748.125</v>
      </c>
      <c r="M2096" s="9">
        <v>0.35</v>
      </c>
    </row>
    <row r="2097" spans="1:13" ht="15.75" customHeight="1" x14ac:dyDescent="0.2">
      <c r="A2097" s="1"/>
      <c r="B2097" s="4" t="s">
        <v>27</v>
      </c>
      <c r="C2097" s="4">
        <v>1128299</v>
      </c>
      <c r="D2097" s="5">
        <v>44222</v>
      </c>
      <c r="E2097" s="4" t="s">
        <v>28</v>
      </c>
      <c r="F2097" s="4" t="s">
        <v>82</v>
      </c>
      <c r="G2097" s="4" t="s">
        <v>83</v>
      </c>
      <c r="H2097" s="4" t="s">
        <v>20</v>
      </c>
      <c r="I2097" s="6">
        <v>0.45</v>
      </c>
      <c r="J2097" s="7">
        <v>3250</v>
      </c>
      <c r="K2097" s="8">
        <f t="shared" si="16"/>
        <v>1462.5</v>
      </c>
      <c r="L2097" s="8">
        <f t="shared" si="17"/>
        <v>511.87499999999994</v>
      </c>
      <c r="M2097" s="9">
        <v>0.35</v>
      </c>
    </row>
    <row r="2098" spans="1:13" ht="15.75" customHeight="1" x14ac:dyDescent="0.2">
      <c r="A2098" s="1"/>
      <c r="B2098" s="4" t="s">
        <v>27</v>
      </c>
      <c r="C2098" s="4">
        <v>1128299</v>
      </c>
      <c r="D2098" s="5">
        <v>44222</v>
      </c>
      <c r="E2098" s="4" t="s">
        <v>28</v>
      </c>
      <c r="F2098" s="4" t="s">
        <v>82</v>
      </c>
      <c r="G2098" s="4" t="s">
        <v>83</v>
      </c>
      <c r="H2098" s="4" t="s">
        <v>21</v>
      </c>
      <c r="I2098" s="6">
        <v>0.50000000000000011</v>
      </c>
      <c r="J2098" s="7">
        <v>2750</v>
      </c>
      <c r="K2098" s="8">
        <f t="shared" si="16"/>
        <v>1375.0000000000002</v>
      </c>
      <c r="L2098" s="8">
        <f t="shared" si="17"/>
        <v>412.50000000000006</v>
      </c>
      <c r="M2098" s="9">
        <v>0.3</v>
      </c>
    </row>
    <row r="2099" spans="1:13" ht="15.75" customHeight="1" x14ac:dyDescent="0.2">
      <c r="A2099" s="1"/>
      <c r="B2099" s="4" t="s">
        <v>27</v>
      </c>
      <c r="C2099" s="4">
        <v>1128299</v>
      </c>
      <c r="D2099" s="5">
        <v>44222</v>
      </c>
      <c r="E2099" s="4" t="s">
        <v>28</v>
      </c>
      <c r="F2099" s="4" t="s">
        <v>82</v>
      </c>
      <c r="G2099" s="4" t="s">
        <v>83</v>
      </c>
      <c r="H2099" s="4" t="s">
        <v>22</v>
      </c>
      <c r="I2099" s="6">
        <v>0.45</v>
      </c>
      <c r="J2099" s="7">
        <v>4750</v>
      </c>
      <c r="K2099" s="8">
        <f t="shared" si="16"/>
        <v>2137.5</v>
      </c>
      <c r="L2099" s="8">
        <f t="shared" si="17"/>
        <v>534.375</v>
      </c>
      <c r="M2099" s="9">
        <v>0.25</v>
      </c>
    </row>
    <row r="2100" spans="1:13" ht="15.75" customHeight="1" x14ac:dyDescent="0.2">
      <c r="A2100" s="1"/>
      <c r="B2100" s="4" t="s">
        <v>27</v>
      </c>
      <c r="C2100" s="4">
        <v>1128299</v>
      </c>
      <c r="D2100" s="5">
        <v>44253</v>
      </c>
      <c r="E2100" s="4" t="s">
        <v>28</v>
      </c>
      <c r="F2100" s="4" t="s">
        <v>82</v>
      </c>
      <c r="G2100" s="4" t="s">
        <v>83</v>
      </c>
      <c r="H2100" s="4" t="s">
        <v>17</v>
      </c>
      <c r="I2100" s="6">
        <v>0.34999999999999992</v>
      </c>
      <c r="J2100" s="7">
        <v>5250</v>
      </c>
      <c r="K2100" s="8">
        <f t="shared" si="16"/>
        <v>1837.4999999999995</v>
      </c>
      <c r="L2100" s="8">
        <f t="shared" si="17"/>
        <v>643.12499999999977</v>
      </c>
      <c r="M2100" s="9">
        <v>0.35</v>
      </c>
    </row>
    <row r="2101" spans="1:13" ht="15.75" customHeight="1" x14ac:dyDescent="0.2">
      <c r="A2101" s="1"/>
      <c r="B2101" s="4" t="s">
        <v>27</v>
      </c>
      <c r="C2101" s="4">
        <v>1128299</v>
      </c>
      <c r="D2101" s="5">
        <v>44253</v>
      </c>
      <c r="E2101" s="4" t="s">
        <v>28</v>
      </c>
      <c r="F2101" s="4" t="s">
        <v>82</v>
      </c>
      <c r="G2101" s="4" t="s">
        <v>83</v>
      </c>
      <c r="H2101" s="4" t="s">
        <v>18</v>
      </c>
      <c r="I2101" s="6">
        <v>0.45</v>
      </c>
      <c r="J2101" s="7">
        <v>4250</v>
      </c>
      <c r="K2101" s="8">
        <f t="shared" si="16"/>
        <v>1912.5</v>
      </c>
      <c r="L2101" s="8">
        <f t="shared" si="17"/>
        <v>765</v>
      </c>
      <c r="M2101" s="9">
        <v>0.4</v>
      </c>
    </row>
    <row r="2102" spans="1:13" ht="15.75" customHeight="1" x14ac:dyDescent="0.2">
      <c r="A2102" s="1"/>
      <c r="B2102" s="4" t="s">
        <v>27</v>
      </c>
      <c r="C2102" s="4">
        <v>1128299</v>
      </c>
      <c r="D2102" s="5">
        <v>44253</v>
      </c>
      <c r="E2102" s="4" t="s">
        <v>28</v>
      </c>
      <c r="F2102" s="4" t="s">
        <v>82</v>
      </c>
      <c r="G2102" s="4" t="s">
        <v>83</v>
      </c>
      <c r="H2102" s="4" t="s">
        <v>19</v>
      </c>
      <c r="I2102" s="6">
        <v>0.45</v>
      </c>
      <c r="J2102" s="7">
        <v>4250</v>
      </c>
      <c r="K2102" s="8">
        <f t="shared" si="16"/>
        <v>1912.5</v>
      </c>
      <c r="L2102" s="8">
        <f t="shared" si="17"/>
        <v>669.375</v>
      </c>
      <c r="M2102" s="9">
        <v>0.35</v>
      </c>
    </row>
    <row r="2103" spans="1:13" ht="15.75" customHeight="1" x14ac:dyDescent="0.2">
      <c r="A2103" s="1"/>
      <c r="B2103" s="4" t="s">
        <v>27</v>
      </c>
      <c r="C2103" s="4">
        <v>1128299</v>
      </c>
      <c r="D2103" s="5">
        <v>44253</v>
      </c>
      <c r="E2103" s="4" t="s">
        <v>28</v>
      </c>
      <c r="F2103" s="4" t="s">
        <v>82</v>
      </c>
      <c r="G2103" s="4" t="s">
        <v>83</v>
      </c>
      <c r="H2103" s="4" t="s">
        <v>20</v>
      </c>
      <c r="I2103" s="6">
        <v>0.45</v>
      </c>
      <c r="J2103" s="7">
        <v>2750</v>
      </c>
      <c r="K2103" s="8">
        <f t="shared" si="16"/>
        <v>1237.5</v>
      </c>
      <c r="L2103" s="8">
        <f t="shared" si="17"/>
        <v>433.125</v>
      </c>
      <c r="M2103" s="9">
        <v>0.35</v>
      </c>
    </row>
    <row r="2104" spans="1:13" ht="15.75" customHeight="1" x14ac:dyDescent="0.2">
      <c r="A2104" s="1"/>
      <c r="B2104" s="4" t="s">
        <v>27</v>
      </c>
      <c r="C2104" s="4">
        <v>1128299</v>
      </c>
      <c r="D2104" s="5">
        <v>44253</v>
      </c>
      <c r="E2104" s="4" t="s">
        <v>28</v>
      </c>
      <c r="F2104" s="4" t="s">
        <v>82</v>
      </c>
      <c r="G2104" s="4" t="s">
        <v>83</v>
      </c>
      <c r="H2104" s="4" t="s">
        <v>21</v>
      </c>
      <c r="I2104" s="6">
        <v>0.50000000000000011</v>
      </c>
      <c r="J2104" s="7">
        <v>2000</v>
      </c>
      <c r="K2104" s="8">
        <f t="shared" si="16"/>
        <v>1000.0000000000002</v>
      </c>
      <c r="L2104" s="8">
        <f t="shared" si="17"/>
        <v>300.00000000000006</v>
      </c>
      <c r="M2104" s="9">
        <v>0.3</v>
      </c>
    </row>
    <row r="2105" spans="1:13" ht="15.75" customHeight="1" x14ac:dyDescent="0.2">
      <c r="A2105" s="1"/>
      <c r="B2105" s="4" t="s">
        <v>27</v>
      </c>
      <c r="C2105" s="4">
        <v>1128299</v>
      </c>
      <c r="D2105" s="5">
        <v>44253</v>
      </c>
      <c r="E2105" s="4" t="s">
        <v>28</v>
      </c>
      <c r="F2105" s="4" t="s">
        <v>82</v>
      </c>
      <c r="G2105" s="4" t="s">
        <v>83</v>
      </c>
      <c r="H2105" s="4" t="s">
        <v>22</v>
      </c>
      <c r="I2105" s="6">
        <v>0.45</v>
      </c>
      <c r="J2105" s="7">
        <v>4000</v>
      </c>
      <c r="K2105" s="8">
        <f t="shared" si="16"/>
        <v>1800</v>
      </c>
      <c r="L2105" s="8">
        <f t="shared" si="17"/>
        <v>450</v>
      </c>
      <c r="M2105" s="9">
        <v>0.25</v>
      </c>
    </row>
    <row r="2106" spans="1:13" ht="15.75" customHeight="1" x14ac:dyDescent="0.2">
      <c r="A2106" s="1"/>
      <c r="B2106" s="4" t="s">
        <v>27</v>
      </c>
      <c r="C2106" s="4">
        <v>1128299</v>
      </c>
      <c r="D2106" s="5">
        <v>44280</v>
      </c>
      <c r="E2106" s="4" t="s">
        <v>28</v>
      </c>
      <c r="F2106" s="4" t="s">
        <v>82</v>
      </c>
      <c r="G2106" s="4" t="s">
        <v>83</v>
      </c>
      <c r="H2106" s="4" t="s">
        <v>17</v>
      </c>
      <c r="I2106" s="6">
        <v>0.45</v>
      </c>
      <c r="J2106" s="7">
        <v>5500</v>
      </c>
      <c r="K2106" s="8">
        <f t="shared" si="16"/>
        <v>2475</v>
      </c>
      <c r="L2106" s="8">
        <f t="shared" si="17"/>
        <v>866.25</v>
      </c>
      <c r="M2106" s="9">
        <v>0.35</v>
      </c>
    </row>
    <row r="2107" spans="1:13" ht="15.75" customHeight="1" x14ac:dyDescent="0.2">
      <c r="A2107" s="1"/>
      <c r="B2107" s="4" t="s">
        <v>27</v>
      </c>
      <c r="C2107" s="4">
        <v>1128299</v>
      </c>
      <c r="D2107" s="5">
        <v>44280</v>
      </c>
      <c r="E2107" s="4" t="s">
        <v>28</v>
      </c>
      <c r="F2107" s="4" t="s">
        <v>82</v>
      </c>
      <c r="G2107" s="4" t="s">
        <v>83</v>
      </c>
      <c r="H2107" s="4" t="s">
        <v>18</v>
      </c>
      <c r="I2107" s="6">
        <v>0.55000000000000004</v>
      </c>
      <c r="J2107" s="7">
        <v>4000</v>
      </c>
      <c r="K2107" s="8">
        <f t="shared" si="16"/>
        <v>2200</v>
      </c>
      <c r="L2107" s="8">
        <f t="shared" si="17"/>
        <v>880</v>
      </c>
      <c r="M2107" s="9">
        <v>0.4</v>
      </c>
    </row>
    <row r="2108" spans="1:13" ht="15.75" customHeight="1" x14ac:dyDescent="0.2">
      <c r="A2108" s="1"/>
      <c r="B2108" s="4" t="s">
        <v>27</v>
      </c>
      <c r="C2108" s="4">
        <v>1128299</v>
      </c>
      <c r="D2108" s="5">
        <v>44280</v>
      </c>
      <c r="E2108" s="4" t="s">
        <v>28</v>
      </c>
      <c r="F2108" s="4" t="s">
        <v>82</v>
      </c>
      <c r="G2108" s="4" t="s">
        <v>83</v>
      </c>
      <c r="H2108" s="4" t="s">
        <v>19</v>
      </c>
      <c r="I2108" s="6">
        <v>0.55000000000000004</v>
      </c>
      <c r="J2108" s="7">
        <v>4000</v>
      </c>
      <c r="K2108" s="8">
        <f t="shared" si="16"/>
        <v>2200</v>
      </c>
      <c r="L2108" s="8">
        <f t="shared" si="17"/>
        <v>770</v>
      </c>
      <c r="M2108" s="9">
        <v>0.35</v>
      </c>
    </row>
    <row r="2109" spans="1:13" ht="15.75" customHeight="1" x14ac:dyDescent="0.2">
      <c r="A2109" s="1"/>
      <c r="B2109" s="4" t="s">
        <v>27</v>
      </c>
      <c r="C2109" s="4">
        <v>1128299</v>
      </c>
      <c r="D2109" s="5">
        <v>44280</v>
      </c>
      <c r="E2109" s="4" t="s">
        <v>28</v>
      </c>
      <c r="F2109" s="4" t="s">
        <v>82</v>
      </c>
      <c r="G2109" s="4" t="s">
        <v>83</v>
      </c>
      <c r="H2109" s="4" t="s">
        <v>20</v>
      </c>
      <c r="I2109" s="6">
        <v>0.55000000000000004</v>
      </c>
      <c r="J2109" s="7">
        <v>2750</v>
      </c>
      <c r="K2109" s="8">
        <f t="shared" si="16"/>
        <v>1512.5000000000002</v>
      </c>
      <c r="L2109" s="8">
        <f t="shared" si="17"/>
        <v>529.375</v>
      </c>
      <c r="M2109" s="9">
        <v>0.35</v>
      </c>
    </row>
    <row r="2110" spans="1:13" ht="15.75" customHeight="1" x14ac:dyDescent="0.2">
      <c r="A2110" s="1"/>
      <c r="B2110" s="4" t="s">
        <v>27</v>
      </c>
      <c r="C2110" s="4">
        <v>1128299</v>
      </c>
      <c r="D2110" s="5">
        <v>44280</v>
      </c>
      <c r="E2110" s="4" t="s">
        <v>28</v>
      </c>
      <c r="F2110" s="4" t="s">
        <v>82</v>
      </c>
      <c r="G2110" s="4" t="s">
        <v>83</v>
      </c>
      <c r="H2110" s="4" t="s">
        <v>21</v>
      </c>
      <c r="I2110" s="6">
        <v>0.60000000000000009</v>
      </c>
      <c r="J2110" s="7">
        <v>1750</v>
      </c>
      <c r="K2110" s="8">
        <f t="shared" si="16"/>
        <v>1050.0000000000002</v>
      </c>
      <c r="L2110" s="8">
        <f t="shared" si="17"/>
        <v>315.00000000000006</v>
      </c>
      <c r="M2110" s="9">
        <v>0.3</v>
      </c>
    </row>
    <row r="2111" spans="1:13" ht="15.75" customHeight="1" x14ac:dyDescent="0.2">
      <c r="A2111" s="1"/>
      <c r="B2111" s="4" t="s">
        <v>27</v>
      </c>
      <c r="C2111" s="4">
        <v>1128299</v>
      </c>
      <c r="D2111" s="5">
        <v>44280</v>
      </c>
      <c r="E2111" s="4" t="s">
        <v>28</v>
      </c>
      <c r="F2111" s="4" t="s">
        <v>82</v>
      </c>
      <c r="G2111" s="4" t="s">
        <v>83</v>
      </c>
      <c r="H2111" s="4" t="s">
        <v>22</v>
      </c>
      <c r="I2111" s="6">
        <v>0.55000000000000004</v>
      </c>
      <c r="J2111" s="7">
        <v>3750</v>
      </c>
      <c r="K2111" s="8">
        <f t="shared" si="16"/>
        <v>2062.5</v>
      </c>
      <c r="L2111" s="8">
        <f t="shared" si="17"/>
        <v>515.625</v>
      </c>
      <c r="M2111" s="9">
        <v>0.25</v>
      </c>
    </row>
    <row r="2112" spans="1:13" ht="15.75" customHeight="1" x14ac:dyDescent="0.2">
      <c r="A2112" s="1"/>
      <c r="B2112" s="4" t="s">
        <v>27</v>
      </c>
      <c r="C2112" s="4">
        <v>1128299</v>
      </c>
      <c r="D2112" s="5">
        <v>44312</v>
      </c>
      <c r="E2112" s="4" t="s">
        <v>28</v>
      </c>
      <c r="F2112" s="4" t="s">
        <v>82</v>
      </c>
      <c r="G2112" s="4" t="s">
        <v>83</v>
      </c>
      <c r="H2112" s="4" t="s">
        <v>17</v>
      </c>
      <c r="I2112" s="6">
        <v>0.55000000000000004</v>
      </c>
      <c r="J2112" s="7">
        <v>5500</v>
      </c>
      <c r="K2112" s="8">
        <f t="shared" si="16"/>
        <v>3025.0000000000005</v>
      </c>
      <c r="L2112" s="8">
        <f t="shared" si="17"/>
        <v>1058.75</v>
      </c>
      <c r="M2112" s="9">
        <v>0.35</v>
      </c>
    </row>
    <row r="2113" spans="1:13" ht="15.75" customHeight="1" x14ac:dyDescent="0.2">
      <c r="A2113" s="1"/>
      <c r="B2113" s="4" t="s">
        <v>27</v>
      </c>
      <c r="C2113" s="4">
        <v>1128299</v>
      </c>
      <c r="D2113" s="5">
        <v>44312</v>
      </c>
      <c r="E2113" s="4" t="s">
        <v>28</v>
      </c>
      <c r="F2113" s="4" t="s">
        <v>82</v>
      </c>
      <c r="G2113" s="4" t="s">
        <v>83</v>
      </c>
      <c r="H2113" s="4" t="s">
        <v>18</v>
      </c>
      <c r="I2113" s="6">
        <v>0.60000000000000009</v>
      </c>
      <c r="J2113" s="7">
        <v>3500</v>
      </c>
      <c r="K2113" s="8">
        <f t="shared" si="16"/>
        <v>2100.0000000000005</v>
      </c>
      <c r="L2113" s="8">
        <f t="shared" si="17"/>
        <v>840.00000000000023</v>
      </c>
      <c r="M2113" s="9">
        <v>0.4</v>
      </c>
    </row>
    <row r="2114" spans="1:13" ht="15.75" customHeight="1" x14ac:dyDescent="0.2">
      <c r="A2114" s="1"/>
      <c r="B2114" s="4" t="s">
        <v>27</v>
      </c>
      <c r="C2114" s="4">
        <v>1128299</v>
      </c>
      <c r="D2114" s="5">
        <v>44312</v>
      </c>
      <c r="E2114" s="4" t="s">
        <v>28</v>
      </c>
      <c r="F2114" s="4" t="s">
        <v>82</v>
      </c>
      <c r="G2114" s="4" t="s">
        <v>83</v>
      </c>
      <c r="H2114" s="4" t="s">
        <v>19</v>
      </c>
      <c r="I2114" s="6">
        <v>0.60000000000000009</v>
      </c>
      <c r="J2114" s="7">
        <v>4000</v>
      </c>
      <c r="K2114" s="8">
        <f t="shared" si="16"/>
        <v>2400.0000000000005</v>
      </c>
      <c r="L2114" s="8">
        <f t="shared" si="17"/>
        <v>840.00000000000011</v>
      </c>
      <c r="M2114" s="9">
        <v>0.35</v>
      </c>
    </row>
    <row r="2115" spans="1:13" ht="15.75" customHeight="1" x14ac:dyDescent="0.2">
      <c r="A2115" s="1"/>
      <c r="B2115" s="4" t="s">
        <v>27</v>
      </c>
      <c r="C2115" s="4">
        <v>1128299</v>
      </c>
      <c r="D2115" s="5">
        <v>44312</v>
      </c>
      <c r="E2115" s="4" t="s">
        <v>28</v>
      </c>
      <c r="F2115" s="4" t="s">
        <v>82</v>
      </c>
      <c r="G2115" s="4" t="s">
        <v>83</v>
      </c>
      <c r="H2115" s="4" t="s">
        <v>20</v>
      </c>
      <c r="I2115" s="6">
        <v>0.55000000000000004</v>
      </c>
      <c r="J2115" s="7">
        <v>3000</v>
      </c>
      <c r="K2115" s="8">
        <f t="shared" si="16"/>
        <v>1650.0000000000002</v>
      </c>
      <c r="L2115" s="8">
        <f t="shared" si="17"/>
        <v>577.5</v>
      </c>
      <c r="M2115" s="9">
        <v>0.35</v>
      </c>
    </row>
    <row r="2116" spans="1:13" ht="15.75" customHeight="1" x14ac:dyDescent="0.2">
      <c r="A2116" s="1"/>
      <c r="B2116" s="4" t="s">
        <v>27</v>
      </c>
      <c r="C2116" s="4">
        <v>1128299</v>
      </c>
      <c r="D2116" s="5">
        <v>44312</v>
      </c>
      <c r="E2116" s="4" t="s">
        <v>28</v>
      </c>
      <c r="F2116" s="4" t="s">
        <v>82</v>
      </c>
      <c r="G2116" s="4" t="s">
        <v>83</v>
      </c>
      <c r="H2116" s="4" t="s">
        <v>21</v>
      </c>
      <c r="I2116" s="6">
        <v>0.60000000000000009</v>
      </c>
      <c r="J2116" s="7">
        <v>2000</v>
      </c>
      <c r="K2116" s="8">
        <f t="shared" si="16"/>
        <v>1200.0000000000002</v>
      </c>
      <c r="L2116" s="8">
        <f t="shared" si="17"/>
        <v>360.00000000000006</v>
      </c>
      <c r="M2116" s="9">
        <v>0.3</v>
      </c>
    </row>
    <row r="2117" spans="1:13" ht="15.75" customHeight="1" x14ac:dyDescent="0.2">
      <c r="A2117" s="1"/>
      <c r="B2117" s="4" t="s">
        <v>27</v>
      </c>
      <c r="C2117" s="4">
        <v>1128299</v>
      </c>
      <c r="D2117" s="5">
        <v>44312</v>
      </c>
      <c r="E2117" s="4" t="s">
        <v>28</v>
      </c>
      <c r="F2117" s="4" t="s">
        <v>82</v>
      </c>
      <c r="G2117" s="4" t="s">
        <v>83</v>
      </c>
      <c r="H2117" s="4" t="s">
        <v>22</v>
      </c>
      <c r="I2117" s="6">
        <v>0.75000000000000011</v>
      </c>
      <c r="J2117" s="7">
        <v>3750</v>
      </c>
      <c r="K2117" s="8">
        <f t="shared" si="16"/>
        <v>2812.5000000000005</v>
      </c>
      <c r="L2117" s="8">
        <f t="shared" si="17"/>
        <v>703.12500000000011</v>
      </c>
      <c r="M2117" s="9">
        <v>0.25</v>
      </c>
    </row>
    <row r="2118" spans="1:13" ht="15.75" customHeight="1" x14ac:dyDescent="0.2">
      <c r="A2118" s="1"/>
      <c r="B2118" s="4" t="s">
        <v>27</v>
      </c>
      <c r="C2118" s="4">
        <v>1128299</v>
      </c>
      <c r="D2118" s="5">
        <v>44343</v>
      </c>
      <c r="E2118" s="4" t="s">
        <v>28</v>
      </c>
      <c r="F2118" s="4" t="s">
        <v>82</v>
      </c>
      <c r="G2118" s="4" t="s">
        <v>83</v>
      </c>
      <c r="H2118" s="4" t="s">
        <v>17</v>
      </c>
      <c r="I2118" s="6">
        <v>0.55000000000000004</v>
      </c>
      <c r="J2118" s="7">
        <v>5750</v>
      </c>
      <c r="K2118" s="8">
        <f t="shared" si="16"/>
        <v>3162.5000000000005</v>
      </c>
      <c r="L2118" s="8">
        <f t="shared" si="17"/>
        <v>1106.875</v>
      </c>
      <c r="M2118" s="9">
        <v>0.35</v>
      </c>
    </row>
    <row r="2119" spans="1:13" ht="15.75" customHeight="1" x14ac:dyDescent="0.2">
      <c r="A2119" s="1"/>
      <c r="B2119" s="4" t="s">
        <v>27</v>
      </c>
      <c r="C2119" s="4">
        <v>1128299</v>
      </c>
      <c r="D2119" s="5">
        <v>44343</v>
      </c>
      <c r="E2119" s="4" t="s">
        <v>28</v>
      </c>
      <c r="F2119" s="4" t="s">
        <v>82</v>
      </c>
      <c r="G2119" s="4" t="s">
        <v>83</v>
      </c>
      <c r="H2119" s="4" t="s">
        <v>18</v>
      </c>
      <c r="I2119" s="6">
        <v>0.60000000000000009</v>
      </c>
      <c r="J2119" s="7">
        <v>4250</v>
      </c>
      <c r="K2119" s="8">
        <f t="shared" si="16"/>
        <v>2550.0000000000005</v>
      </c>
      <c r="L2119" s="8">
        <f t="shared" si="17"/>
        <v>1020.0000000000002</v>
      </c>
      <c r="M2119" s="9">
        <v>0.4</v>
      </c>
    </row>
    <row r="2120" spans="1:13" ht="15.75" customHeight="1" x14ac:dyDescent="0.2">
      <c r="A2120" s="1"/>
      <c r="B2120" s="4" t="s">
        <v>27</v>
      </c>
      <c r="C2120" s="4">
        <v>1128299</v>
      </c>
      <c r="D2120" s="5">
        <v>44343</v>
      </c>
      <c r="E2120" s="4" t="s">
        <v>28</v>
      </c>
      <c r="F2120" s="4" t="s">
        <v>82</v>
      </c>
      <c r="G2120" s="4" t="s">
        <v>83</v>
      </c>
      <c r="H2120" s="4" t="s">
        <v>19</v>
      </c>
      <c r="I2120" s="6">
        <v>0.60000000000000009</v>
      </c>
      <c r="J2120" s="7">
        <v>4500</v>
      </c>
      <c r="K2120" s="8">
        <f t="shared" si="16"/>
        <v>2700.0000000000005</v>
      </c>
      <c r="L2120" s="8">
        <f t="shared" si="17"/>
        <v>945.00000000000011</v>
      </c>
      <c r="M2120" s="9">
        <v>0.35</v>
      </c>
    </row>
    <row r="2121" spans="1:13" ht="15.75" customHeight="1" x14ac:dyDescent="0.2">
      <c r="A2121" s="1"/>
      <c r="B2121" s="4" t="s">
        <v>27</v>
      </c>
      <c r="C2121" s="4">
        <v>1128299</v>
      </c>
      <c r="D2121" s="5">
        <v>44343</v>
      </c>
      <c r="E2121" s="4" t="s">
        <v>28</v>
      </c>
      <c r="F2121" s="4" t="s">
        <v>82</v>
      </c>
      <c r="G2121" s="4" t="s">
        <v>83</v>
      </c>
      <c r="H2121" s="4" t="s">
        <v>20</v>
      </c>
      <c r="I2121" s="6">
        <v>0.55000000000000004</v>
      </c>
      <c r="J2121" s="7">
        <v>3500</v>
      </c>
      <c r="K2121" s="8">
        <f t="shared" si="16"/>
        <v>1925.0000000000002</v>
      </c>
      <c r="L2121" s="8">
        <f t="shared" si="17"/>
        <v>673.75</v>
      </c>
      <c r="M2121" s="9">
        <v>0.35</v>
      </c>
    </row>
    <row r="2122" spans="1:13" ht="15.75" customHeight="1" x14ac:dyDescent="0.2">
      <c r="A2122" s="1"/>
      <c r="B2122" s="4" t="s">
        <v>27</v>
      </c>
      <c r="C2122" s="4">
        <v>1128299</v>
      </c>
      <c r="D2122" s="5">
        <v>44343</v>
      </c>
      <c r="E2122" s="4" t="s">
        <v>28</v>
      </c>
      <c r="F2122" s="4" t="s">
        <v>82</v>
      </c>
      <c r="G2122" s="4" t="s">
        <v>83</v>
      </c>
      <c r="H2122" s="4" t="s">
        <v>21</v>
      </c>
      <c r="I2122" s="6">
        <v>0.60000000000000009</v>
      </c>
      <c r="J2122" s="7">
        <v>2500</v>
      </c>
      <c r="K2122" s="8">
        <f t="shared" si="16"/>
        <v>1500.0000000000002</v>
      </c>
      <c r="L2122" s="8">
        <f t="shared" si="17"/>
        <v>450.00000000000006</v>
      </c>
      <c r="M2122" s="9">
        <v>0.3</v>
      </c>
    </row>
    <row r="2123" spans="1:13" ht="15.75" customHeight="1" x14ac:dyDescent="0.2">
      <c r="A2123" s="1"/>
      <c r="B2123" s="4" t="s">
        <v>27</v>
      </c>
      <c r="C2123" s="4">
        <v>1128299</v>
      </c>
      <c r="D2123" s="5">
        <v>44343</v>
      </c>
      <c r="E2123" s="4" t="s">
        <v>28</v>
      </c>
      <c r="F2123" s="4" t="s">
        <v>82</v>
      </c>
      <c r="G2123" s="4" t="s">
        <v>83</v>
      </c>
      <c r="H2123" s="4" t="s">
        <v>22</v>
      </c>
      <c r="I2123" s="6">
        <v>0.75000000000000011</v>
      </c>
      <c r="J2123" s="7">
        <v>4250</v>
      </c>
      <c r="K2123" s="8">
        <f t="shared" si="16"/>
        <v>3187.5000000000005</v>
      </c>
      <c r="L2123" s="8">
        <f t="shared" si="17"/>
        <v>796.87500000000011</v>
      </c>
      <c r="M2123" s="9">
        <v>0.25</v>
      </c>
    </row>
    <row r="2124" spans="1:13" ht="15.75" customHeight="1" x14ac:dyDescent="0.2">
      <c r="A2124" s="1"/>
      <c r="B2124" s="4" t="s">
        <v>27</v>
      </c>
      <c r="C2124" s="4">
        <v>1128299</v>
      </c>
      <c r="D2124" s="5">
        <v>44373</v>
      </c>
      <c r="E2124" s="4" t="s">
        <v>28</v>
      </c>
      <c r="F2124" s="4" t="s">
        <v>82</v>
      </c>
      <c r="G2124" s="4" t="s">
        <v>83</v>
      </c>
      <c r="H2124" s="4" t="s">
        <v>17</v>
      </c>
      <c r="I2124" s="6">
        <v>0.55000000000000004</v>
      </c>
      <c r="J2124" s="7">
        <v>7000</v>
      </c>
      <c r="K2124" s="8">
        <f t="shared" si="16"/>
        <v>3850.0000000000005</v>
      </c>
      <c r="L2124" s="8">
        <f t="shared" si="17"/>
        <v>1347.5</v>
      </c>
      <c r="M2124" s="9">
        <v>0.35</v>
      </c>
    </row>
    <row r="2125" spans="1:13" ht="15.75" customHeight="1" x14ac:dyDescent="0.2">
      <c r="A2125" s="1"/>
      <c r="B2125" s="4" t="s">
        <v>27</v>
      </c>
      <c r="C2125" s="4">
        <v>1128299</v>
      </c>
      <c r="D2125" s="5">
        <v>44373</v>
      </c>
      <c r="E2125" s="4" t="s">
        <v>28</v>
      </c>
      <c r="F2125" s="4" t="s">
        <v>82</v>
      </c>
      <c r="G2125" s="4" t="s">
        <v>83</v>
      </c>
      <c r="H2125" s="4" t="s">
        <v>18</v>
      </c>
      <c r="I2125" s="6">
        <v>0.60000000000000009</v>
      </c>
      <c r="J2125" s="7">
        <v>5500</v>
      </c>
      <c r="K2125" s="8">
        <f t="shared" si="16"/>
        <v>3300.0000000000005</v>
      </c>
      <c r="L2125" s="8">
        <f t="shared" si="17"/>
        <v>1320.0000000000002</v>
      </c>
      <c r="M2125" s="9">
        <v>0.4</v>
      </c>
    </row>
    <row r="2126" spans="1:13" ht="15.75" customHeight="1" x14ac:dyDescent="0.2">
      <c r="A2126" s="1"/>
      <c r="B2126" s="4" t="s">
        <v>27</v>
      </c>
      <c r="C2126" s="4">
        <v>1128299</v>
      </c>
      <c r="D2126" s="5">
        <v>44373</v>
      </c>
      <c r="E2126" s="4" t="s">
        <v>28</v>
      </c>
      <c r="F2126" s="4" t="s">
        <v>82</v>
      </c>
      <c r="G2126" s="4" t="s">
        <v>83</v>
      </c>
      <c r="H2126" s="4" t="s">
        <v>19</v>
      </c>
      <c r="I2126" s="6">
        <v>0.60000000000000009</v>
      </c>
      <c r="J2126" s="7">
        <v>5500</v>
      </c>
      <c r="K2126" s="8">
        <f t="shared" si="16"/>
        <v>3300.0000000000005</v>
      </c>
      <c r="L2126" s="8">
        <f t="shared" si="17"/>
        <v>1155</v>
      </c>
      <c r="M2126" s="9">
        <v>0.35</v>
      </c>
    </row>
    <row r="2127" spans="1:13" ht="15.75" customHeight="1" x14ac:dyDescent="0.2">
      <c r="A2127" s="1"/>
      <c r="B2127" s="4" t="s">
        <v>27</v>
      </c>
      <c r="C2127" s="4">
        <v>1128299</v>
      </c>
      <c r="D2127" s="5">
        <v>44373</v>
      </c>
      <c r="E2127" s="4" t="s">
        <v>28</v>
      </c>
      <c r="F2127" s="4" t="s">
        <v>82</v>
      </c>
      <c r="G2127" s="4" t="s">
        <v>83</v>
      </c>
      <c r="H2127" s="4" t="s">
        <v>20</v>
      </c>
      <c r="I2127" s="6">
        <v>0.55000000000000004</v>
      </c>
      <c r="J2127" s="7">
        <v>4250</v>
      </c>
      <c r="K2127" s="8">
        <f t="shared" si="16"/>
        <v>2337.5</v>
      </c>
      <c r="L2127" s="8">
        <f t="shared" si="17"/>
        <v>818.125</v>
      </c>
      <c r="M2127" s="9">
        <v>0.35</v>
      </c>
    </row>
    <row r="2128" spans="1:13" ht="15.75" customHeight="1" x14ac:dyDescent="0.2">
      <c r="A2128" s="1"/>
      <c r="B2128" s="4" t="s">
        <v>27</v>
      </c>
      <c r="C2128" s="4">
        <v>1128299</v>
      </c>
      <c r="D2128" s="5">
        <v>44373</v>
      </c>
      <c r="E2128" s="4" t="s">
        <v>28</v>
      </c>
      <c r="F2128" s="4" t="s">
        <v>82</v>
      </c>
      <c r="G2128" s="4" t="s">
        <v>83</v>
      </c>
      <c r="H2128" s="4" t="s">
        <v>21</v>
      </c>
      <c r="I2128" s="6">
        <v>0.60000000000000009</v>
      </c>
      <c r="J2128" s="7">
        <v>3000</v>
      </c>
      <c r="K2128" s="8">
        <f t="shared" si="16"/>
        <v>1800.0000000000002</v>
      </c>
      <c r="L2128" s="8">
        <f t="shared" si="17"/>
        <v>540</v>
      </c>
      <c r="M2128" s="9">
        <v>0.3</v>
      </c>
    </row>
    <row r="2129" spans="1:13" ht="15.75" customHeight="1" x14ac:dyDescent="0.2">
      <c r="A2129" s="1"/>
      <c r="B2129" s="4" t="s">
        <v>27</v>
      </c>
      <c r="C2129" s="4">
        <v>1128299</v>
      </c>
      <c r="D2129" s="5">
        <v>44373</v>
      </c>
      <c r="E2129" s="4" t="s">
        <v>28</v>
      </c>
      <c r="F2129" s="4" t="s">
        <v>82</v>
      </c>
      <c r="G2129" s="4" t="s">
        <v>83</v>
      </c>
      <c r="H2129" s="4" t="s">
        <v>22</v>
      </c>
      <c r="I2129" s="6">
        <v>0.75000000000000011</v>
      </c>
      <c r="J2129" s="7">
        <v>6000</v>
      </c>
      <c r="K2129" s="8">
        <f t="shared" si="16"/>
        <v>4500.0000000000009</v>
      </c>
      <c r="L2129" s="8">
        <f t="shared" si="17"/>
        <v>1125.0000000000002</v>
      </c>
      <c r="M2129" s="9">
        <v>0.25</v>
      </c>
    </row>
    <row r="2130" spans="1:13" ht="15.75" customHeight="1" x14ac:dyDescent="0.2">
      <c r="A2130" s="1"/>
      <c r="B2130" s="4" t="s">
        <v>27</v>
      </c>
      <c r="C2130" s="4">
        <v>1128299</v>
      </c>
      <c r="D2130" s="5">
        <v>44402</v>
      </c>
      <c r="E2130" s="4" t="s">
        <v>28</v>
      </c>
      <c r="F2130" s="4" t="s">
        <v>82</v>
      </c>
      <c r="G2130" s="4" t="s">
        <v>83</v>
      </c>
      <c r="H2130" s="4" t="s">
        <v>17</v>
      </c>
      <c r="I2130" s="6">
        <v>0.55000000000000004</v>
      </c>
      <c r="J2130" s="7">
        <v>7500</v>
      </c>
      <c r="K2130" s="8">
        <f t="shared" si="16"/>
        <v>4125</v>
      </c>
      <c r="L2130" s="8">
        <f t="shared" si="17"/>
        <v>1443.75</v>
      </c>
      <c r="M2130" s="9">
        <v>0.35</v>
      </c>
    </row>
    <row r="2131" spans="1:13" ht="15.75" customHeight="1" x14ac:dyDescent="0.2">
      <c r="A2131" s="1"/>
      <c r="B2131" s="4" t="s">
        <v>27</v>
      </c>
      <c r="C2131" s="4">
        <v>1128299</v>
      </c>
      <c r="D2131" s="5">
        <v>44402</v>
      </c>
      <c r="E2131" s="4" t="s">
        <v>28</v>
      </c>
      <c r="F2131" s="4" t="s">
        <v>82</v>
      </c>
      <c r="G2131" s="4" t="s">
        <v>83</v>
      </c>
      <c r="H2131" s="4" t="s">
        <v>18</v>
      </c>
      <c r="I2131" s="6">
        <v>0.60000000000000009</v>
      </c>
      <c r="J2131" s="7">
        <v>6000</v>
      </c>
      <c r="K2131" s="8">
        <f t="shared" si="16"/>
        <v>3600.0000000000005</v>
      </c>
      <c r="L2131" s="8">
        <f t="shared" si="17"/>
        <v>1440.0000000000002</v>
      </c>
      <c r="M2131" s="9">
        <v>0.4</v>
      </c>
    </row>
    <row r="2132" spans="1:13" ht="15.75" customHeight="1" x14ac:dyDescent="0.2">
      <c r="A2132" s="1"/>
      <c r="B2132" s="4" t="s">
        <v>27</v>
      </c>
      <c r="C2132" s="4">
        <v>1128299</v>
      </c>
      <c r="D2132" s="5">
        <v>44402</v>
      </c>
      <c r="E2132" s="4" t="s">
        <v>28</v>
      </c>
      <c r="F2132" s="4" t="s">
        <v>82</v>
      </c>
      <c r="G2132" s="4" t="s">
        <v>83</v>
      </c>
      <c r="H2132" s="4" t="s">
        <v>19</v>
      </c>
      <c r="I2132" s="6">
        <v>0.60000000000000009</v>
      </c>
      <c r="J2132" s="7">
        <v>5500</v>
      </c>
      <c r="K2132" s="8">
        <f t="shared" si="16"/>
        <v>3300.0000000000005</v>
      </c>
      <c r="L2132" s="8">
        <f t="shared" si="17"/>
        <v>1155</v>
      </c>
      <c r="M2132" s="9">
        <v>0.35</v>
      </c>
    </row>
    <row r="2133" spans="1:13" ht="15.75" customHeight="1" x14ac:dyDescent="0.2">
      <c r="A2133" s="1"/>
      <c r="B2133" s="4" t="s">
        <v>27</v>
      </c>
      <c r="C2133" s="4">
        <v>1128299</v>
      </c>
      <c r="D2133" s="5">
        <v>44402</v>
      </c>
      <c r="E2133" s="4" t="s">
        <v>28</v>
      </c>
      <c r="F2133" s="4" t="s">
        <v>82</v>
      </c>
      <c r="G2133" s="4" t="s">
        <v>83</v>
      </c>
      <c r="H2133" s="4" t="s">
        <v>20</v>
      </c>
      <c r="I2133" s="6">
        <v>0.55000000000000004</v>
      </c>
      <c r="J2133" s="7">
        <v>4500</v>
      </c>
      <c r="K2133" s="8">
        <f t="shared" si="16"/>
        <v>2475</v>
      </c>
      <c r="L2133" s="8">
        <f t="shared" si="17"/>
        <v>866.25</v>
      </c>
      <c r="M2133" s="9">
        <v>0.35</v>
      </c>
    </row>
    <row r="2134" spans="1:13" ht="15.75" customHeight="1" x14ac:dyDescent="0.2">
      <c r="A2134" s="1"/>
      <c r="B2134" s="4" t="s">
        <v>27</v>
      </c>
      <c r="C2134" s="4">
        <v>1128299</v>
      </c>
      <c r="D2134" s="5">
        <v>44402</v>
      </c>
      <c r="E2134" s="4" t="s">
        <v>28</v>
      </c>
      <c r="F2134" s="4" t="s">
        <v>82</v>
      </c>
      <c r="G2134" s="4" t="s">
        <v>83</v>
      </c>
      <c r="H2134" s="4" t="s">
        <v>21</v>
      </c>
      <c r="I2134" s="6">
        <v>0.60000000000000009</v>
      </c>
      <c r="J2134" s="7">
        <v>5000</v>
      </c>
      <c r="K2134" s="8">
        <f t="shared" si="16"/>
        <v>3000.0000000000005</v>
      </c>
      <c r="L2134" s="8">
        <f t="shared" si="17"/>
        <v>900.00000000000011</v>
      </c>
      <c r="M2134" s="9">
        <v>0.3</v>
      </c>
    </row>
    <row r="2135" spans="1:13" ht="15.75" customHeight="1" x14ac:dyDescent="0.2">
      <c r="A2135" s="1"/>
      <c r="B2135" s="4" t="s">
        <v>27</v>
      </c>
      <c r="C2135" s="4">
        <v>1128299</v>
      </c>
      <c r="D2135" s="5">
        <v>44402</v>
      </c>
      <c r="E2135" s="4" t="s">
        <v>28</v>
      </c>
      <c r="F2135" s="4" t="s">
        <v>82</v>
      </c>
      <c r="G2135" s="4" t="s">
        <v>83</v>
      </c>
      <c r="H2135" s="4" t="s">
        <v>22</v>
      </c>
      <c r="I2135" s="6">
        <v>0.75000000000000011</v>
      </c>
      <c r="J2135" s="7">
        <v>5000</v>
      </c>
      <c r="K2135" s="8">
        <f t="shared" si="16"/>
        <v>3750.0000000000005</v>
      </c>
      <c r="L2135" s="8">
        <f t="shared" si="17"/>
        <v>937.50000000000011</v>
      </c>
      <c r="M2135" s="9">
        <v>0.25</v>
      </c>
    </row>
    <row r="2136" spans="1:13" ht="15.75" customHeight="1" x14ac:dyDescent="0.2">
      <c r="A2136" s="1"/>
      <c r="B2136" s="4" t="s">
        <v>27</v>
      </c>
      <c r="C2136" s="4">
        <v>1128299</v>
      </c>
      <c r="D2136" s="5">
        <v>44434</v>
      </c>
      <c r="E2136" s="4" t="s">
        <v>28</v>
      </c>
      <c r="F2136" s="4" t="s">
        <v>82</v>
      </c>
      <c r="G2136" s="4" t="s">
        <v>83</v>
      </c>
      <c r="H2136" s="4" t="s">
        <v>17</v>
      </c>
      <c r="I2136" s="6">
        <v>0.60000000000000009</v>
      </c>
      <c r="J2136" s="7">
        <v>7000</v>
      </c>
      <c r="K2136" s="8">
        <f t="shared" si="16"/>
        <v>4200.0000000000009</v>
      </c>
      <c r="L2136" s="8">
        <f t="shared" si="17"/>
        <v>1470.0000000000002</v>
      </c>
      <c r="M2136" s="9">
        <v>0.35</v>
      </c>
    </row>
    <row r="2137" spans="1:13" ht="15.75" customHeight="1" x14ac:dyDescent="0.2">
      <c r="A2137" s="1"/>
      <c r="B2137" s="4" t="s">
        <v>27</v>
      </c>
      <c r="C2137" s="4">
        <v>1128299</v>
      </c>
      <c r="D2137" s="5">
        <v>44434</v>
      </c>
      <c r="E2137" s="4" t="s">
        <v>28</v>
      </c>
      <c r="F2137" s="4" t="s">
        <v>82</v>
      </c>
      <c r="G2137" s="4" t="s">
        <v>83</v>
      </c>
      <c r="H2137" s="4" t="s">
        <v>18</v>
      </c>
      <c r="I2137" s="6">
        <v>0.65000000000000013</v>
      </c>
      <c r="J2137" s="7">
        <v>6500</v>
      </c>
      <c r="K2137" s="8">
        <f t="shared" si="16"/>
        <v>4225.0000000000009</v>
      </c>
      <c r="L2137" s="8">
        <f t="shared" si="17"/>
        <v>1690.0000000000005</v>
      </c>
      <c r="M2137" s="9">
        <v>0.4</v>
      </c>
    </row>
    <row r="2138" spans="1:13" ht="15.75" customHeight="1" x14ac:dyDescent="0.2">
      <c r="A2138" s="1"/>
      <c r="B2138" s="4" t="s">
        <v>27</v>
      </c>
      <c r="C2138" s="4">
        <v>1128299</v>
      </c>
      <c r="D2138" s="5">
        <v>44434</v>
      </c>
      <c r="E2138" s="4" t="s">
        <v>28</v>
      </c>
      <c r="F2138" s="4" t="s">
        <v>82</v>
      </c>
      <c r="G2138" s="4" t="s">
        <v>83</v>
      </c>
      <c r="H2138" s="4" t="s">
        <v>19</v>
      </c>
      <c r="I2138" s="6">
        <v>0.60000000000000009</v>
      </c>
      <c r="J2138" s="7">
        <v>5250</v>
      </c>
      <c r="K2138" s="8">
        <f t="shared" si="16"/>
        <v>3150.0000000000005</v>
      </c>
      <c r="L2138" s="8">
        <f t="shared" si="17"/>
        <v>1102.5</v>
      </c>
      <c r="M2138" s="9">
        <v>0.35</v>
      </c>
    </row>
    <row r="2139" spans="1:13" ht="15.75" customHeight="1" x14ac:dyDescent="0.2">
      <c r="A2139" s="1"/>
      <c r="B2139" s="4" t="s">
        <v>27</v>
      </c>
      <c r="C2139" s="4">
        <v>1128299</v>
      </c>
      <c r="D2139" s="5">
        <v>44434</v>
      </c>
      <c r="E2139" s="4" t="s">
        <v>28</v>
      </c>
      <c r="F2139" s="4" t="s">
        <v>82</v>
      </c>
      <c r="G2139" s="4" t="s">
        <v>83</v>
      </c>
      <c r="H2139" s="4" t="s">
        <v>20</v>
      </c>
      <c r="I2139" s="6">
        <v>0.60000000000000009</v>
      </c>
      <c r="J2139" s="7">
        <v>4750</v>
      </c>
      <c r="K2139" s="8">
        <f t="shared" si="16"/>
        <v>2850.0000000000005</v>
      </c>
      <c r="L2139" s="8">
        <f t="shared" si="17"/>
        <v>997.50000000000011</v>
      </c>
      <c r="M2139" s="9">
        <v>0.35</v>
      </c>
    </row>
    <row r="2140" spans="1:13" ht="15.75" customHeight="1" x14ac:dyDescent="0.2">
      <c r="A2140" s="1"/>
      <c r="B2140" s="4" t="s">
        <v>27</v>
      </c>
      <c r="C2140" s="4">
        <v>1128299</v>
      </c>
      <c r="D2140" s="5">
        <v>44434</v>
      </c>
      <c r="E2140" s="4" t="s">
        <v>28</v>
      </c>
      <c r="F2140" s="4" t="s">
        <v>82</v>
      </c>
      <c r="G2140" s="4" t="s">
        <v>83</v>
      </c>
      <c r="H2140" s="4" t="s">
        <v>21</v>
      </c>
      <c r="I2140" s="6">
        <v>0.70000000000000007</v>
      </c>
      <c r="J2140" s="7">
        <v>4750</v>
      </c>
      <c r="K2140" s="8">
        <f t="shared" si="16"/>
        <v>3325.0000000000005</v>
      </c>
      <c r="L2140" s="8">
        <f t="shared" si="17"/>
        <v>997.50000000000011</v>
      </c>
      <c r="M2140" s="9">
        <v>0.3</v>
      </c>
    </row>
    <row r="2141" spans="1:13" ht="15.75" customHeight="1" x14ac:dyDescent="0.2">
      <c r="A2141" s="1"/>
      <c r="B2141" s="4" t="s">
        <v>27</v>
      </c>
      <c r="C2141" s="4">
        <v>1128299</v>
      </c>
      <c r="D2141" s="5">
        <v>44434</v>
      </c>
      <c r="E2141" s="4" t="s">
        <v>28</v>
      </c>
      <c r="F2141" s="4" t="s">
        <v>82</v>
      </c>
      <c r="G2141" s="4" t="s">
        <v>83</v>
      </c>
      <c r="H2141" s="4" t="s">
        <v>22</v>
      </c>
      <c r="I2141" s="6">
        <v>0.75000000000000011</v>
      </c>
      <c r="J2141" s="7">
        <v>4500</v>
      </c>
      <c r="K2141" s="8">
        <f t="shared" si="16"/>
        <v>3375.0000000000005</v>
      </c>
      <c r="L2141" s="8">
        <f t="shared" si="17"/>
        <v>843.75000000000011</v>
      </c>
      <c r="M2141" s="9">
        <v>0.25</v>
      </c>
    </row>
    <row r="2142" spans="1:13" ht="15.75" customHeight="1" x14ac:dyDescent="0.2">
      <c r="A2142" s="1"/>
      <c r="B2142" s="4" t="s">
        <v>27</v>
      </c>
      <c r="C2142" s="4">
        <v>1128299</v>
      </c>
      <c r="D2142" s="5">
        <v>44466</v>
      </c>
      <c r="E2142" s="4" t="s">
        <v>28</v>
      </c>
      <c r="F2142" s="4" t="s">
        <v>82</v>
      </c>
      <c r="G2142" s="4" t="s">
        <v>83</v>
      </c>
      <c r="H2142" s="4" t="s">
        <v>17</v>
      </c>
      <c r="I2142" s="6">
        <v>0.50000000000000011</v>
      </c>
      <c r="J2142" s="7">
        <v>6250</v>
      </c>
      <c r="K2142" s="8">
        <f t="shared" si="16"/>
        <v>3125.0000000000009</v>
      </c>
      <c r="L2142" s="8">
        <f t="shared" si="17"/>
        <v>1093.7500000000002</v>
      </c>
      <c r="M2142" s="9">
        <v>0.35</v>
      </c>
    </row>
    <row r="2143" spans="1:13" ht="15.75" customHeight="1" x14ac:dyDescent="0.2">
      <c r="A2143" s="1"/>
      <c r="B2143" s="4" t="s">
        <v>27</v>
      </c>
      <c r="C2143" s="4">
        <v>1128299</v>
      </c>
      <c r="D2143" s="5">
        <v>44466</v>
      </c>
      <c r="E2143" s="4" t="s">
        <v>28</v>
      </c>
      <c r="F2143" s="4" t="s">
        <v>82</v>
      </c>
      <c r="G2143" s="4" t="s">
        <v>83</v>
      </c>
      <c r="H2143" s="4" t="s">
        <v>18</v>
      </c>
      <c r="I2143" s="6">
        <v>0.55000000000000016</v>
      </c>
      <c r="J2143" s="7">
        <v>6250</v>
      </c>
      <c r="K2143" s="8">
        <f t="shared" si="16"/>
        <v>3437.5000000000009</v>
      </c>
      <c r="L2143" s="8">
        <f t="shared" si="17"/>
        <v>1375.0000000000005</v>
      </c>
      <c r="M2143" s="9">
        <v>0.4</v>
      </c>
    </row>
    <row r="2144" spans="1:13" ht="15.75" customHeight="1" x14ac:dyDescent="0.2">
      <c r="A2144" s="1"/>
      <c r="B2144" s="4" t="s">
        <v>27</v>
      </c>
      <c r="C2144" s="4">
        <v>1128299</v>
      </c>
      <c r="D2144" s="5">
        <v>44466</v>
      </c>
      <c r="E2144" s="4" t="s">
        <v>28</v>
      </c>
      <c r="F2144" s="4" t="s">
        <v>82</v>
      </c>
      <c r="G2144" s="4" t="s">
        <v>83</v>
      </c>
      <c r="H2144" s="4" t="s">
        <v>19</v>
      </c>
      <c r="I2144" s="6">
        <v>0.50000000000000011</v>
      </c>
      <c r="J2144" s="7">
        <v>4750</v>
      </c>
      <c r="K2144" s="8">
        <f t="shared" si="16"/>
        <v>2375.0000000000005</v>
      </c>
      <c r="L2144" s="8">
        <f t="shared" si="17"/>
        <v>831.25000000000011</v>
      </c>
      <c r="M2144" s="9">
        <v>0.35</v>
      </c>
    </row>
    <row r="2145" spans="1:13" ht="15.75" customHeight="1" x14ac:dyDescent="0.2">
      <c r="A2145" s="1"/>
      <c r="B2145" s="4" t="s">
        <v>27</v>
      </c>
      <c r="C2145" s="4">
        <v>1128299</v>
      </c>
      <c r="D2145" s="5">
        <v>44466</v>
      </c>
      <c r="E2145" s="4" t="s">
        <v>28</v>
      </c>
      <c r="F2145" s="4" t="s">
        <v>82</v>
      </c>
      <c r="G2145" s="4" t="s">
        <v>83</v>
      </c>
      <c r="H2145" s="4" t="s">
        <v>20</v>
      </c>
      <c r="I2145" s="6">
        <v>0.50000000000000011</v>
      </c>
      <c r="J2145" s="7">
        <v>4250</v>
      </c>
      <c r="K2145" s="8">
        <f t="shared" si="16"/>
        <v>2125.0000000000005</v>
      </c>
      <c r="L2145" s="8">
        <f t="shared" si="17"/>
        <v>743.75000000000011</v>
      </c>
      <c r="M2145" s="9">
        <v>0.35</v>
      </c>
    </row>
    <row r="2146" spans="1:13" ht="15.75" customHeight="1" x14ac:dyDescent="0.2">
      <c r="A2146" s="1"/>
      <c r="B2146" s="4" t="s">
        <v>27</v>
      </c>
      <c r="C2146" s="4">
        <v>1128299</v>
      </c>
      <c r="D2146" s="5">
        <v>44466</v>
      </c>
      <c r="E2146" s="4" t="s">
        <v>28</v>
      </c>
      <c r="F2146" s="4" t="s">
        <v>82</v>
      </c>
      <c r="G2146" s="4" t="s">
        <v>83</v>
      </c>
      <c r="H2146" s="4" t="s">
        <v>21</v>
      </c>
      <c r="I2146" s="6">
        <v>0.60000000000000009</v>
      </c>
      <c r="J2146" s="7">
        <v>4250</v>
      </c>
      <c r="K2146" s="8">
        <f t="shared" si="16"/>
        <v>2550.0000000000005</v>
      </c>
      <c r="L2146" s="8">
        <f t="shared" si="17"/>
        <v>765.00000000000011</v>
      </c>
      <c r="M2146" s="9">
        <v>0.3</v>
      </c>
    </row>
    <row r="2147" spans="1:13" ht="15.75" customHeight="1" x14ac:dyDescent="0.2">
      <c r="A2147" s="1"/>
      <c r="B2147" s="4" t="s">
        <v>27</v>
      </c>
      <c r="C2147" s="4">
        <v>1128299</v>
      </c>
      <c r="D2147" s="5">
        <v>44466</v>
      </c>
      <c r="E2147" s="4" t="s">
        <v>28</v>
      </c>
      <c r="F2147" s="4" t="s">
        <v>82</v>
      </c>
      <c r="G2147" s="4" t="s">
        <v>83</v>
      </c>
      <c r="H2147" s="4" t="s">
        <v>22</v>
      </c>
      <c r="I2147" s="6">
        <v>0.65000000000000013</v>
      </c>
      <c r="J2147" s="7">
        <v>4750</v>
      </c>
      <c r="K2147" s="8">
        <f t="shared" si="16"/>
        <v>3087.5000000000005</v>
      </c>
      <c r="L2147" s="8">
        <f t="shared" si="17"/>
        <v>771.87500000000011</v>
      </c>
      <c r="M2147" s="9">
        <v>0.25</v>
      </c>
    </row>
    <row r="2148" spans="1:13" ht="15.75" customHeight="1" x14ac:dyDescent="0.2">
      <c r="A2148" s="1"/>
      <c r="B2148" s="4" t="s">
        <v>27</v>
      </c>
      <c r="C2148" s="4">
        <v>1128299</v>
      </c>
      <c r="D2148" s="5">
        <v>44495</v>
      </c>
      <c r="E2148" s="4" t="s">
        <v>28</v>
      </c>
      <c r="F2148" s="4" t="s">
        <v>82</v>
      </c>
      <c r="G2148" s="4" t="s">
        <v>83</v>
      </c>
      <c r="H2148" s="4" t="s">
        <v>17</v>
      </c>
      <c r="I2148" s="6">
        <v>0.50000000000000011</v>
      </c>
      <c r="J2148" s="7">
        <v>5500</v>
      </c>
      <c r="K2148" s="8">
        <f t="shared" si="16"/>
        <v>2750.0000000000005</v>
      </c>
      <c r="L2148" s="8">
        <f t="shared" si="17"/>
        <v>962.50000000000011</v>
      </c>
      <c r="M2148" s="9">
        <v>0.35</v>
      </c>
    </row>
    <row r="2149" spans="1:13" ht="15.75" customHeight="1" x14ac:dyDescent="0.2">
      <c r="A2149" s="1"/>
      <c r="B2149" s="4" t="s">
        <v>27</v>
      </c>
      <c r="C2149" s="4">
        <v>1128299</v>
      </c>
      <c r="D2149" s="5">
        <v>44495</v>
      </c>
      <c r="E2149" s="4" t="s">
        <v>28</v>
      </c>
      <c r="F2149" s="4" t="s">
        <v>82</v>
      </c>
      <c r="G2149" s="4" t="s">
        <v>83</v>
      </c>
      <c r="H2149" s="4" t="s">
        <v>18</v>
      </c>
      <c r="I2149" s="6">
        <v>0.55000000000000016</v>
      </c>
      <c r="J2149" s="7">
        <v>5500</v>
      </c>
      <c r="K2149" s="8">
        <f t="shared" si="16"/>
        <v>3025.0000000000009</v>
      </c>
      <c r="L2149" s="8">
        <f t="shared" si="17"/>
        <v>1210.0000000000005</v>
      </c>
      <c r="M2149" s="9">
        <v>0.4</v>
      </c>
    </row>
    <row r="2150" spans="1:13" ht="15.75" customHeight="1" x14ac:dyDescent="0.2">
      <c r="A2150" s="1"/>
      <c r="B2150" s="4" t="s">
        <v>27</v>
      </c>
      <c r="C2150" s="4">
        <v>1128299</v>
      </c>
      <c r="D2150" s="5">
        <v>44495</v>
      </c>
      <c r="E2150" s="4" t="s">
        <v>28</v>
      </c>
      <c r="F2150" s="4" t="s">
        <v>82</v>
      </c>
      <c r="G2150" s="4" t="s">
        <v>83</v>
      </c>
      <c r="H2150" s="4" t="s">
        <v>19</v>
      </c>
      <c r="I2150" s="6">
        <v>0.50000000000000011</v>
      </c>
      <c r="J2150" s="7">
        <v>3750</v>
      </c>
      <c r="K2150" s="8">
        <f t="shared" si="16"/>
        <v>1875.0000000000005</v>
      </c>
      <c r="L2150" s="8">
        <f t="shared" si="17"/>
        <v>656.25000000000011</v>
      </c>
      <c r="M2150" s="9">
        <v>0.35</v>
      </c>
    </row>
    <row r="2151" spans="1:13" ht="15.75" customHeight="1" x14ac:dyDescent="0.2">
      <c r="A2151" s="1"/>
      <c r="B2151" s="4" t="s">
        <v>27</v>
      </c>
      <c r="C2151" s="4">
        <v>1128299</v>
      </c>
      <c r="D2151" s="5">
        <v>44495</v>
      </c>
      <c r="E2151" s="4" t="s">
        <v>28</v>
      </c>
      <c r="F2151" s="4" t="s">
        <v>82</v>
      </c>
      <c r="G2151" s="4" t="s">
        <v>83</v>
      </c>
      <c r="H2151" s="4" t="s">
        <v>20</v>
      </c>
      <c r="I2151" s="6">
        <v>0.50000000000000011</v>
      </c>
      <c r="J2151" s="7">
        <v>3500</v>
      </c>
      <c r="K2151" s="8">
        <f t="shared" si="16"/>
        <v>1750.0000000000005</v>
      </c>
      <c r="L2151" s="8">
        <f t="shared" si="17"/>
        <v>612.50000000000011</v>
      </c>
      <c r="M2151" s="9">
        <v>0.35</v>
      </c>
    </row>
    <row r="2152" spans="1:13" ht="15.75" customHeight="1" x14ac:dyDescent="0.2">
      <c r="A2152" s="1"/>
      <c r="B2152" s="4" t="s">
        <v>27</v>
      </c>
      <c r="C2152" s="4">
        <v>1128299</v>
      </c>
      <c r="D2152" s="5">
        <v>44495</v>
      </c>
      <c r="E2152" s="4" t="s">
        <v>28</v>
      </c>
      <c r="F2152" s="4" t="s">
        <v>82</v>
      </c>
      <c r="G2152" s="4" t="s">
        <v>83</v>
      </c>
      <c r="H2152" s="4" t="s">
        <v>21</v>
      </c>
      <c r="I2152" s="6">
        <v>0.60000000000000009</v>
      </c>
      <c r="J2152" s="7">
        <v>3250</v>
      </c>
      <c r="K2152" s="8">
        <f t="shared" si="16"/>
        <v>1950.0000000000002</v>
      </c>
      <c r="L2152" s="8">
        <f t="shared" si="17"/>
        <v>585</v>
      </c>
      <c r="M2152" s="9">
        <v>0.3</v>
      </c>
    </row>
    <row r="2153" spans="1:13" ht="15.75" customHeight="1" x14ac:dyDescent="0.2">
      <c r="A2153" s="1"/>
      <c r="B2153" s="4" t="s">
        <v>27</v>
      </c>
      <c r="C2153" s="4">
        <v>1128299</v>
      </c>
      <c r="D2153" s="5">
        <v>44495</v>
      </c>
      <c r="E2153" s="4" t="s">
        <v>28</v>
      </c>
      <c r="F2153" s="4" t="s">
        <v>82</v>
      </c>
      <c r="G2153" s="4" t="s">
        <v>83</v>
      </c>
      <c r="H2153" s="4" t="s">
        <v>22</v>
      </c>
      <c r="I2153" s="6">
        <v>0.75000000000000011</v>
      </c>
      <c r="J2153" s="7">
        <v>3750</v>
      </c>
      <c r="K2153" s="8">
        <f t="shared" si="16"/>
        <v>2812.5000000000005</v>
      </c>
      <c r="L2153" s="8">
        <f t="shared" si="17"/>
        <v>703.12500000000011</v>
      </c>
      <c r="M2153" s="9">
        <v>0.25</v>
      </c>
    </row>
    <row r="2154" spans="1:13" ht="15.75" customHeight="1" x14ac:dyDescent="0.2">
      <c r="A2154" s="1"/>
      <c r="B2154" s="4" t="s">
        <v>27</v>
      </c>
      <c r="C2154" s="4">
        <v>1128299</v>
      </c>
      <c r="D2154" s="5">
        <v>44526</v>
      </c>
      <c r="E2154" s="4" t="s">
        <v>28</v>
      </c>
      <c r="F2154" s="4" t="s">
        <v>82</v>
      </c>
      <c r="G2154" s="4" t="s">
        <v>83</v>
      </c>
      <c r="H2154" s="4" t="s">
        <v>17</v>
      </c>
      <c r="I2154" s="6">
        <v>0.60000000000000009</v>
      </c>
      <c r="J2154" s="7">
        <v>5500</v>
      </c>
      <c r="K2154" s="8">
        <f t="shared" si="16"/>
        <v>3300.0000000000005</v>
      </c>
      <c r="L2154" s="8">
        <f t="shared" si="17"/>
        <v>1155</v>
      </c>
      <c r="M2154" s="9">
        <v>0.35</v>
      </c>
    </row>
    <row r="2155" spans="1:13" ht="15.75" customHeight="1" x14ac:dyDescent="0.2">
      <c r="A2155" s="1"/>
      <c r="B2155" s="4" t="s">
        <v>27</v>
      </c>
      <c r="C2155" s="4">
        <v>1128299</v>
      </c>
      <c r="D2155" s="5">
        <v>44526</v>
      </c>
      <c r="E2155" s="4" t="s">
        <v>28</v>
      </c>
      <c r="F2155" s="4" t="s">
        <v>82</v>
      </c>
      <c r="G2155" s="4" t="s">
        <v>83</v>
      </c>
      <c r="H2155" s="4" t="s">
        <v>18</v>
      </c>
      <c r="I2155" s="6">
        <v>0.65000000000000013</v>
      </c>
      <c r="J2155" s="7">
        <v>6000</v>
      </c>
      <c r="K2155" s="8">
        <f t="shared" si="16"/>
        <v>3900.0000000000009</v>
      </c>
      <c r="L2155" s="8">
        <f t="shared" si="17"/>
        <v>1560.0000000000005</v>
      </c>
      <c r="M2155" s="9">
        <v>0.4</v>
      </c>
    </row>
    <row r="2156" spans="1:13" ht="15.75" customHeight="1" x14ac:dyDescent="0.2">
      <c r="A2156" s="1"/>
      <c r="B2156" s="4" t="s">
        <v>27</v>
      </c>
      <c r="C2156" s="4">
        <v>1128299</v>
      </c>
      <c r="D2156" s="5">
        <v>44526</v>
      </c>
      <c r="E2156" s="4" t="s">
        <v>28</v>
      </c>
      <c r="F2156" s="4" t="s">
        <v>82</v>
      </c>
      <c r="G2156" s="4" t="s">
        <v>83</v>
      </c>
      <c r="H2156" s="4" t="s">
        <v>19</v>
      </c>
      <c r="I2156" s="6">
        <v>0.60000000000000009</v>
      </c>
      <c r="J2156" s="7">
        <v>4500</v>
      </c>
      <c r="K2156" s="8">
        <f t="shared" si="16"/>
        <v>2700.0000000000005</v>
      </c>
      <c r="L2156" s="8">
        <f t="shared" si="17"/>
        <v>945.00000000000011</v>
      </c>
      <c r="M2156" s="9">
        <v>0.35</v>
      </c>
    </row>
    <row r="2157" spans="1:13" ht="15.75" customHeight="1" x14ac:dyDescent="0.2">
      <c r="A2157" s="1"/>
      <c r="B2157" s="4" t="s">
        <v>27</v>
      </c>
      <c r="C2157" s="4">
        <v>1128299</v>
      </c>
      <c r="D2157" s="5">
        <v>44526</v>
      </c>
      <c r="E2157" s="4" t="s">
        <v>28</v>
      </c>
      <c r="F2157" s="4" t="s">
        <v>82</v>
      </c>
      <c r="G2157" s="4" t="s">
        <v>83</v>
      </c>
      <c r="H2157" s="4" t="s">
        <v>20</v>
      </c>
      <c r="I2157" s="6">
        <v>0.60000000000000009</v>
      </c>
      <c r="J2157" s="7">
        <v>4250</v>
      </c>
      <c r="K2157" s="8">
        <f t="shared" si="16"/>
        <v>2550.0000000000005</v>
      </c>
      <c r="L2157" s="8">
        <f t="shared" si="17"/>
        <v>892.50000000000011</v>
      </c>
      <c r="M2157" s="9">
        <v>0.35</v>
      </c>
    </row>
    <row r="2158" spans="1:13" ht="15.75" customHeight="1" x14ac:dyDescent="0.2">
      <c r="A2158" s="1"/>
      <c r="B2158" s="4" t="s">
        <v>27</v>
      </c>
      <c r="C2158" s="4">
        <v>1128299</v>
      </c>
      <c r="D2158" s="5">
        <v>44526</v>
      </c>
      <c r="E2158" s="4" t="s">
        <v>28</v>
      </c>
      <c r="F2158" s="4" t="s">
        <v>82</v>
      </c>
      <c r="G2158" s="4" t="s">
        <v>83</v>
      </c>
      <c r="H2158" s="4" t="s">
        <v>21</v>
      </c>
      <c r="I2158" s="6">
        <v>0.70000000000000007</v>
      </c>
      <c r="J2158" s="7">
        <v>3750</v>
      </c>
      <c r="K2158" s="8">
        <f t="shared" si="16"/>
        <v>2625.0000000000005</v>
      </c>
      <c r="L2158" s="8">
        <f t="shared" si="17"/>
        <v>787.50000000000011</v>
      </c>
      <c r="M2158" s="9">
        <v>0.3</v>
      </c>
    </row>
    <row r="2159" spans="1:13" ht="15.75" customHeight="1" x14ac:dyDescent="0.2">
      <c r="A2159" s="1"/>
      <c r="B2159" s="4" t="s">
        <v>27</v>
      </c>
      <c r="C2159" s="4">
        <v>1128299</v>
      </c>
      <c r="D2159" s="5">
        <v>44526</v>
      </c>
      <c r="E2159" s="4" t="s">
        <v>28</v>
      </c>
      <c r="F2159" s="4" t="s">
        <v>82</v>
      </c>
      <c r="G2159" s="4" t="s">
        <v>83</v>
      </c>
      <c r="H2159" s="4" t="s">
        <v>22</v>
      </c>
      <c r="I2159" s="6">
        <v>0.75000000000000011</v>
      </c>
      <c r="J2159" s="7">
        <v>5000</v>
      </c>
      <c r="K2159" s="8">
        <f t="shared" si="16"/>
        <v>3750.0000000000005</v>
      </c>
      <c r="L2159" s="8">
        <f t="shared" si="17"/>
        <v>937.50000000000011</v>
      </c>
      <c r="M2159" s="9">
        <v>0.25</v>
      </c>
    </row>
    <row r="2160" spans="1:13" ht="15.75" customHeight="1" x14ac:dyDescent="0.2">
      <c r="A2160" s="1"/>
      <c r="B2160" s="4" t="s">
        <v>27</v>
      </c>
      <c r="C2160" s="4">
        <v>1128299</v>
      </c>
      <c r="D2160" s="5">
        <v>44555</v>
      </c>
      <c r="E2160" s="4" t="s">
        <v>28</v>
      </c>
      <c r="F2160" s="4" t="s">
        <v>82</v>
      </c>
      <c r="G2160" s="4" t="s">
        <v>83</v>
      </c>
      <c r="H2160" s="4" t="s">
        <v>17</v>
      </c>
      <c r="I2160" s="6">
        <v>0.60000000000000009</v>
      </c>
      <c r="J2160" s="7">
        <v>7000</v>
      </c>
      <c r="K2160" s="8">
        <f t="shared" si="16"/>
        <v>4200.0000000000009</v>
      </c>
      <c r="L2160" s="8">
        <f t="shared" si="17"/>
        <v>1470.0000000000002</v>
      </c>
      <c r="M2160" s="9">
        <v>0.35</v>
      </c>
    </row>
    <row r="2161" spans="1:13" ht="15.75" customHeight="1" x14ac:dyDescent="0.2">
      <c r="A2161" s="1"/>
      <c r="B2161" s="4" t="s">
        <v>27</v>
      </c>
      <c r="C2161" s="4">
        <v>1128299</v>
      </c>
      <c r="D2161" s="5">
        <v>44555</v>
      </c>
      <c r="E2161" s="4" t="s">
        <v>28</v>
      </c>
      <c r="F2161" s="4" t="s">
        <v>82</v>
      </c>
      <c r="G2161" s="4" t="s">
        <v>83</v>
      </c>
      <c r="H2161" s="4" t="s">
        <v>18</v>
      </c>
      <c r="I2161" s="6">
        <v>0.65000000000000013</v>
      </c>
      <c r="J2161" s="7">
        <v>7000</v>
      </c>
      <c r="K2161" s="8">
        <f t="shared" si="16"/>
        <v>4550.0000000000009</v>
      </c>
      <c r="L2161" s="8">
        <f t="shared" si="17"/>
        <v>1820.0000000000005</v>
      </c>
      <c r="M2161" s="9">
        <v>0.4</v>
      </c>
    </row>
    <row r="2162" spans="1:13" ht="15.75" customHeight="1" x14ac:dyDescent="0.2">
      <c r="A2162" s="1"/>
      <c r="B2162" s="4" t="s">
        <v>27</v>
      </c>
      <c r="C2162" s="4">
        <v>1128299</v>
      </c>
      <c r="D2162" s="5">
        <v>44555</v>
      </c>
      <c r="E2162" s="4" t="s">
        <v>28</v>
      </c>
      <c r="F2162" s="4" t="s">
        <v>82</v>
      </c>
      <c r="G2162" s="4" t="s">
        <v>83</v>
      </c>
      <c r="H2162" s="4" t="s">
        <v>19</v>
      </c>
      <c r="I2162" s="6">
        <v>0.60000000000000009</v>
      </c>
      <c r="J2162" s="7">
        <v>5000</v>
      </c>
      <c r="K2162" s="8">
        <f t="shared" si="16"/>
        <v>3000.0000000000005</v>
      </c>
      <c r="L2162" s="8">
        <f t="shared" si="17"/>
        <v>1050</v>
      </c>
      <c r="M2162" s="9">
        <v>0.35</v>
      </c>
    </row>
    <row r="2163" spans="1:13" ht="15.75" customHeight="1" x14ac:dyDescent="0.2">
      <c r="A2163" s="1"/>
      <c r="B2163" s="4" t="s">
        <v>27</v>
      </c>
      <c r="C2163" s="4">
        <v>1128299</v>
      </c>
      <c r="D2163" s="5">
        <v>44555</v>
      </c>
      <c r="E2163" s="4" t="s">
        <v>28</v>
      </c>
      <c r="F2163" s="4" t="s">
        <v>82</v>
      </c>
      <c r="G2163" s="4" t="s">
        <v>83</v>
      </c>
      <c r="H2163" s="4" t="s">
        <v>20</v>
      </c>
      <c r="I2163" s="6">
        <v>0.60000000000000009</v>
      </c>
      <c r="J2163" s="7">
        <v>5000</v>
      </c>
      <c r="K2163" s="8">
        <f t="shared" si="16"/>
        <v>3000.0000000000005</v>
      </c>
      <c r="L2163" s="8">
        <f t="shared" si="17"/>
        <v>1050</v>
      </c>
      <c r="M2163" s="9">
        <v>0.35</v>
      </c>
    </row>
    <row r="2164" spans="1:13" ht="15.75" customHeight="1" x14ac:dyDescent="0.2">
      <c r="A2164" s="1"/>
      <c r="B2164" s="4" t="s">
        <v>27</v>
      </c>
      <c r="C2164" s="4">
        <v>1128299</v>
      </c>
      <c r="D2164" s="5">
        <v>44555</v>
      </c>
      <c r="E2164" s="4" t="s">
        <v>28</v>
      </c>
      <c r="F2164" s="4" t="s">
        <v>82</v>
      </c>
      <c r="G2164" s="4" t="s">
        <v>83</v>
      </c>
      <c r="H2164" s="4" t="s">
        <v>21</v>
      </c>
      <c r="I2164" s="6">
        <v>0.70000000000000007</v>
      </c>
      <c r="J2164" s="7">
        <v>4250</v>
      </c>
      <c r="K2164" s="8">
        <f t="shared" si="16"/>
        <v>2975.0000000000005</v>
      </c>
      <c r="L2164" s="8">
        <f t="shared" si="17"/>
        <v>892.50000000000011</v>
      </c>
      <c r="M2164" s="9">
        <v>0.3</v>
      </c>
    </row>
    <row r="2165" spans="1:13" ht="15.75" customHeight="1" x14ac:dyDescent="0.2">
      <c r="A2165" s="1"/>
      <c r="B2165" s="4" t="s">
        <v>27</v>
      </c>
      <c r="C2165" s="4">
        <v>1128299</v>
      </c>
      <c r="D2165" s="5">
        <v>44555</v>
      </c>
      <c r="E2165" s="4" t="s">
        <v>28</v>
      </c>
      <c r="F2165" s="4" t="s">
        <v>82</v>
      </c>
      <c r="G2165" s="4" t="s">
        <v>83</v>
      </c>
      <c r="H2165" s="4" t="s">
        <v>22</v>
      </c>
      <c r="I2165" s="6">
        <v>0.75000000000000011</v>
      </c>
      <c r="J2165" s="7">
        <v>5250</v>
      </c>
      <c r="K2165" s="8">
        <f t="shared" si="16"/>
        <v>3937.5000000000005</v>
      </c>
      <c r="L2165" s="8">
        <f t="shared" si="17"/>
        <v>984.37500000000011</v>
      </c>
      <c r="M2165" s="9">
        <v>0.25</v>
      </c>
    </row>
    <row r="2166" spans="1:13" ht="15.75" customHeight="1" x14ac:dyDescent="0.2">
      <c r="A2166" s="1" t="s">
        <v>39</v>
      </c>
      <c r="B2166" s="4" t="s">
        <v>27</v>
      </c>
      <c r="C2166" s="4">
        <v>1128299</v>
      </c>
      <c r="D2166" s="5">
        <v>44209</v>
      </c>
      <c r="E2166" s="4" t="s">
        <v>28</v>
      </c>
      <c r="F2166" s="4" t="s">
        <v>84</v>
      </c>
      <c r="G2166" s="4" t="s">
        <v>85</v>
      </c>
      <c r="H2166" s="4" t="s">
        <v>17</v>
      </c>
      <c r="I2166" s="6">
        <v>0.29999999999999993</v>
      </c>
      <c r="J2166" s="7">
        <v>4500</v>
      </c>
      <c r="K2166" s="8">
        <f t="shared" si="16"/>
        <v>1349.9999999999998</v>
      </c>
      <c r="L2166" s="8">
        <f t="shared" si="17"/>
        <v>539.99999999999989</v>
      </c>
      <c r="M2166" s="9">
        <v>0.4</v>
      </c>
    </row>
    <row r="2167" spans="1:13" ht="15.75" customHeight="1" x14ac:dyDescent="0.2">
      <c r="A2167" s="1"/>
      <c r="B2167" s="4" t="s">
        <v>27</v>
      </c>
      <c r="C2167" s="4">
        <v>1128299</v>
      </c>
      <c r="D2167" s="5">
        <v>44209</v>
      </c>
      <c r="E2167" s="4" t="s">
        <v>28</v>
      </c>
      <c r="F2167" s="4" t="s">
        <v>84</v>
      </c>
      <c r="G2167" s="4" t="s">
        <v>85</v>
      </c>
      <c r="H2167" s="4" t="s">
        <v>18</v>
      </c>
      <c r="I2167" s="6">
        <v>0.4</v>
      </c>
      <c r="J2167" s="7">
        <v>4500</v>
      </c>
      <c r="K2167" s="8">
        <f t="shared" si="16"/>
        <v>1800</v>
      </c>
      <c r="L2167" s="8">
        <f t="shared" si="17"/>
        <v>720</v>
      </c>
      <c r="M2167" s="9">
        <v>0.4</v>
      </c>
    </row>
    <row r="2168" spans="1:13" ht="15.75" customHeight="1" x14ac:dyDescent="0.2">
      <c r="A2168" s="1"/>
      <c r="B2168" s="4" t="s">
        <v>27</v>
      </c>
      <c r="C2168" s="4">
        <v>1128299</v>
      </c>
      <c r="D2168" s="5">
        <v>44209</v>
      </c>
      <c r="E2168" s="4" t="s">
        <v>28</v>
      </c>
      <c r="F2168" s="4" t="s">
        <v>84</v>
      </c>
      <c r="G2168" s="4" t="s">
        <v>85</v>
      </c>
      <c r="H2168" s="4" t="s">
        <v>19</v>
      </c>
      <c r="I2168" s="6">
        <v>0.4</v>
      </c>
      <c r="J2168" s="7">
        <v>4500</v>
      </c>
      <c r="K2168" s="8">
        <f t="shared" si="16"/>
        <v>1800</v>
      </c>
      <c r="L2168" s="8">
        <f t="shared" si="17"/>
        <v>630</v>
      </c>
      <c r="M2168" s="9">
        <v>0.35</v>
      </c>
    </row>
    <row r="2169" spans="1:13" ht="15.75" customHeight="1" x14ac:dyDescent="0.2">
      <c r="A2169" s="1"/>
      <c r="B2169" s="4" t="s">
        <v>27</v>
      </c>
      <c r="C2169" s="4">
        <v>1128299</v>
      </c>
      <c r="D2169" s="5">
        <v>44209</v>
      </c>
      <c r="E2169" s="4" t="s">
        <v>28</v>
      </c>
      <c r="F2169" s="4" t="s">
        <v>84</v>
      </c>
      <c r="G2169" s="4" t="s">
        <v>85</v>
      </c>
      <c r="H2169" s="4" t="s">
        <v>20</v>
      </c>
      <c r="I2169" s="6">
        <v>0.4</v>
      </c>
      <c r="J2169" s="7">
        <v>3000</v>
      </c>
      <c r="K2169" s="8">
        <f t="shared" si="16"/>
        <v>1200</v>
      </c>
      <c r="L2169" s="8">
        <f t="shared" si="17"/>
        <v>480</v>
      </c>
      <c r="M2169" s="9">
        <v>0.4</v>
      </c>
    </row>
    <row r="2170" spans="1:13" ht="15.75" customHeight="1" x14ac:dyDescent="0.2">
      <c r="A2170" s="1"/>
      <c r="B2170" s="4" t="s">
        <v>27</v>
      </c>
      <c r="C2170" s="4">
        <v>1128299</v>
      </c>
      <c r="D2170" s="5">
        <v>44209</v>
      </c>
      <c r="E2170" s="4" t="s">
        <v>28</v>
      </c>
      <c r="F2170" s="4" t="s">
        <v>84</v>
      </c>
      <c r="G2170" s="4" t="s">
        <v>85</v>
      </c>
      <c r="H2170" s="4" t="s">
        <v>21</v>
      </c>
      <c r="I2170" s="6">
        <v>0.45000000000000012</v>
      </c>
      <c r="J2170" s="7">
        <v>2500</v>
      </c>
      <c r="K2170" s="8">
        <f t="shared" si="16"/>
        <v>1125.0000000000002</v>
      </c>
      <c r="L2170" s="8">
        <f t="shared" si="17"/>
        <v>393.75000000000006</v>
      </c>
      <c r="M2170" s="9">
        <v>0.35</v>
      </c>
    </row>
    <row r="2171" spans="1:13" ht="15.75" customHeight="1" x14ac:dyDescent="0.2">
      <c r="A2171" s="1"/>
      <c r="B2171" s="4" t="s">
        <v>27</v>
      </c>
      <c r="C2171" s="4">
        <v>1128299</v>
      </c>
      <c r="D2171" s="5">
        <v>44209</v>
      </c>
      <c r="E2171" s="4" t="s">
        <v>28</v>
      </c>
      <c r="F2171" s="4" t="s">
        <v>84</v>
      </c>
      <c r="G2171" s="4" t="s">
        <v>85</v>
      </c>
      <c r="H2171" s="4" t="s">
        <v>22</v>
      </c>
      <c r="I2171" s="6">
        <v>0.4</v>
      </c>
      <c r="J2171" s="7">
        <v>4500</v>
      </c>
      <c r="K2171" s="8">
        <f t="shared" si="16"/>
        <v>1800</v>
      </c>
      <c r="L2171" s="8">
        <f t="shared" si="17"/>
        <v>450</v>
      </c>
      <c r="M2171" s="9">
        <v>0.25</v>
      </c>
    </row>
    <row r="2172" spans="1:13" ht="15.75" customHeight="1" x14ac:dyDescent="0.2">
      <c r="A2172" s="1"/>
      <c r="B2172" s="4" t="s">
        <v>27</v>
      </c>
      <c r="C2172" s="4">
        <v>1128299</v>
      </c>
      <c r="D2172" s="5">
        <v>44240</v>
      </c>
      <c r="E2172" s="4" t="s">
        <v>28</v>
      </c>
      <c r="F2172" s="4" t="s">
        <v>84</v>
      </c>
      <c r="G2172" s="4" t="s">
        <v>85</v>
      </c>
      <c r="H2172" s="4" t="s">
        <v>17</v>
      </c>
      <c r="I2172" s="6">
        <v>0.29999999999999993</v>
      </c>
      <c r="J2172" s="7">
        <v>5000</v>
      </c>
      <c r="K2172" s="8">
        <f t="shared" si="16"/>
        <v>1499.9999999999998</v>
      </c>
      <c r="L2172" s="8">
        <f t="shared" si="17"/>
        <v>599.99999999999989</v>
      </c>
      <c r="M2172" s="9">
        <v>0.4</v>
      </c>
    </row>
    <row r="2173" spans="1:13" ht="15.75" customHeight="1" x14ac:dyDescent="0.2">
      <c r="A2173" s="1"/>
      <c r="B2173" s="4" t="s">
        <v>27</v>
      </c>
      <c r="C2173" s="4">
        <v>1128299</v>
      </c>
      <c r="D2173" s="5">
        <v>44240</v>
      </c>
      <c r="E2173" s="4" t="s">
        <v>28</v>
      </c>
      <c r="F2173" s="4" t="s">
        <v>84</v>
      </c>
      <c r="G2173" s="4" t="s">
        <v>85</v>
      </c>
      <c r="H2173" s="4" t="s">
        <v>18</v>
      </c>
      <c r="I2173" s="6">
        <v>0.4</v>
      </c>
      <c r="J2173" s="7">
        <v>4000</v>
      </c>
      <c r="K2173" s="8">
        <f t="shared" si="16"/>
        <v>1600</v>
      </c>
      <c r="L2173" s="8">
        <f t="shared" si="17"/>
        <v>640</v>
      </c>
      <c r="M2173" s="9">
        <v>0.4</v>
      </c>
    </row>
    <row r="2174" spans="1:13" ht="15.75" customHeight="1" x14ac:dyDescent="0.2">
      <c r="A2174" s="1"/>
      <c r="B2174" s="4" t="s">
        <v>27</v>
      </c>
      <c r="C2174" s="4">
        <v>1128299</v>
      </c>
      <c r="D2174" s="5">
        <v>44240</v>
      </c>
      <c r="E2174" s="4" t="s">
        <v>28</v>
      </c>
      <c r="F2174" s="4" t="s">
        <v>84</v>
      </c>
      <c r="G2174" s="4" t="s">
        <v>85</v>
      </c>
      <c r="H2174" s="4" t="s">
        <v>19</v>
      </c>
      <c r="I2174" s="6">
        <v>0.4</v>
      </c>
      <c r="J2174" s="7">
        <v>4000</v>
      </c>
      <c r="K2174" s="8">
        <f t="shared" si="16"/>
        <v>1600</v>
      </c>
      <c r="L2174" s="8">
        <f t="shared" si="17"/>
        <v>560</v>
      </c>
      <c r="M2174" s="9">
        <v>0.35</v>
      </c>
    </row>
    <row r="2175" spans="1:13" ht="15.75" customHeight="1" x14ac:dyDescent="0.2">
      <c r="A2175" s="1"/>
      <c r="B2175" s="4" t="s">
        <v>27</v>
      </c>
      <c r="C2175" s="4">
        <v>1128299</v>
      </c>
      <c r="D2175" s="5">
        <v>44240</v>
      </c>
      <c r="E2175" s="4" t="s">
        <v>28</v>
      </c>
      <c r="F2175" s="4" t="s">
        <v>84</v>
      </c>
      <c r="G2175" s="4" t="s">
        <v>85</v>
      </c>
      <c r="H2175" s="4" t="s">
        <v>20</v>
      </c>
      <c r="I2175" s="6">
        <v>0.4</v>
      </c>
      <c r="J2175" s="7">
        <v>2500</v>
      </c>
      <c r="K2175" s="8">
        <f t="shared" si="16"/>
        <v>1000</v>
      </c>
      <c r="L2175" s="8">
        <f t="shared" si="17"/>
        <v>400</v>
      </c>
      <c r="M2175" s="9">
        <v>0.4</v>
      </c>
    </row>
    <row r="2176" spans="1:13" ht="15.75" customHeight="1" x14ac:dyDescent="0.2">
      <c r="A2176" s="1"/>
      <c r="B2176" s="4" t="s">
        <v>27</v>
      </c>
      <c r="C2176" s="4">
        <v>1128299</v>
      </c>
      <c r="D2176" s="5">
        <v>44240</v>
      </c>
      <c r="E2176" s="4" t="s">
        <v>28</v>
      </c>
      <c r="F2176" s="4" t="s">
        <v>84</v>
      </c>
      <c r="G2176" s="4" t="s">
        <v>85</v>
      </c>
      <c r="H2176" s="4" t="s">
        <v>21</v>
      </c>
      <c r="I2176" s="6">
        <v>0.45000000000000012</v>
      </c>
      <c r="J2176" s="7">
        <v>1750</v>
      </c>
      <c r="K2176" s="8">
        <f t="shared" si="16"/>
        <v>787.50000000000023</v>
      </c>
      <c r="L2176" s="8">
        <f t="shared" si="17"/>
        <v>275.62500000000006</v>
      </c>
      <c r="M2176" s="9">
        <v>0.35</v>
      </c>
    </row>
    <row r="2177" spans="1:13" ht="15.75" customHeight="1" x14ac:dyDescent="0.2">
      <c r="A2177" s="1"/>
      <c r="B2177" s="4" t="s">
        <v>27</v>
      </c>
      <c r="C2177" s="4">
        <v>1128299</v>
      </c>
      <c r="D2177" s="5">
        <v>44240</v>
      </c>
      <c r="E2177" s="4" t="s">
        <v>28</v>
      </c>
      <c r="F2177" s="4" t="s">
        <v>84</v>
      </c>
      <c r="G2177" s="4" t="s">
        <v>85</v>
      </c>
      <c r="H2177" s="4" t="s">
        <v>22</v>
      </c>
      <c r="I2177" s="6">
        <v>0.4</v>
      </c>
      <c r="J2177" s="7">
        <v>3750</v>
      </c>
      <c r="K2177" s="8">
        <f t="shared" si="16"/>
        <v>1500</v>
      </c>
      <c r="L2177" s="8">
        <f t="shared" si="17"/>
        <v>375</v>
      </c>
      <c r="M2177" s="9">
        <v>0.25</v>
      </c>
    </row>
    <row r="2178" spans="1:13" ht="15.75" customHeight="1" x14ac:dyDescent="0.2">
      <c r="A2178" s="1"/>
      <c r="B2178" s="4" t="s">
        <v>27</v>
      </c>
      <c r="C2178" s="4">
        <v>1128299</v>
      </c>
      <c r="D2178" s="5">
        <v>44267</v>
      </c>
      <c r="E2178" s="4" t="s">
        <v>28</v>
      </c>
      <c r="F2178" s="4" t="s">
        <v>84</v>
      </c>
      <c r="G2178" s="4" t="s">
        <v>85</v>
      </c>
      <c r="H2178" s="4" t="s">
        <v>17</v>
      </c>
      <c r="I2178" s="6">
        <v>0.4</v>
      </c>
      <c r="J2178" s="7">
        <v>5250</v>
      </c>
      <c r="K2178" s="8">
        <f t="shared" si="16"/>
        <v>2100</v>
      </c>
      <c r="L2178" s="8">
        <f t="shared" si="17"/>
        <v>840</v>
      </c>
      <c r="M2178" s="9">
        <v>0.4</v>
      </c>
    </row>
    <row r="2179" spans="1:13" ht="15.75" customHeight="1" x14ac:dyDescent="0.2">
      <c r="A2179" s="1"/>
      <c r="B2179" s="4" t="s">
        <v>27</v>
      </c>
      <c r="C2179" s="4">
        <v>1128299</v>
      </c>
      <c r="D2179" s="5">
        <v>44267</v>
      </c>
      <c r="E2179" s="4" t="s">
        <v>28</v>
      </c>
      <c r="F2179" s="4" t="s">
        <v>84</v>
      </c>
      <c r="G2179" s="4" t="s">
        <v>85</v>
      </c>
      <c r="H2179" s="4" t="s">
        <v>18</v>
      </c>
      <c r="I2179" s="6">
        <v>0.5</v>
      </c>
      <c r="J2179" s="7">
        <v>3750</v>
      </c>
      <c r="K2179" s="8">
        <f t="shared" si="16"/>
        <v>1875</v>
      </c>
      <c r="L2179" s="8">
        <f t="shared" si="17"/>
        <v>750</v>
      </c>
      <c r="M2179" s="9">
        <v>0.4</v>
      </c>
    </row>
    <row r="2180" spans="1:13" ht="15.75" customHeight="1" x14ac:dyDescent="0.2">
      <c r="A2180" s="1"/>
      <c r="B2180" s="4" t="s">
        <v>27</v>
      </c>
      <c r="C2180" s="4">
        <v>1128299</v>
      </c>
      <c r="D2180" s="5">
        <v>44267</v>
      </c>
      <c r="E2180" s="4" t="s">
        <v>28</v>
      </c>
      <c r="F2180" s="4" t="s">
        <v>84</v>
      </c>
      <c r="G2180" s="4" t="s">
        <v>85</v>
      </c>
      <c r="H2180" s="4" t="s">
        <v>19</v>
      </c>
      <c r="I2180" s="6">
        <v>0.5</v>
      </c>
      <c r="J2180" s="7">
        <v>3750</v>
      </c>
      <c r="K2180" s="8">
        <f t="shared" si="16"/>
        <v>1875</v>
      </c>
      <c r="L2180" s="8">
        <f t="shared" si="17"/>
        <v>656.25</v>
      </c>
      <c r="M2180" s="9">
        <v>0.35</v>
      </c>
    </row>
    <row r="2181" spans="1:13" ht="15.75" customHeight="1" x14ac:dyDescent="0.2">
      <c r="A2181" s="1"/>
      <c r="B2181" s="4" t="s">
        <v>27</v>
      </c>
      <c r="C2181" s="4">
        <v>1128299</v>
      </c>
      <c r="D2181" s="5">
        <v>44267</v>
      </c>
      <c r="E2181" s="4" t="s">
        <v>28</v>
      </c>
      <c r="F2181" s="4" t="s">
        <v>84</v>
      </c>
      <c r="G2181" s="4" t="s">
        <v>85</v>
      </c>
      <c r="H2181" s="4" t="s">
        <v>20</v>
      </c>
      <c r="I2181" s="6">
        <v>0.5</v>
      </c>
      <c r="J2181" s="7">
        <v>2500</v>
      </c>
      <c r="K2181" s="8">
        <f t="shared" si="16"/>
        <v>1250</v>
      </c>
      <c r="L2181" s="8">
        <f t="shared" si="17"/>
        <v>500</v>
      </c>
      <c r="M2181" s="9">
        <v>0.4</v>
      </c>
    </row>
    <row r="2182" spans="1:13" ht="15.75" customHeight="1" x14ac:dyDescent="0.2">
      <c r="A2182" s="1"/>
      <c r="B2182" s="4" t="s">
        <v>27</v>
      </c>
      <c r="C2182" s="4">
        <v>1128299</v>
      </c>
      <c r="D2182" s="5">
        <v>44267</v>
      </c>
      <c r="E2182" s="4" t="s">
        <v>28</v>
      </c>
      <c r="F2182" s="4" t="s">
        <v>84</v>
      </c>
      <c r="G2182" s="4" t="s">
        <v>85</v>
      </c>
      <c r="H2182" s="4" t="s">
        <v>21</v>
      </c>
      <c r="I2182" s="6">
        <v>0.55000000000000004</v>
      </c>
      <c r="J2182" s="7">
        <v>1500</v>
      </c>
      <c r="K2182" s="8">
        <f t="shared" si="16"/>
        <v>825.00000000000011</v>
      </c>
      <c r="L2182" s="8">
        <f t="shared" si="17"/>
        <v>288.75</v>
      </c>
      <c r="M2182" s="9">
        <v>0.35</v>
      </c>
    </row>
    <row r="2183" spans="1:13" ht="15.75" customHeight="1" x14ac:dyDescent="0.2">
      <c r="A2183" s="1"/>
      <c r="B2183" s="4" t="s">
        <v>27</v>
      </c>
      <c r="C2183" s="4">
        <v>1128299</v>
      </c>
      <c r="D2183" s="5">
        <v>44267</v>
      </c>
      <c r="E2183" s="4" t="s">
        <v>28</v>
      </c>
      <c r="F2183" s="4" t="s">
        <v>84</v>
      </c>
      <c r="G2183" s="4" t="s">
        <v>85</v>
      </c>
      <c r="H2183" s="4" t="s">
        <v>22</v>
      </c>
      <c r="I2183" s="6">
        <v>0.5</v>
      </c>
      <c r="J2183" s="7">
        <v>3500</v>
      </c>
      <c r="K2183" s="8">
        <f t="shared" si="16"/>
        <v>1750</v>
      </c>
      <c r="L2183" s="8">
        <f t="shared" si="17"/>
        <v>437.5</v>
      </c>
      <c r="M2183" s="9">
        <v>0.25</v>
      </c>
    </row>
    <row r="2184" spans="1:13" ht="15.75" customHeight="1" x14ac:dyDescent="0.2">
      <c r="A2184" s="1"/>
      <c r="B2184" s="4" t="s">
        <v>27</v>
      </c>
      <c r="C2184" s="4">
        <v>1128299</v>
      </c>
      <c r="D2184" s="5">
        <v>44299</v>
      </c>
      <c r="E2184" s="4" t="s">
        <v>28</v>
      </c>
      <c r="F2184" s="4" t="s">
        <v>84</v>
      </c>
      <c r="G2184" s="4" t="s">
        <v>85</v>
      </c>
      <c r="H2184" s="4" t="s">
        <v>17</v>
      </c>
      <c r="I2184" s="6">
        <v>0.5</v>
      </c>
      <c r="J2184" s="7">
        <v>5250</v>
      </c>
      <c r="K2184" s="8">
        <f t="shared" si="16"/>
        <v>2625</v>
      </c>
      <c r="L2184" s="8">
        <f t="shared" si="17"/>
        <v>1050</v>
      </c>
      <c r="M2184" s="9">
        <v>0.4</v>
      </c>
    </row>
    <row r="2185" spans="1:13" ht="15.75" customHeight="1" x14ac:dyDescent="0.2">
      <c r="A2185" s="1"/>
      <c r="B2185" s="4" t="s">
        <v>27</v>
      </c>
      <c r="C2185" s="4">
        <v>1128299</v>
      </c>
      <c r="D2185" s="5">
        <v>44299</v>
      </c>
      <c r="E2185" s="4" t="s">
        <v>28</v>
      </c>
      <c r="F2185" s="4" t="s">
        <v>84</v>
      </c>
      <c r="G2185" s="4" t="s">
        <v>85</v>
      </c>
      <c r="H2185" s="4" t="s">
        <v>18</v>
      </c>
      <c r="I2185" s="6">
        <v>0.55000000000000004</v>
      </c>
      <c r="J2185" s="7">
        <v>3250</v>
      </c>
      <c r="K2185" s="8">
        <f t="shared" si="16"/>
        <v>1787.5000000000002</v>
      </c>
      <c r="L2185" s="8">
        <f t="shared" si="17"/>
        <v>715.00000000000011</v>
      </c>
      <c r="M2185" s="9">
        <v>0.4</v>
      </c>
    </row>
    <row r="2186" spans="1:13" ht="15.75" customHeight="1" x14ac:dyDescent="0.2">
      <c r="A2186" s="1"/>
      <c r="B2186" s="4" t="s">
        <v>27</v>
      </c>
      <c r="C2186" s="4">
        <v>1128299</v>
      </c>
      <c r="D2186" s="5">
        <v>44299</v>
      </c>
      <c r="E2186" s="4" t="s">
        <v>28</v>
      </c>
      <c r="F2186" s="4" t="s">
        <v>84</v>
      </c>
      <c r="G2186" s="4" t="s">
        <v>85</v>
      </c>
      <c r="H2186" s="4" t="s">
        <v>19</v>
      </c>
      <c r="I2186" s="6">
        <v>0.55000000000000004</v>
      </c>
      <c r="J2186" s="7">
        <v>3750</v>
      </c>
      <c r="K2186" s="8">
        <f t="shared" si="16"/>
        <v>2062.5</v>
      </c>
      <c r="L2186" s="8">
        <f t="shared" si="17"/>
        <v>721.875</v>
      </c>
      <c r="M2186" s="9">
        <v>0.35</v>
      </c>
    </row>
    <row r="2187" spans="1:13" ht="15.75" customHeight="1" x14ac:dyDescent="0.2">
      <c r="A2187" s="1"/>
      <c r="B2187" s="4" t="s">
        <v>27</v>
      </c>
      <c r="C2187" s="4">
        <v>1128299</v>
      </c>
      <c r="D2187" s="5">
        <v>44299</v>
      </c>
      <c r="E2187" s="4" t="s">
        <v>28</v>
      </c>
      <c r="F2187" s="4" t="s">
        <v>84</v>
      </c>
      <c r="G2187" s="4" t="s">
        <v>85</v>
      </c>
      <c r="H2187" s="4" t="s">
        <v>20</v>
      </c>
      <c r="I2187" s="6">
        <v>0.5</v>
      </c>
      <c r="J2187" s="7">
        <v>2750</v>
      </c>
      <c r="K2187" s="8">
        <f t="shared" si="16"/>
        <v>1375</v>
      </c>
      <c r="L2187" s="8">
        <f t="shared" si="17"/>
        <v>550</v>
      </c>
      <c r="M2187" s="9">
        <v>0.4</v>
      </c>
    </row>
    <row r="2188" spans="1:13" ht="15.75" customHeight="1" x14ac:dyDescent="0.2">
      <c r="A2188" s="1"/>
      <c r="B2188" s="4" t="s">
        <v>27</v>
      </c>
      <c r="C2188" s="4">
        <v>1128299</v>
      </c>
      <c r="D2188" s="5">
        <v>44299</v>
      </c>
      <c r="E2188" s="4" t="s">
        <v>28</v>
      </c>
      <c r="F2188" s="4" t="s">
        <v>84</v>
      </c>
      <c r="G2188" s="4" t="s">
        <v>85</v>
      </c>
      <c r="H2188" s="4" t="s">
        <v>21</v>
      </c>
      <c r="I2188" s="6">
        <v>0.55000000000000004</v>
      </c>
      <c r="J2188" s="7">
        <v>1750</v>
      </c>
      <c r="K2188" s="8">
        <f t="shared" si="16"/>
        <v>962.50000000000011</v>
      </c>
      <c r="L2188" s="8">
        <f t="shared" si="17"/>
        <v>336.875</v>
      </c>
      <c r="M2188" s="9">
        <v>0.35</v>
      </c>
    </row>
    <row r="2189" spans="1:13" ht="15.75" customHeight="1" x14ac:dyDescent="0.2">
      <c r="A2189" s="1"/>
      <c r="B2189" s="4" t="s">
        <v>27</v>
      </c>
      <c r="C2189" s="4">
        <v>1128299</v>
      </c>
      <c r="D2189" s="5">
        <v>44299</v>
      </c>
      <c r="E2189" s="4" t="s">
        <v>28</v>
      </c>
      <c r="F2189" s="4" t="s">
        <v>84</v>
      </c>
      <c r="G2189" s="4" t="s">
        <v>85</v>
      </c>
      <c r="H2189" s="4" t="s">
        <v>22</v>
      </c>
      <c r="I2189" s="6">
        <v>0.70000000000000007</v>
      </c>
      <c r="J2189" s="7">
        <v>3500</v>
      </c>
      <c r="K2189" s="8">
        <f t="shared" si="16"/>
        <v>2450.0000000000005</v>
      </c>
      <c r="L2189" s="8">
        <f t="shared" si="17"/>
        <v>612.50000000000011</v>
      </c>
      <c r="M2189" s="9">
        <v>0.25</v>
      </c>
    </row>
    <row r="2190" spans="1:13" ht="15.75" customHeight="1" x14ac:dyDescent="0.2">
      <c r="A2190" s="1"/>
      <c r="B2190" s="4" t="s">
        <v>27</v>
      </c>
      <c r="C2190" s="4">
        <v>1128299</v>
      </c>
      <c r="D2190" s="5">
        <v>44330</v>
      </c>
      <c r="E2190" s="4" t="s">
        <v>28</v>
      </c>
      <c r="F2190" s="4" t="s">
        <v>84</v>
      </c>
      <c r="G2190" s="4" t="s">
        <v>85</v>
      </c>
      <c r="H2190" s="4" t="s">
        <v>17</v>
      </c>
      <c r="I2190" s="6">
        <v>0.5</v>
      </c>
      <c r="J2190" s="7">
        <v>5500</v>
      </c>
      <c r="K2190" s="8">
        <f t="shared" si="16"/>
        <v>2750</v>
      </c>
      <c r="L2190" s="8">
        <f t="shared" si="17"/>
        <v>1100</v>
      </c>
      <c r="M2190" s="9">
        <v>0.4</v>
      </c>
    </row>
    <row r="2191" spans="1:13" ht="15.75" customHeight="1" x14ac:dyDescent="0.2">
      <c r="A2191" s="1"/>
      <c r="B2191" s="4" t="s">
        <v>27</v>
      </c>
      <c r="C2191" s="4">
        <v>1128299</v>
      </c>
      <c r="D2191" s="5">
        <v>44330</v>
      </c>
      <c r="E2191" s="4" t="s">
        <v>28</v>
      </c>
      <c r="F2191" s="4" t="s">
        <v>84</v>
      </c>
      <c r="G2191" s="4" t="s">
        <v>85</v>
      </c>
      <c r="H2191" s="4" t="s">
        <v>18</v>
      </c>
      <c r="I2191" s="6">
        <v>0.55000000000000004</v>
      </c>
      <c r="J2191" s="7">
        <v>4000</v>
      </c>
      <c r="K2191" s="8">
        <f t="shared" si="16"/>
        <v>2200</v>
      </c>
      <c r="L2191" s="8">
        <f t="shared" si="17"/>
        <v>880</v>
      </c>
      <c r="M2191" s="9">
        <v>0.4</v>
      </c>
    </row>
    <row r="2192" spans="1:13" ht="15.75" customHeight="1" x14ac:dyDescent="0.2">
      <c r="A2192" s="1"/>
      <c r="B2192" s="4" t="s">
        <v>27</v>
      </c>
      <c r="C2192" s="4">
        <v>1128299</v>
      </c>
      <c r="D2192" s="5">
        <v>44330</v>
      </c>
      <c r="E2192" s="4" t="s">
        <v>28</v>
      </c>
      <c r="F2192" s="4" t="s">
        <v>84</v>
      </c>
      <c r="G2192" s="4" t="s">
        <v>85</v>
      </c>
      <c r="H2192" s="4" t="s">
        <v>19</v>
      </c>
      <c r="I2192" s="6">
        <v>0.55000000000000004</v>
      </c>
      <c r="J2192" s="7">
        <v>4250</v>
      </c>
      <c r="K2192" s="8">
        <f t="shared" si="16"/>
        <v>2337.5</v>
      </c>
      <c r="L2192" s="8">
        <f t="shared" si="17"/>
        <v>818.125</v>
      </c>
      <c r="M2192" s="9">
        <v>0.35</v>
      </c>
    </row>
    <row r="2193" spans="1:13" ht="15.75" customHeight="1" x14ac:dyDescent="0.2">
      <c r="A2193" s="1"/>
      <c r="B2193" s="4" t="s">
        <v>27</v>
      </c>
      <c r="C2193" s="4">
        <v>1128299</v>
      </c>
      <c r="D2193" s="5">
        <v>44330</v>
      </c>
      <c r="E2193" s="4" t="s">
        <v>28</v>
      </c>
      <c r="F2193" s="4" t="s">
        <v>84</v>
      </c>
      <c r="G2193" s="4" t="s">
        <v>85</v>
      </c>
      <c r="H2193" s="4" t="s">
        <v>20</v>
      </c>
      <c r="I2193" s="6">
        <v>0.5</v>
      </c>
      <c r="J2193" s="7">
        <v>3250</v>
      </c>
      <c r="K2193" s="8">
        <f t="shared" si="16"/>
        <v>1625</v>
      </c>
      <c r="L2193" s="8">
        <f t="shared" si="17"/>
        <v>650</v>
      </c>
      <c r="M2193" s="9">
        <v>0.4</v>
      </c>
    </row>
    <row r="2194" spans="1:13" ht="15.75" customHeight="1" x14ac:dyDescent="0.2">
      <c r="A2194" s="1"/>
      <c r="B2194" s="4" t="s">
        <v>27</v>
      </c>
      <c r="C2194" s="4">
        <v>1128299</v>
      </c>
      <c r="D2194" s="5">
        <v>44330</v>
      </c>
      <c r="E2194" s="4" t="s">
        <v>28</v>
      </c>
      <c r="F2194" s="4" t="s">
        <v>84</v>
      </c>
      <c r="G2194" s="4" t="s">
        <v>85</v>
      </c>
      <c r="H2194" s="4" t="s">
        <v>21</v>
      </c>
      <c r="I2194" s="6">
        <v>0.55000000000000004</v>
      </c>
      <c r="J2194" s="7">
        <v>2250</v>
      </c>
      <c r="K2194" s="8">
        <f t="shared" si="16"/>
        <v>1237.5</v>
      </c>
      <c r="L2194" s="8">
        <f t="shared" si="17"/>
        <v>433.125</v>
      </c>
      <c r="M2194" s="9">
        <v>0.35</v>
      </c>
    </row>
    <row r="2195" spans="1:13" ht="15.75" customHeight="1" x14ac:dyDescent="0.2">
      <c r="A2195" s="1"/>
      <c r="B2195" s="4" t="s">
        <v>27</v>
      </c>
      <c r="C2195" s="4">
        <v>1128299</v>
      </c>
      <c r="D2195" s="5">
        <v>44330</v>
      </c>
      <c r="E2195" s="4" t="s">
        <v>28</v>
      </c>
      <c r="F2195" s="4" t="s">
        <v>84</v>
      </c>
      <c r="G2195" s="4" t="s">
        <v>85</v>
      </c>
      <c r="H2195" s="4" t="s">
        <v>22</v>
      </c>
      <c r="I2195" s="6">
        <v>0.70000000000000007</v>
      </c>
      <c r="J2195" s="7">
        <v>4000</v>
      </c>
      <c r="K2195" s="8">
        <f t="shared" si="16"/>
        <v>2800.0000000000005</v>
      </c>
      <c r="L2195" s="8">
        <f t="shared" si="17"/>
        <v>700.00000000000011</v>
      </c>
      <c r="M2195" s="9">
        <v>0.25</v>
      </c>
    </row>
    <row r="2196" spans="1:13" ht="15.75" customHeight="1" x14ac:dyDescent="0.2">
      <c r="A2196" s="1"/>
      <c r="B2196" s="4" t="s">
        <v>27</v>
      </c>
      <c r="C2196" s="4">
        <v>1128299</v>
      </c>
      <c r="D2196" s="5">
        <v>44360</v>
      </c>
      <c r="E2196" s="4" t="s">
        <v>28</v>
      </c>
      <c r="F2196" s="4" t="s">
        <v>84</v>
      </c>
      <c r="G2196" s="4" t="s">
        <v>85</v>
      </c>
      <c r="H2196" s="4" t="s">
        <v>17</v>
      </c>
      <c r="I2196" s="6">
        <v>0.5</v>
      </c>
      <c r="J2196" s="7">
        <v>6750</v>
      </c>
      <c r="K2196" s="8">
        <f t="shared" si="16"/>
        <v>3375</v>
      </c>
      <c r="L2196" s="8">
        <f t="shared" si="17"/>
        <v>1350</v>
      </c>
      <c r="M2196" s="9">
        <v>0.4</v>
      </c>
    </row>
    <row r="2197" spans="1:13" ht="15.75" customHeight="1" x14ac:dyDescent="0.2">
      <c r="A2197" s="1"/>
      <c r="B2197" s="4" t="s">
        <v>27</v>
      </c>
      <c r="C2197" s="4">
        <v>1128299</v>
      </c>
      <c r="D2197" s="5">
        <v>44360</v>
      </c>
      <c r="E2197" s="4" t="s">
        <v>28</v>
      </c>
      <c r="F2197" s="4" t="s">
        <v>84</v>
      </c>
      <c r="G2197" s="4" t="s">
        <v>85</v>
      </c>
      <c r="H2197" s="4" t="s">
        <v>18</v>
      </c>
      <c r="I2197" s="6">
        <v>0.55000000000000004</v>
      </c>
      <c r="J2197" s="7">
        <v>5250</v>
      </c>
      <c r="K2197" s="8">
        <f t="shared" si="16"/>
        <v>2887.5000000000005</v>
      </c>
      <c r="L2197" s="8">
        <f t="shared" si="17"/>
        <v>1155.0000000000002</v>
      </c>
      <c r="M2197" s="9">
        <v>0.4</v>
      </c>
    </row>
    <row r="2198" spans="1:13" ht="15.75" customHeight="1" x14ac:dyDescent="0.2">
      <c r="A2198" s="1"/>
      <c r="B2198" s="4" t="s">
        <v>27</v>
      </c>
      <c r="C2198" s="4">
        <v>1128299</v>
      </c>
      <c r="D2198" s="5">
        <v>44360</v>
      </c>
      <c r="E2198" s="4" t="s">
        <v>28</v>
      </c>
      <c r="F2198" s="4" t="s">
        <v>84</v>
      </c>
      <c r="G2198" s="4" t="s">
        <v>85</v>
      </c>
      <c r="H2198" s="4" t="s">
        <v>19</v>
      </c>
      <c r="I2198" s="6">
        <v>0.55000000000000004</v>
      </c>
      <c r="J2198" s="7">
        <v>5250</v>
      </c>
      <c r="K2198" s="8">
        <f t="shared" si="16"/>
        <v>2887.5000000000005</v>
      </c>
      <c r="L2198" s="8">
        <f t="shared" si="17"/>
        <v>1010.6250000000001</v>
      </c>
      <c r="M2198" s="9">
        <v>0.35</v>
      </c>
    </row>
    <row r="2199" spans="1:13" ht="15.75" customHeight="1" x14ac:dyDescent="0.2">
      <c r="A2199" s="1"/>
      <c r="B2199" s="4" t="s">
        <v>27</v>
      </c>
      <c r="C2199" s="4">
        <v>1128299</v>
      </c>
      <c r="D2199" s="5">
        <v>44360</v>
      </c>
      <c r="E2199" s="4" t="s">
        <v>28</v>
      </c>
      <c r="F2199" s="4" t="s">
        <v>84</v>
      </c>
      <c r="G2199" s="4" t="s">
        <v>85</v>
      </c>
      <c r="H2199" s="4" t="s">
        <v>20</v>
      </c>
      <c r="I2199" s="6">
        <v>0.5</v>
      </c>
      <c r="J2199" s="7">
        <v>4000</v>
      </c>
      <c r="K2199" s="8">
        <f t="shared" si="16"/>
        <v>2000</v>
      </c>
      <c r="L2199" s="8">
        <f t="shared" si="17"/>
        <v>800</v>
      </c>
      <c r="M2199" s="9">
        <v>0.4</v>
      </c>
    </row>
    <row r="2200" spans="1:13" ht="15.75" customHeight="1" x14ac:dyDescent="0.2">
      <c r="A2200" s="1"/>
      <c r="B2200" s="4" t="s">
        <v>27</v>
      </c>
      <c r="C2200" s="4">
        <v>1128299</v>
      </c>
      <c r="D2200" s="5">
        <v>44360</v>
      </c>
      <c r="E2200" s="4" t="s">
        <v>28</v>
      </c>
      <c r="F2200" s="4" t="s">
        <v>84</v>
      </c>
      <c r="G2200" s="4" t="s">
        <v>85</v>
      </c>
      <c r="H2200" s="4" t="s">
        <v>21</v>
      </c>
      <c r="I2200" s="6">
        <v>0.55000000000000004</v>
      </c>
      <c r="J2200" s="7">
        <v>2750</v>
      </c>
      <c r="K2200" s="8">
        <f t="shared" si="16"/>
        <v>1512.5000000000002</v>
      </c>
      <c r="L2200" s="8">
        <f t="shared" si="17"/>
        <v>529.375</v>
      </c>
      <c r="M2200" s="9">
        <v>0.35</v>
      </c>
    </row>
    <row r="2201" spans="1:13" ht="15.75" customHeight="1" x14ac:dyDescent="0.2">
      <c r="A2201" s="1"/>
      <c r="B2201" s="4" t="s">
        <v>27</v>
      </c>
      <c r="C2201" s="4">
        <v>1128299</v>
      </c>
      <c r="D2201" s="5">
        <v>44360</v>
      </c>
      <c r="E2201" s="4" t="s">
        <v>28</v>
      </c>
      <c r="F2201" s="4" t="s">
        <v>84</v>
      </c>
      <c r="G2201" s="4" t="s">
        <v>85</v>
      </c>
      <c r="H2201" s="4" t="s">
        <v>22</v>
      </c>
      <c r="I2201" s="6">
        <v>0.70000000000000007</v>
      </c>
      <c r="J2201" s="7">
        <v>5750</v>
      </c>
      <c r="K2201" s="8">
        <f t="shared" si="16"/>
        <v>4025.0000000000005</v>
      </c>
      <c r="L2201" s="8">
        <f t="shared" si="17"/>
        <v>1006.2500000000001</v>
      </c>
      <c r="M2201" s="9">
        <v>0.25</v>
      </c>
    </row>
    <row r="2202" spans="1:13" ht="15.75" customHeight="1" x14ac:dyDescent="0.2">
      <c r="A2202" s="1"/>
      <c r="B2202" s="4" t="s">
        <v>27</v>
      </c>
      <c r="C2202" s="4">
        <v>1128299</v>
      </c>
      <c r="D2202" s="5">
        <v>44389</v>
      </c>
      <c r="E2202" s="4" t="s">
        <v>28</v>
      </c>
      <c r="F2202" s="4" t="s">
        <v>84</v>
      </c>
      <c r="G2202" s="4" t="s">
        <v>85</v>
      </c>
      <c r="H2202" s="4" t="s">
        <v>17</v>
      </c>
      <c r="I2202" s="6">
        <v>0.5</v>
      </c>
      <c r="J2202" s="7">
        <v>7250</v>
      </c>
      <c r="K2202" s="8">
        <f t="shared" si="16"/>
        <v>3625</v>
      </c>
      <c r="L2202" s="8">
        <f t="shared" si="17"/>
        <v>1450</v>
      </c>
      <c r="M2202" s="9">
        <v>0.4</v>
      </c>
    </row>
    <row r="2203" spans="1:13" ht="15.75" customHeight="1" x14ac:dyDescent="0.2">
      <c r="A2203" s="1"/>
      <c r="B2203" s="4" t="s">
        <v>27</v>
      </c>
      <c r="C2203" s="4">
        <v>1128299</v>
      </c>
      <c r="D2203" s="5">
        <v>44389</v>
      </c>
      <c r="E2203" s="4" t="s">
        <v>28</v>
      </c>
      <c r="F2203" s="4" t="s">
        <v>84</v>
      </c>
      <c r="G2203" s="4" t="s">
        <v>85</v>
      </c>
      <c r="H2203" s="4" t="s">
        <v>18</v>
      </c>
      <c r="I2203" s="6">
        <v>0.55000000000000004</v>
      </c>
      <c r="J2203" s="7">
        <v>5750</v>
      </c>
      <c r="K2203" s="8">
        <f t="shared" si="16"/>
        <v>3162.5000000000005</v>
      </c>
      <c r="L2203" s="8">
        <f t="shared" si="17"/>
        <v>1265.0000000000002</v>
      </c>
      <c r="M2203" s="9">
        <v>0.4</v>
      </c>
    </row>
    <row r="2204" spans="1:13" ht="15.75" customHeight="1" x14ac:dyDescent="0.2">
      <c r="A2204" s="1"/>
      <c r="B2204" s="4" t="s">
        <v>27</v>
      </c>
      <c r="C2204" s="4">
        <v>1128299</v>
      </c>
      <c r="D2204" s="5">
        <v>44389</v>
      </c>
      <c r="E2204" s="4" t="s">
        <v>28</v>
      </c>
      <c r="F2204" s="4" t="s">
        <v>84</v>
      </c>
      <c r="G2204" s="4" t="s">
        <v>85</v>
      </c>
      <c r="H2204" s="4" t="s">
        <v>19</v>
      </c>
      <c r="I2204" s="6">
        <v>0.55000000000000004</v>
      </c>
      <c r="J2204" s="7">
        <v>5250</v>
      </c>
      <c r="K2204" s="8">
        <f t="shared" si="16"/>
        <v>2887.5000000000005</v>
      </c>
      <c r="L2204" s="8">
        <f t="shared" si="17"/>
        <v>1010.6250000000001</v>
      </c>
      <c r="M2204" s="9">
        <v>0.35</v>
      </c>
    </row>
    <row r="2205" spans="1:13" ht="15.75" customHeight="1" x14ac:dyDescent="0.2">
      <c r="A2205" s="1"/>
      <c r="B2205" s="4" t="s">
        <v>27</v>
      </c>
      <c r="C2205" s="4">
        <v>1128299</v>
      </c>
      <c r="D2205" s="5">
        <v>44389</v>
      </c>
      <c r="E2205" s="4" t="s">
        <v>28</v>
      </c>
      <c r="F2205" s="4" t="s">
        <v>84</v>
      </c>
      <c r="G2205" s="4" t="s">
        <v>85</v>
      </c>
      <c r="H2205" s="4" t="s">
        <v>20</v>
      </c>
      <c r="I2205" s="6">
        <v>0.5</v>
      </c>
      <c r="J2205" s="7">
        <v>4250</v>
      </c>
      <c r="K2205" s="8">
        <f t="shared" si="16"/>
        <v>2125</v>
      </c>
      <c r="L2205" s="8">
        <f t="shared" si="17"/>
        <v>850</v>
      </c>
      <c r="M2205" s="9">
        <v>0.4</v>
      </c>
    </row>
    <row r="2206" spans="1:13" ht="15.75" customHeight="1" x14ac:dyDescent="0.2">
      <c r="A2206" s="1"/>
      <c r="B2206" s="4" t="s">
        <v>27</v>
      </c>
      <c r="C2206" s="4">
        <v>1128299</v>
      </c>
      <c r="D2206" s="5">
        <v>44389</v>
      </c>
      <c r="E2206" s="4" t="s">
        <v>28</v>
      </c>
      <c r="F2206" s="4" t="s">
        <v>84</v>
      </c>
      <c r="G2206" s="4" t="s">
        <v>85</v>
      </c>
      <c r="H2206" s="4" t="s">
        <v>21</v>
      </c>
      <c r="I2206" s="6">
        <v>0.55000000000000004</v>
      </c>
      <c r="J2206" s="7">
        <v>4750</v>
      </c>
      <c r="K2206" s="8">
        <f t="shared" si="16"/>
        <v>2612.5</v>
      </c>
      <c r="L2206" s="8">
        <f t="shared" si="17"/>
        <v>914.37499999999989</v>
      </c>
      <c r="M2206" s="9">
        <v>0.35</v>
      </c>
    </row>
    <row r="2207" spans="1:13" ht="15.75" customHeight="1" x14ac:dyDescent="0.2">
      <c r="A2207" s="1"/>
      <c r="B2207" s="4" t="s">
        <v>27</v>
      </c>
      <c r="C2207" s="4">
        <v>1128299</v>
      </c>
      <c r="D2207" s="5">
        <v>44389</v>
      </c>
      <c r="E2207" s="4" t="s">
        <v>28</v>
      </c>
      <c r="F2207" s="4" t="s">
        <v>84</v>
      </c>
      <c r="G2207" s="4" t="s">
        <v>85</v>
      </c>
      <c r="H2207" s="4" t="s">
        <v>22</v>
      </c>
      <c r="I2207" s="6">
        <v>0.70000000000000007</v>
      </c>
      <c r="J2207" s="7">
        <v>4750</v>
      </c>
      <c r="K2207" s="8">
        <f t="shared" si="16"/>
        <v>3325.0000000000005</v>
      </c>
      <c r="L2207" s="8">
        <f t="shared" si="17"/>
        <v>831.25000000000011</v>
      </c>
      <c r="M2207" s="9">
        <v>0.25</v>
      </c>
    </row>
    <row r="2208" spans="1:13" ht="15.75" customHeight="1" x14ac:dyDescent="0.2">
      <c r="A2208" s="1"/>
      <c r="B2208" s="4" t="s">
        <v>27</v>
      </c>
      <c r="C2208" s="4">
        <v>1128299</v>
      </c>
      <c r="D2208" s="5">
        <v>44421</v>
      </c>
      <c r="E2208" s="4" t="s">
        <v>28</v>
      </c>
      <c r="F2208" s="4" t="s">
        <v>84</v>
      </c>
      <c r="G2208" s="4" t="s">
        <v>85</v>
      </c>
      <c r="H2208" s="4" t="s">
        <v>17</v>
      </c>
      <c r="I2208" s="6">
        <v>0.55000000000000004</v>
      </c>
      <c r="J2208" s="7">
        <v>6750</v>
      </c>
      <c r="K2208" s="8">
        <f t="shared" si="16"/>
        <v>3712.5000000000005</v>
      </c>
      <c r="L2208" s="8">
        <f t="shared" si="17"/>
        <v>1485.0000000000002</v>
      </c>
      <c r="M2208" s="9">
        <v>0.4</v>
      </c>
    </row>
    <row r="2209" spans="1:13" ht="15.75" customHeight="1" x14ac:dyDescent="0.2">
      <c r="A2209" s="1"/>
      <c r="B2209" s="4" t="s">
        <v>27</v>
      </c>
      <c r="C2209" s="4">
        <v>1128299</v>
      </c>
      <c r="D2209" s="5">
        <v>44421</v>
      </c>
      <c r="E2209" s="4" t="s">
        <v>28</v>
      </c>
      <c r="F2209" s="4" t="s">
        <v>84</v>
      </c>
      <c r="G2209" s="4" t="s">
        <v>85</v>
      </c>
      <c r="H2209" s="4" t="s">
        <v>18</v>
      </c>
      <c r="I2209" s="6">
        <v>0.60000000000000009</v>
      </c>
      <c r="J2209" s="7">
        <v>6250</v>
      </c>
      <c r="K2209" s="8">
        <f t="shared" si="16"/>
        <v>3750.0000000000005</v>
      </c>
      <c r="L2209" s="8">
        <f t="shared" si="17"/>
        <v>1500.0000000000002</v>
      </c>
      <c r="M2209" s="9">
        <v>0.4</v>
      </c>
    </row>
    <row r="2210" spans="1:13" ht="15.75" customHeight="1" x14ac:dyDescent="0.2">
      <c r="A2210" s="1"/>
      <c r="B2210" s="4" t="s">
        <v>27</v>
      </c>
      <c r="C2210" s="4">
        <v>1128299</v>
      </c>
      <c r="D2210" s="5">
        <v>44421</v>
      </c>
      <c r="E2210" s="4" t="s">
        <v>28</v>
      </c>
      <c r="F2210" s="4" t="s">
        <v>84</v>
      </c>
      <c r="G2210" s="4" t="s">
        <v>85</v>
      </c>
      <c r="H2210" s="4" t="s">
        <v>19</v>
      </c>
      <c r="I2210" s="6">
        <v>0.55000000000000004</v>
      </c>
      <c r="J2210" s="7">
        <v>5000</v>
      </c>
      <c r="K2210" s="8">
        <f t="shared" si="16"/>
        <v>2750</v>
      </c>
      <c r="L2210" s="8">
        <f t="shared" si="17"/>
        <v>962.49999999999989</v>
      </c>
      <c r="M2210" s="9">
        <v>0.35</v>
      </c>
    </row>
    <row r="2211" spans="1:13" ht="15.75" customHeight="1" x14ac:dyDescent="0.2">
      <c r="A2211" s="1"/>
      <c r="B2211" s="4" t="s">
        <v>27</v>
      </c>
      <c r="C2211" s="4">
        <v>1128299</v>
      </c>
      <c r="D2211" s="5">
        <v>44421</v>
      </c>
      <c r="E2211" s="4" t="s">
        <v>28</v>
      </c>
      <c r="F2211" s="4" t="s">
        <v>84</v>
      </c>
      <c r="G2211" s="4" t="s">
        <v>85</v>
      </c>
      <c r="H2211" s="4" t="s">
        <v>20</v>
      </c>
      <c r="I2211" s="6">
        <v>0.55000000000000004</v>
      </c>
      <c r="J2211" s="7">
        <v>4500</v>
      </c>
      <c r="K2211" s="8">
        <f t="shared" si="16"/>
        <v>2475</v>
      </c>
      <c r="L2211" s="8">
        <f t="shared" si="17"/>
        <v>990</v>
      </c>
      <c r="M2211" s="9">
        <v>0.4</v>
      </c>
    </row>
    <row r="2212" spans="1:13" ht="15.75" customHeight="1" x14ac:dyDescent="0.2">
      <c r="A2212" s="1"/>
      <c r="B2212" s="4" t="s">
        <v>27</v>
      </c>
      <c r="C2212" s="4">
        <v>1128299</v>
      </c>
      <c r="D2212" s="5">
        <v>44421</v>
      </c>
      <c r="E2212" s="4" t="s">
        <v>28</v>
      </c>
      <c r="F2212" s="4" t="s">
        <v>84</v>
      </c>
      <c r="G2212" s="4" t="s">
        <v>85</v>
      </c>
      <c r="H2212" s="4" t="s">
        <v>21</v>
      </c>
      <c r="I2212" s="6">
        <v>0.65</v>
      </c>
      <c r="J2212" s="7">
        <v>4500</v>
      </c>
      <c r="K2212" s="8">
        <f t="shared" si="16"/>
        <v>2925</v>
      </c>
      <c r="L2212" s="8">
        <f t="shared" si="17"/>
        <v>1023.7499999999999</v>
      </c>
      <c r="M2212" s="9">
        <v>0.35</v>
      </c>
    </row>
    <row r="2213" spans="1:13" ht="15.75" customHeight="1" x14ac:dyDescent="0.2">
      <c r="A2213" s="1"/>
      <c r="B2213" s="4" t="s">
        <v>27</v>
      </c>
      <c r="C2213" s="4">
        <v>1128299</v>
      </c>
      <c r="D2213" s="5">
        <v>44421</v>
      </c>
      <c r="E2213" s="4" t="s">
        <v>28</v>
      </c>
      <c r="F2213" s="4" t="s">
        <v>84</v>
      </c>
      <c r="G2213" s="4" t="s">
        <v>85</v>
      </c>
      <c r="H2213" s="4" t="s">
        <v>22</v>
      </c>
      <c r="I2213" s="6">
        <v>0.70000000000000007</v>
      </c>
      <c r="J2213" s="7">
        <v>4250</v>
      </c>
      <c r="K2213" s="8">
        <f t="shared" si="16"/>
        <v>2975.0000000000005</v>
      </c>
      <c r="L2213" s="8">
        <f t="shared" si="17"/>
        <v>743.75000000000011</v>
      </c>
      <c r="M2213" s="9">
        <v>0.25</v>
      </c>
    </row>
    <row r="2214" spans="1:13" ht="15.75" customHeight="1" x14ac:dyDescent="0.2">
      <c r="A2214" s="1"/>
      <c r="B2214" s="4" t="s">
        <v>27</v>
      </c>
      <c r="C2214" s="4">
        <v>1128299</v>
      </c>
      <c r="D2214" s="5">
        <v>44453</v>
      </c>
      <c r="E2214" s="4" t="s">
        <v>28</v>
      </c>
      <c r="F2214" s="4" t="s">
        <v>84</v>
      </c>
      <c r="G2214" s="4" t="s">
        <v>85</v>
      </c>
      <c r="H2214" s="4" t="s">
        <v>17</v>
      </c>
      <c r="I2214" s="6">
        <v>0.45000000000000012</v>
      </c>
      <c r="J2214" s="7">
        <v>6000</v>
      </c>
      <c r="K2214" s="8">
        <f t="shared" si="16"/>
        <v>2700.0000000000009</v>
      </c>
      <c r="L2214" s="8">
        <f t="shared" si="17"/>
        <v>1080.0000000000005</v>
      </c>
      <c r="M2214" s="9">
        <v>0.4</v>
      </c>
    </row>
    <row r="2215" spans="1:13" ht="15.75" customHeight="1" x14ac:dyDescent="0.2">
      <c r="A2215" s="1"/>
      <c r="B2215" s="4" t="s">
        <v>27</v>
      </c>
      <c r="C2215" s="4">
        <v>1128299</v>
      </c>
      <c r="D2215" s="5">
        <v>44453</v>
      </c>
      <c r="E2215" s="4" t="s">
        <v>28</v>
      </c>
      <c r="F2215" s="4" t="s">
        <v>84</v>
      </c>
      <c r="G2215" s="4" t="s">
        <v>85</v>
      </c>
      <c r="H2215" s="4" t="s">
        <v>18</v>
      </c>
      <c r="I2215" s="6">
        <v>0.50000000000000011</v>
      </c>
      <c r="J2215" s="7">
        <v>6000</v>
      </c>
      <c r="K2215" s="8">
        <f t="shared" si="16"/>
        <v>3000.0000000000005</v>
      </c>
      <c r="L2215" s="8">
        <f t="shared" si="17"/>
        <v>1200.0000000000002</v>
      </c>
      <c r="M2215" s="9">
        <v>0.4</v>
      </c>
    </row>
    <row r="2216" spans="1:13" ht="15.75" customHeight="1" x14ac:dyDescent="0.2">
      <c r="A2216" s="1"/>
      <c r="B2216" s="4" t="s">
        <v>27</v>
      </c>
      <c r="C2216" s="4">
        <v>1128299</v>
      </c>
      <c r="D2216" s="5">
        <v>44453</v>
      </c>
      <c r="E2216" s="4" t="s">
        <v>28</v>
      </c>
      <c r="F2216" s="4" t="s">
        <v>84</v>
      </c>
      <c r="G2216" s="4" t="s">
        <v>85</v>
      </c>
      <c r="H2216" s="4" t="s">
        <v>19</v>
      </c>
      <c r="I2216" s="6">
        <v>0.45000000000000012</v>
      </c>
      <c r="J2216" s="7">
        <v>4500</v>
      </c>
      <c r="K2216" s="8">
        <f t="shared" si="16"/>
        <v>2025.0000000000005</v>
      </c>
      <c r="L2216" s="8">
        <f t="shared" si="17"/>
        <v>708.75000000000011</v>
      </c>
      <c r="M2216" s="9">
        <v>0.35</v>
      </c>
    </row>
    <row r="2217" spans="1:13" ht="15.75" customHeight="1" x14ac:dyDescent="0.2">
      <c r="A2217" s="1"/>
      <c r="B2217" s="4" t="s">
        <v>27</v>
      </c>
      <c r="C2217" s="4">
        <v>1128299</v>
      </c>
      <c r="D2217" s="5">
        <v>44453</v>
      </c>
      <c r="E2217" s="4" t="s">
        <v>28</v>
      </c>
      <c r="F2217" s="4" t="s">
        <v>84</v>
      </c>
      <c r="G2217" s="4" t="s">
        <v>85</v>
      </c>
      <c r="H2217" s="4" t="s">
        <v>20</v>
      </c>
      <c r="I2217" s="6">
        <v>0.45000000000000012</v>
      </c>
      <c r="J2217" s="7">
        <v>4000</v>
      </c>
      <c r="K2217" s="8">
        <f t="shared" si="16"/>
        <v>1800.0000000000005</v>
      </c>
      <c r="L2217" s="8">
        <f t="shared" si="17"/>
        <v>720.00000000000023</v>
      </c>
      <c r="M2217" s="9">
        <v>0.4</v>
      </c>
    </row>
    <row r="2218" spans="1:13" ht="15.75" customHeight="1" x14ac:dyDescent="0.2">
      <c r="A2218" s="1"/>
      <c r="B2218" s="4" t="s">
        <v>27</v>
      </c>
      <c r="C2218" s="4">
        <v>1128299</v>
      </c>
      <c r="D2218" s="5">
        <v>44453</v>
      </c>
      <c r="E2218" s="4" t="s">
        <v>28</v>
      </c>
      <c r="F2218" s="4" t="s">
        <v>84</v>
      </c>
      <c r="G2218" s="4" t="s">
        <v>85</v>
      </c>
      <c r="H2218" s="4" t="s">
        <v>21</v>
      </c>
      <c r="I2218" s="6">
        <v>0.55000000000000004</v>
      </c>
      <c r="J2218" s="7">
        <v>4000</v>
      </c>
      <c r="K2218" s="8">
        <f t="shared" si="16"/>
        <v>2200</v>
      </c>
      <c r="L2218" s="8">
        <f t="shared" si="17"/>
        <v>770</v>
      </c>
      <c r="M2218" s="9">
        <v>0.35</v>
      </c>
    </row>
    <row r="2219" spans="1:13" ht="15.75" customHeight="1" x14ac:dyDescent="0.2">
      <c r="A2219" s="1"/>
      <c r="B2219" s="4" t="s">
        <v>27</v>
      </c>
      <c r="C2219" s="4">
        <v>1128299</v>
      </c>
      <c r="D2219" s="5">
        <v>44453</v>
      </c>
      <c r="E2219" s="4" t="s">
        <v>28</v>
      </c>
      <c r="F2219" s="4" t="s">
        <v>84</v>
      </c>
      <c r="G2219" s="4" t="s">
        <v>85</v>
      </c>
      <c r="H2219" s="4" t="s">
        <v>22</v>
      </c>
      <c r="I2219" s="6">
        <v>0.60000000000000009</v>
      </c>
      <c r="J2219" s="7">
        <v>4500</v>
      </c>
      <c r="K2219" s="8">
        <f t="shared" si="16"/>
        <v>2700.0000000000005</v>
      </c>
      <c r="L2219" s="8">
        <f t="shared" si="17"/>
        <v>675.00000000000011</v>
      </c>
      <c r="M2219" s="9">
        <v>0.25</v>
      </c>
    </row>
    <row r="2220" spans="1:13" ht="15.75" customHeight="1" x14ac:dyDescent="0.2">
      <c r="A2220" s="1"/>
      <c r="B2220" s="4" t="s">
        <v>27</v>
      </c>
      <c r="C2220" s="4">
        <v>1128299</v>
      </c>
      <c r="D2220" s="5">
        <v>44482</v>
      </c>
      <c r="E2220" s="4" t="s">
        <v>28</v>
      </c>
      <c r="F2220" s="4" t="s">
        <v>84</v>
      </c>
      <c r="G2220" s="4" t="s">
        <v>85</v>
      </c>
      <c r="H2220" s="4" t="s">
        <v>17</v>
      </c>
      <c r="I2220" s="6">
        <v>0.45000000000000012</v>
      </c>
      <c r="J2220" s="7">
        <v>5250</v>
      </c>
      <c r="K2220" s="8">
        <f t="shared" si="16"/>
        <v>2362.5000000000005</v>
      </c>
      <c r="L2220" s="8">
        <f t="shared" si="17"/>
        <v>945.00000000000023</v>
      </c>
      <c r="M2220" s="9">
        <v>0.4</v>
      </c>
    </row>
    <row r="2221" spans="1:13" ht="15.75" customHeight="1" x14ac:dyDescent="0.2">
      <c r="A2221" s="1"/>
      <c r="B2221" s="4" t="s">
        <v>27</v>
      </c>
      <c r="C2221" s="4">
        <v>1128299</v>
      </c>
      <c r="D2221" s="5">
        <v>44482</v>
      </c>
      <c r="E2221" s="4" t="s">
        <v>28</v>
      </c>
      <c r="F2221" s="4" t="s">
        <v>84</v>
      </c>
      <c r="G2221" s="4" t="s">
        <v>85</v>
      </c>
      <c r="H2221" s="4" t="s">
        <v>18</v>
      </c>
      <c r="I2221" s="6">
        <v>0.50000000000000011</v>
      </c>
      <c r="J2221" s="7">
        <v>5250</v>
      </c>
      <c r="K2221" s="8">
        <f t="shared" si="16"/>
        <v>2625.0000000000005</v>
      </c>
      <c r="L2221" s="8">
        <f t="shared" si="17"/>
        <v>1050.0000000000002</v>
      </c>
      <c r="M2221" s="9">
        <v>0.4</v>
      </c>
    </row>
    <row r="2222" spans="1:13" ht="15.75" customHeight="1" x14ac:dyDescent="0.2">
      <c r="A2222" s="1"/>
      <c r="B2222" s="4" t="s">
        <v>27</v>
      </c>
      <c r="C2222" s="4">
        <v>1128299</v>
      </c>
      <c r="D2222" s="5">
        <v>44482</v>
      </c>
      <c r="E2222" s="4" t="s">
        <v>28</v>
      </c>
      <c r="F2222" s="4" t="s">
        <v>84</v>
      </c>
      <c r="G2222" s="4" t="s">
        <v>85</v>
      </c>
      <c r="H2222" s="4" t="s">
        <v>19</v>
      </c>
      <c r="I2222" s="6">
        <v>0.45000000000000012</v>
      </c>
      <c r="J2222" s="7">
        <v>3500</v>
      </c>
      <c r="K2222" s="8">
        <f t="shared" si="16"/>
        <v>1575.0000000000005</v>
      </c>
      <c r="L2222" s="8">
        <f t="shared" si="17"/>
        <v>551.25000000000011</v>
      </c>
      <c r="M2222" s="9">
        <v>0.35</v>
      </c>
    </row>
    <row r="2223" spans="1:13" ht="15.75" customHeight="1" x14ac:dyDescent="0.2">
      <c r="A2223" s="1"/>
      <c r="B2223" s="4" t="s">
        <v>27</v>
      </c>
      <c r="C2223" s="4">
        <v>1128299</v>
      </c>
      <c r="D2223" s="5">
        <v>44482</v>
      </c>
      <c r="E2223" s="4" t="s">
        <v>28</v>
      </c>
      <c r="F2223" s="4" t="s">
        <v>84</v>
      </c>
      <c r="G2223" s="4" t="s">
        <v>85</v>
      </c>
      <c r="H2223" s="4" t="s">
        <v>20</v>
      </c>
      <c r="I2223" s="6">
        <v>0.45000000000000012</v>
      </c>
      <c r="J2223" s="7">
        <v>3250</v>
      </c>
      <c r="K2223" s="8">
        <f t="shared" si="16"/>
        <v>1462.5000000000005</v>
      </c>
      <c r="L2223" s="8">
        <f t="shared" si="17"/>
        <v>585.00000000000023</v>
      </c>
      <c r="M2223" s="9">
        <v>0.4</v>
      </c>
    </row>
    <row r="2224" spans="1:13" ht="15.75" customHeight="1" x14ac:dyDescent="0.2">
      <c r="A2224" s="1"/>
      <c r="B2224" s="4" t="s">
        <v>27</v>
      </c>
      <c r="C2224" s="4">
        <v>1128299</v>
      </c>
      <c r="D2224" s="5">
        <v>44482</v>
      </c>
      <c r="E2224" s="4" t="s">
        <v>28</v>
      </c>
      <c r="F2224" s="4" t="s">
        <v>84</v>
      </c>
      <c r="G2224" s="4" t="s">
        <v>85</v>
      </c>
      <c r="H2224" s="4" t="s">
        <v>21</v>
      </c>
      <c r="I2224" s="6">
        <v>0.55000000000000004</v>
      </c>
      <c r="J2224" s="7">
        <v>3000</v>
      </c>
      <c r="K2224" s="8">
        <f t="shared" si="16"/>
        <v>1650.0000000000002</v>
      </c>
      <c r="L2224" s="8">
        <f t="shared" si="17"/>
        <v>577.5</v>
      </c>
      <c r="M2224" s="9">
        <v>0.35</v>
      </c>
    </row>
    <row r="2225" spans="1:13" ht="15.75" customHeight="1" x14ac:dyDescent="0.2">
      <c r="A2225" s="1"/>
      <c r="B2225" s="4" t="s">
        <v>27</v>
      </c>
      <c r="C2225" s="4">
        <v>1128299</v>
      </c>
      <c r="D2225" s="5">
        <v>44482</v>
      </c>
      <c r="E2225" s="4" t="s">
        <v>28</v>
      </c>
      <c r="F2225" s="4" t="s">
        <v>84</v>
      </c>
      <c r="G2225" s="4" t="s">
        <v>85</v>
      </c>
      <c r="H2225" s="4" t="s">
        <v>22</v>
      </c>
      <c r="I2225" s="6">
        <v>0.70000000000000007</v>
      </c>
      <c r="J2225" s="7">
        <v>3500</v>
      </c>
      <c r="K2225" s="8">
        <f t="shared" si="16"/>
        <v>2450.0000000000005</v>
      </c>
      <c r="L2225" s="8">
        <f t="shared" si="17"/>
        <v>612.50000000000011</v>
      </c>
      <c r="M2225" s="9">
        <v>0.25</v>
      </c>
    </row>
    <row r="2226" spans="1:13" ht="15.75" customHeight="1" x14ac:dyDescent="0.2">
      <c r="A2226" s="1"/>
      <c r="B2226" s="4" t="s">
        <v>27</v>
      </c>
      <c r="C2226" s="4">
        <v>1128299</v>
      </c>
      <c r="D2226" s="5">
        <v>44513</v>
      </c>
      <c r="E2226" s="4" t="s">
        <v>28</v>
      </c>
      <c r="F2226" s="4" t="s">
        <v>84</v>
      </c>
      <c r="G2226" s="4" t="s">
        <v>85</v>
      </c>
      <c r="H2226" s="4" t="s">
        <v>17</v>
      </c>
      <c r="I2226" s="6">
        <v>0.55000000000000004</v>
      </c>
      <c r="J2226" s="7">
        <v>5250</v>
      </c>
      <c r="K2226" s="8">
        <f t="shared" si="16"/>
        <v>2887.5000000000005</v>
      </c>
      <c r="L2226" s="8">
        <f t="shared" si="17"/>
        <v>1155.0000000000002</v>
      </c>
      <c r="M2226" s="9">
        <v>0.4</v>
      </c>
    </row>
    <row r="2227" spans="1:13" ht="15.75" customHeight="1" x14ac:dyDescent="0.2">
      <c r="A2227" s="1"/>
      <c r="B2227" s="4" t="s">
        <v>27</v>
      </c>
      <c r="C2227" s="4">
        <v>1128299</v>
      </c>
      <c r="D2227" s="5">
        <v>44513</v>
      </c>
      <c r="E2227" s="4" t="s">
        <v>28</v>
      </c>
      <c r="F2227" s="4" t="s">
        <v>84</v>
      </c>
      <c r="G2227" s="4" t="s">
        <v>85</v>
      </c>
      <c r="H2227" s="4" t="s">
        <v>18</v>
      </c>
      <c r="I2227" s="6">
        <v>0.60000000000000009</v>
      </c>
      <c r="J2227" s="7">
        <v>5750</v>
      </c>
      <c r="K2227" s="8">
        <f t="shared" si="16"/>
        <v>3450.0000000000005</v>
      </c>
      <c r="L2227" s="8">
        <f t="shared" si="17"/>
        <v>1380.0000000000002</v>
      </c>
      <c r="M2227" s="9">
        <v>0.4</v>
      </c>
    </row>
    <row r="2228" spans="1:13" ht="15.75" customHeight="1" x14ac:dyDescent="0.2">
      <c r="A2228" s="1"/>
      <c r="B2228" s="4" t="s">
        <v>27</v>
      </c>
      <c r="C2228" s="4">
        <v>1128299</v>
      </c>
      <c r="D2228" s="5">
        <v>44513</v>
      </c>
      <c r="E2228" s="4" t="s">
        <v>28</v>
      </c>
      <c r="F2228" s="4" t="s">
        <v>84</v>
      </c>
      <c r="G2228" s="4" t="s">
        <v>85</v>
      </c>
      <c r="H2228" s="4" t="s">
        <v>19</v>
      </c>
      <c r="I2228" s="6">
        <v>0.55000000000000004</v>
      </c>
      <c r="J2228" s="7">
        <v>4250</v>
      </c>
      <c r="K2228" s="8">
        <f t="shared" si="16"/>
        <v>2337.5</v>
      </c>
      <c r="L2228" s="8">
        <f t="shared" si="17"/>
        <v>818.125</v>
      </c>
      <c r="M2228" s="9">
        <v>0.35</v>
      </c>
    </row>
    <row r="2229" spans="1:13" ht="15.75" customHeight="1" x14ac:dyDescent="0.2">
      <c r="A2229" s="1"/>
      <c r="B2229" s="4" t="s">
        <v>27</v>
      </c>
      <c r="C2229" s="4">
        <v>1128299</v>
      </c>
      <c r="D2229" s="5">
        <v>44513</v>
      </c>
      <c r="E2229" s="4" t="s">
        <v>28</v>
      </c>
      <c r="F2229" s="4" t="s">
        <v>84</v>
      </c>
      <c r="G2229" s="4" t="s">
        <v>85</v>
      </c>
      <c r="H2229" s="4" t="s">
        <v>20</v>
      </c>
      <c r="I2229" s="6">
        <v>0.55000000000000004</v>
      </c>
      <c r="J2229" s="7">
        <v>4000</v>
      </c>
      <c r="K2229" s="8">
        <f t="shared" si="16"/>
        <v>2200</v>
      </c>
      <c r="L2229" s="8">
        <f t="shared" si="17"/>
        <v>880</v>
      </c>
      <c r="M2229" s="9">
        <v>0.4</v>
      </c>
    </row>
    <row r="2230" spans="1:13" ht="15.75" customHeight="1" x14ac:dyDescent="0.2">
      <c r="A2230" s="1"/>
      <c r="B2230" s="4" t="s">
        <v>27</v>
      </c>
      <c r="C2230" s="4">
        <v>1128299</v>
      </c>
      <c r="D2230" s="5">
        <v>44513</v>
      </c>
      <c r="E2230" s="4" t="s">
        <v>28</v>
      </c>
      <c r="F2230" s="4" t="s">
        <v>84</v>
      </c>
      <c r="G2230" s="4" t="s">
        <v>85</v>
      </c>
      <c r="H2230" s="4" t="s">
        <v>21</v>
      </c>
      <c r="I2230" s="6">
        <v>0.65</v>
      </c>
      <c r="J2230" s="7">
        <v>3500</v>
      </c>
      <c r="K2230" s="8">
        <f t="shared" si="16"/>
        <v>2275</v>
      </c>
      <c r="L2230" s="8">
        <f t="shared" si="17"/>
        <v>796.25</v>
      </c>
      <c r="M2230" s="9">
        <v>0.35</v>
      </c>
    </row>
    <row r="2231" spans="1:13" ht="15.75" customHeight="1" x14ac:dyDescent="0.2">
      <c r="A2231" s="1"/>
      <c r="B2231" s="4" t="s">
        <v>27</v>
      </c>
      <c r="C2231" s="4">
        <v>1128299</v>
      </c>
      <c r="D2231" s="5">
        <v>44513</v>
      </c>
      <c r="E2231" s="4" t="s">
        <v>28</v>
      </c>
      <c r="F2231" s="4" t="s">
        <v>84</v>
      </c>
      <c r="G2231" s="4" t="s">
        <v>85</v>
      </c>
      <c r="H2231" s="4" t="s">
        <v>22</v>
      </c>
      <c r="I2231" s="6">
        <v>0.70000000000000007</v>
      </c>
      <c r="J2231" s="7">
        <v>4750</v>
      </c>
      <c r="K2231" s="8">
        <f t="shared" si="16"/>
        <v>3325.0000000000005</v>
      </c>
      <c r="L2231" s="8">
        <f t="shared" si="17"/>
        <v>831.25000000000011</v>
      </c>
      <c r="M2231" s="9">
        <v>0.25</v>
      </c>
    </row>
    <row r="2232" spans="1:13" ht="15.75" customHeight="1" x14ac:dyDescent="0.2">
      <c r="A2232" s="1"/>
      <c r="B2232" s="4" t="s">
        <v>27</v>
      </c>
      <c r="C2232" s="4">
        <v>1128299</v>
      </c>
      <c r="D2232" s="5">
        <v>44542</v>
      </c>
      <c r="E2232" s="4" t="s">
        <v>28</v>
      </c>
      <c r="F2232" s="4" t="s">
        <v>84</v>
      </c>
      <c r="G2232" s="4" t="s">
        <v>85</v>
      </c>
      <c r="H2232" s="4" t="s">
        <v>17</v>
      </c>
      <c r="I2232" s="6">
        <v>0.55000000000000004</v>
      </c>
      <c r="J2232" s="7">
        <v>6750</v>
      </c>
      <c r="K2232" s="8">
        <f t="shared" si="16"/>
        <v>3712.5000000000005</v>
      </c>
      <c r="L2232" s="8">
        <f t="shared" si="17"/>
        <v>1485.0000000000002</v>
      </c>
      <c r="M2232" s="9">
        <v>0.4</v>
      </c>
    </row>
    <row r="2233" spans="1:13" ht="15.75" customHeight="1" x14ac:dyDescent="0.2">
      <c r="A2233" s="1"/>
      <c r="B2233" s="4" t="s">
        <v>27</v>
      </c>
      <c r="C2233" s="4">
        <v>1128299</v>
      </c>
      <c r="D2233" s="5">
        <v>44542</v>
      </c>
      <c r="E2233" s="4" t="s">
        <v>28</v>
      </c>
      <c r="F2233" s="4" t="s">
        <v>84</v>
      </c>
      <c r="G2233" s="4" t="s">
        <v>85</v>
      </c>
      <c r="H2233" s="4" t="s">
        <v>18</v>
      </c>
      <c r="I2233" s="6">
        <v>0.60000000000000009</v>
      </c>
      <c r="J2233" s="7">
        <v>6750</v>
      </c>
      <c r="K2233" s="8">
        <f t="shared" si="16"/>
        <v>4050.0000000000005</v>
      </c>
      <c r="L2233" s="8">
        <f t="shared" si="17"/>
        <v>1620.0000000000002</v>
      </c>
      <c r="M2233" s="9">
        <v>0.4</v>
      </c>
    </row>
    <row r="2234" spans="1:13" ht="15.75" customHeight="1" x14ac:dyDescent="0.2">
      <c r="A2234" s="1"/>
      <c r="B2234" s="4" t="s">
        <v>27</v>
      </c>
      <c r="C2234" s="4">
        <v>1128299</v>
      </c>
      <c r="D2234" s="5">
        <v>44542</v>
      </c>
      <c r="E2234" s="4" t="s">
        <v>28</v>
      </c>
      <c r="F2234" s="4" t="s">
        <v>84</v>
      </c>
      <c r="G2234" s="4" t="s">
        <v>85</v>
      </c>
      <c r="H2234" s="4" t="s">
        <v>19</v>
      </c>
      <c r="I2234" s="6">
        <v>0.55000000000000004</v>
      </c>
      <c r="J2234" s="7">
        <v>4750</v>
      </c>
      <c r="K2234" s="8">
        <f t="shared" si="16"/>
        <v>2612.5</v>
      </c>
      <c r="L2234" s="8">
        <f t="shared" si="17"/>
        <v>914.37499999999989</v>
      </c>
      <c r="M2234" s="9">
        <v>0.35</v>
      </c>
    </row>
    <row r="2235" spans="1:13" ht="15.75" customHeight="1" x14ac:dyDescent="0.2">
      <c r="A2235" s="1"/>
      <c r="B2235" s="4" t="s">
        <v>27</v>
      </c>
      <c r="C2235" s="4">
        <v>1128299</v>
      </c>
      <c r="D2235" s="5">
        <v>44542</v>
      </c>
      <c r="E2235" s="4" t="s">
        <v>28</v>
      </c>
      <c r="F2235" s="4" t="s">
        <v>84</v>
      </c>
      <c r="G2235" s="4" t="s">
        <v>85</v>
      </c>
      <c r="H2235" s="4" t="s">
        <v>20</v>
      </c>
      <c r="I2235" s="6">
        <v>0.55000000000000004</v>
      </c>
      <c r="J2235" s="7">
        <v>4750</v>
      </c>
      <c r="K2235" s="8">
        <f t="shared" si="16"/>
        <v>2612.5</v>
      </c>
      <c r="L2235" s="8">
        <f t="shared" si="17"/>
        <v>1045</v>
      </c>
      <c r="M2235" s="9">
        <v>0.4</v>
      </c>
    </row>
    <row r="2236" spans="1:13" ht="15.75" customHeight="1" x14ac:dyDescent="0.2">
      <c r="A2236" s="1"/>
      <c r="B2236" s="4" t="s">
        <v>27</v>
      </c>
      <c r="C2236" s="4">
        <v>1128299</v>
      </c>
      <c r="D2236" s="5">
        <v>44542</v>
      </c>
      <c r="E2236" s="4" t="s">
        <v>28</v>
      </c>
      <c r="F2236" s="4" t="s">
        <v>84</v>
      </c>
      <c r="G2236" s="4" t="s">
        <v>85</v>
      </c>
      <c r="H2236" s="4" t="s">
        <v>21</v>
      </c>
      <c r="I2236" s="6">
        <v>0.65</v>
      </c>
      <c r="J2236" s="7">
        <v>4000</v>
      </c>
      <c r="K2236" s="8">
        <f t="shared" si="16"/>
        <v>2600</v>
      </c>
      <c r="L2236" s="8">
        <f t="shared" si="17"/>
        <v>909.99999999999989</v>
      </c>
      <c r="M2236" s="9">
        <v>0.35</v>
      </c>
    </row>
    <row r="2237" spans="1:13" ht="15.75" customHeight="1" x14ac:dyDescent="0.2">
      <c r="A2237" s="1"/>
      <c r="B2237" s="4" t="s">
        <v>27</v>
      </c>
      <c r="C2237" s="4">
        <v>1128299</v>
      </c>
      <c r="D2237" s="5">
        <v>44542</v>
      </c>
      <c r="E2237" s="4" t="s">
        <v>28</v>
      </c>
      <c r="F2237" s="4" t="s">
        <v>84</v>
      </c>
      <c r="G2237" s="4" t="s">
        <v>85</v>
      </c>
      <c r="H2237" s="4" t="s">
        <v>22</v>
      </c>
      <c r="I2237" s="6">
        <v>0.70000000000000007</v>
      </c>
      <c r="J2237" s="7">
        <v>5000</v>
      </c>
      <c r="K2237" s="8">
        <f t="shared" si="16"/>
        <v>3500.0000000000005</v>
      </c>
      <c r="L2237" s="8">
        <f t="shared" si="17"/>
        <v>875.00000000000011</v>
      </c>
      <c r="M2237" s="9">
        <v>0.25</v>
      </c>
    </row>
    <row r="2238" spans="1:13" ht="15.75" customHeight="1" x14ac:dyDescent="0.2">
      <c r="A2238" s="1" t="s">
        <v>39</v>
      </c>
      <c r="B2238" s="4" t="s">
        <v>14</v>
      </c>
      <c r="C2238" s="4">
        <v>1185732</v>
      </c>
      <c r="D2238" s="5">
        <v>44205</v>
      </c>
      <c r="E2238" s="4" t="s">
        <v>46</v>
      </c>
      <c r="F2238" s="4" t="s">
        <v>86</v>
      </c>
      <c r="G2238" s="4" t="s">
        <v>87</v>
      </c>
      <c r="H2238" s="4" t="s">
        <v>17</v>
      </c>
      <c r="I2238" s="6">
        <v>0.4</v>
      </c>
      <c r="J2238" s="7">
        <v>10250</v>
      </c>
      <c r="K2238" s="8">
        <f t="shared" si="16"/>
        <v>4100</v>
      </c>
      <c r="L2238" s="8">
        <f t="shared" si="17"/>
        <v>1845</v>
      </c>
      <c r="M2238" s="9">
        <v>0.45</v>
      </c>
    </row>
    <row r="2239" spans="1:13" ht="15.75" customHeight="1" x14ac:dyDescent="0.2">
      <c r="A2239" s="1"/>
      <c r="B2239" s="4" t="s">
        <v>14</v>
      </c>
      <c r="C2239" s="4">
        <v>1185732</v>
      </c>
      <c r="D2239" s="5">
        <v>44205</v>
      </c>
      <c r="E2239" s="4" t="s">
        <v>46</v>
      </c>
      <c r="F2239" s="4" t="s">
        <v>86</v>
      </c>
      <c r="G2239" s="4" t="s">
        <v>87</v>
      </c>
      <c r="H2239" s="4" t="s">
        <v>18</v>
      </c>
      <c r="I2239" s="6">
        <v>0.4</v>
      </c>
      <c r="J2239" s="7">
        <v>8250</v>
      </c>
      <c r="K2239" s="8">
        <f t="shared" si="16"/>
        <v>3300</v>
      </c>
      <c r="L2239" s="8">
        <f t="shared" si="17"/>
        <v>1155</v>
      </c>
      <c r="M2239" s="9">
        <v>0.35</v>
      </c>
    </row>
    <row r="2240" spans="1:13" ht="15.75" customHeight="1" x14ac:dyDescent="0.2">
      <c r="A2240" s="1"/>
      <c r="B2240" s="4" t="s">
        <v>14</v>
      </c>
      <c r="C2240" s="4">
        <v>1185732</v>
      </c>
      <c r="D2240" s="5">
        <v>44205</v>
      </c>
      <c r="E2240" s="4" t="s">
        <v>46</v>
      </c>
      <c r="F2240" s="4" t="s">
        <v>86</v>
      </c>
      <c r="G2240" s="4" t="s">
        <v>87</v>
      </c>
      <c r="H2240" s="4" t="s">
        <v>19</v>
      </c>
      <c r="I2240" s="6">
        <v>0.30000000000000004</v>
      </c>
      <c r="J2240" s="7">
        <v>8250</v>
      </c>
      <c r="K2240" s="8">
        <f t="shared" si="16"/>
        <v>2475.0000000000005</v>
      </c>
      <c r="L2240" s="8">
        <f t="shared" si="17"/>
        <v>618.75000000000011</v>
      </c>
      <c r="M2240" s="9">
        <v>0.25</v>
      </c>
    </row>
    <row r="2241" spans="1:13" ht="15.75" customHeight="1" x14ac:dyDescent="0.2">
      <c r="A2241" s="1"/>
      <c r="B2241" s="4" t="s">
        <v>14</v>
      </c>
      <c r="C2241" s="4">
        <v>1185732</v>
      </c>
      <c r="D2241" s="5">
        <v>44205</v>
      </c>
      <c r="E2241" s="4" t="s">
        <v>46</v>
      </c>
      <c r="F2241" s="4" t="s">
        <v>86</v>
      </c>
      <c r="G2241" s="4" t="s">
        <v>87</v>
      </c>
      <c r="H2241" s="4" t="s">
        <v>20</v>
      </c>
      <c r="I2241" s="6">
        <v>0.35</v>
      </c>
      <c r="J2241" s="7">
        <v>6750</v>
      </c>
      <c r="K2241" s="8">
        <f t="shared" si="16"/>
        <v>2362.5</v>
      </c>
      <c r="L2241" s="8">
        <f t="shared" si="17"/>
        <v>708.75</v>
      </c>
      <c r="M2241" s="9">
        <v>0.3</v>
      </c>
    </row>
    <row r="2242" spans="1:13" ht="15.75" customHeight="1" x14ac:dyDescent="0.2">
      <c r="A2242" s="1"/>
      <c r="B2242" s="4" t="s">
        <v>14</v>
      </c>
      <c r="C2242" s="4">
        <v>1185732</v>
      </c>
      <c r="D2242" s="5">
        <v>44205</v>
      </c>
      <c r="E2242" s="4" t="s">
        <v>46</v>
      </c>
      <c r="F2242" s="4" t="s">
        <v>86</v>
      </c>
      <c r="G2242" s="4" t="s">
        <v>87</v>
      </c>
      <c r="H2242" s="4" t="s">
        <v>21</v>
      </c>
      <c r="I2242" s="6">
        <v>0.5</v>
      </c>
      <c r="J2242" s="7">
        <v>7250</v>
      </c>
      <c r="K2242" s="8">
        <f t="shared" si="16"/>
        <v>3625</v>
      </c>
      <c r="L2242" s="8">
        <f t="shared" si="17"/>
        <v>1268.75</v>
      </c>
      <c r="M2242" s="9">
        <v>0.35</v>
      </c>
    </row>
    <row r="2243" spans="1:13" ht="15.75" customHeight="1" x14ac:dyDescent="0.2">
      <c r="A2243" s="1"/>
      <c r="B2243" s="4" t="s">
        <v>14</v>
      </c>
      <c r="C2243" s="4">
        <v>1185732</v>
      </c>
      <c r="D2243" s="5">
        <v>44205</v>
      </c>
      <c r="E2243" s="4" t="s">
        <v>46</v>
      </c>
      <c r="F2243" s="4" t="s">
        <v>86</v>
      </c>
      <c r="G2243" s="4" t="s">
        <v>87</v>
      </c>
      <c r="H2243" s="4" t="s">
        <v>22</v>
      </c>
      <c r="I2243" s="6">
        <v>0.4</v>
      </c>
      <c r="J2243" s="7">
        <v>8250</v>
      </c>
      <c r="K2243" s="8">
        <f t="shared" si="16"/>
        <v>3300</v>
      </c>
      <c r="L2243" s="8">
        <f t="shared" si="17"/>
        <v>1650</v>
      </c>
      <c r="M2243" s="9">
        <v>0.5</v>
      </c>
    </row>
    <row r="2244" spans="1:13" ht="15.75" customHeight="1" x14ac:dyDescent="0.2">
      <c r="A2244" s="1"/>
      <c r="B2244" s="4" t="s">
        <v>14</v>
      </c>
      <c r="C2244" s="4">
        <v>1185732</v>
      </c>
      <c r="D2244" s="5">
        <v>44234</v>
      </c>
      <c r="E2244" s="4" t="s">
        <v>46</v>
      </c>
      <c r="F2244" s="4" t="s">
        <v>86</v>
      </c>
      <c r="G2244" s="4" t="s">
        <v>87</v>
      </c>
      <c r="H2244" s="4" t="s">
        <v>17</v>
      </c>
      <c r="I2244" s="6">
        <v>0.4</v>
      </c>
      <c r="J2244" s="7">
        <v>10750</v>
      </c>
      <c r="K2244" s="8">
        <f t="shared" si="16"/>
        <v>4300</v>
      </c>
      <c r="L2244" s="8">
        <f t="shared" si="17"/>
        <v>1935</v>
      </c>
      <c r="M2244" s="9">
        <v>0.45</v>
      </c>
    </row>
    <row r="2245" spans="1:13" ht="15.75" customHeight="1" x14ac:dyDescent="0.2">
      <c r="A2245" s="1"/>
      <c r="B2245" s="4" t="s">
        <v>14</v>
      </c>
      <c r="C2245" s="4">
        <v>1185732</v>
      </c>
      <c r="D2245" s="5">
        <v>44234</v>
      </c>
      <c r="E2245" s="4" t="s">
        <v>46</v>
      </c>
      <c r="F2245" s="4" t="s">
        <v>86</v>
      </c>
      <c r="G2245" s="4" t="s">
        <v>87</v>
      </c>
      <c r="H2245" s="4" t="s">
        <v>18</v>
      </c>
      <c r="I2245" s="6">
        <v>0.4</v>
      </c>
      <c r="J2245" s="7">
        <v>7250</v>
      </c>
      <c r="K2245" s="8">
        <f t="shared" si="16"/>
        <v>2900</v>
      </c>
      <c r="L2245" s="8">
        <f t="shared" si="17"/>
        <v>1014.9999999999999</v>
      </c>
      <c r="M2245" s="9">
        <v>0.35</v>
      </c>
    </row>
    <row r="2246" spans="1:13" ht="15.75" customHeight="1" x14ac:dyDescent="0.2">
      <c r="A2246" s="1"/>
      <c r="B2246" s="4" t="s">
        <v>14</v>
      </c>
      <c r="C2246" s="4">
        <v>1185732</v>
      </c>
      <c r="D2246" s="5">
        <v>44234</v>
      </c>
      <c r="E2246" s="4" t="s">
        <v>46</v>
      </c>
      <c r="F2246" s="4" t="s">
        <v>86</v>
      </c>
      <c r="G2246" s="4" t="s">
        <v>87</v>
      </c>
      <c r="H2246" s="4" t="s">
        <v>19</v>
      </c>
      <c r="I2246" s="6">
        <v>0.30000000000000004</v>
      </c>
      <c r="J2246" s="7">
        <v>7750</v>
      </c>
      <c r="K2246" s="8">
        <f t="shared" si="16"/>
        <v>2325.0000000000005</v>
      </c>
      <c r="L2246" s="8">
        <f t="shared" si="17"/>
        <v>581.25000000000011</v>
      </c>
      <c r="M2246" s="9">
        <v>0.25</v>
      </c>
    </row>
    <row r="2247" spans="1:13" ht="15.75" customHeight="1" x14ac:dyDescent="0.2">
      <c r="A2247" s="1"/>
      <c r="B2247" s="4" t="s">
        <v>14</v>
      </c>
      <c r="C2247" s="4">
        <v>1185732</v>
      </c>
      <c r="D2247" s="5">
        <v>44234</v>
      </c>
      <c r="E2247" s="4" t="s">
        <v>46</v>
      </c>
      <c r="F2247" s="4" t="s">
        <v>86</v>
      </c>
      <c r="G2247" s="4" t="s">
        <v>87</v>
      </c>
      <c r="H2247" s="4" t="s">
        <v>20</v>
      </c>
      <c r="I2247" s="6">
        <v>0.35</v>
      </c>
      <c r="J2247" s="7">
        <v>6250</v>
      </c>
      <c r="K2247" s="8">
        <f t="shared" si="16"/>
        <v>2187.5</v>
      </c>
      <c r="L2247" s="8">
        <f t="shared" si="17"/>
        <v>656.25</v>
      </c>
      <c r="M2247" s="9">
        <v>0.3</v>
      </c>
    </row>
    <row r="2248" spans="1:13" ht="15.75" customHeight="1" x14ac:dyDescent="0.2">
      <c r="A2248" s="1"/>
      <c r="B2248" s="4" t="s">
        <v>14</v>
      </c>
      <c r="C2248" s="4">
        <v>1185732</v>
      </c>
      <c r="D2248" s="5">
        <v>44234</v>
      </c>
      <c r="E2248" s="4" t="s">
        <v>46</v>
      </c>
      <c r="F2248" s="4" t="s">
        <v>86</v>
      </c>
      <c r="G2248" s="4" t="s">
        <v>87</v>
      </c>
      <c r="H2248" s="4" t="s">
        <v>21</v>
      </c>
      <c r="I2248" s="6">
        <v>0.5</v>
      </c>
      <c r="J2248" s="7">
        <v>7000</v>
      </c>
      <c r="K2248" s="8">
        <f t="shared" si="16"/>
        <v>3500</v>
      </c>
      <c r="L2248" s="8">
        <f t="shared" si="17"/>
        <v>1225</v>
      </c>
      <c r="M2248" s="9">
        <v>0.35</v>
      </c>
    </row>
    <row r="2249" spans="1:13" ht="15.75" customHeight="1" x14ac:dyDescent="0.2">
      <c r="A2249" s="1"/>
      <c r="B2249" s="4" t="s">
        <v>14</v>
      </c>
      <c r="C2249" s="4">
        <v>1185732</v>
      </c>
      <c r="D2249" s="5">
        <v>44234</v>
      </c>
      <c r="E2249" s="4" t="s">
        <v>46</v>
      </c>
      <c r="F2249" s="4" t="s">
        <v>86</v>
      </c>
      <c r="G2249" s="4" t="s">
        <v>87</v>
      </c>
      <c r="H2249" s="4" t="s">
        <v>22</v>
      </c>
      <c r="I2249" s="6">
        <v>0.35</v>
      </c>
      <c r="J2249" s="7">
        <v>8000</v>
      </c>
      <c r="K2249" s="8">
        <f t="shared" si="16"/>
        <v>2800</v>
      </c>
      <c r="L2249" s="8">
        <f t="shared" si="17"/>
        <v>1400</v>
      </c>
      <c r="M2249" s="9">
        <v>0.5</v>
      </c>
    </row>
    <row r="2250" spans="1:13" ht="15.75" customHeight="1" x14ac:dyDescent="0.2">
      <c r="A2250" s="1"/>
      <c r="B2250" s="4" t="s">
        <v>14</v>
      </c>
      <c r="C2250" s="4">
        <v>1185732</v>
      </c>
      <c r="D2250" s="5">
        <v>44260</v>
      </c>
      <c r="E2250" s="4" t="s">
        <v>46</v>
      </c>
      <c r="F2250" s="4" t="s">
        <v>86</v>
      </c>
      <c r="G2250" s="4" t="s">
        <v>87</v>
      </c>
      <c r="H2250" s="4" t="s">
        <v>17</v>
      </c>
      <c r="I2250" s="6">
        <v>0.35</v>
      </c>
      <c r="J2250" s="7">
        <v>10200</v>
      </c>
      <c r="K2250" s="8">
        <f t="shared" si="16"/>
        <v>3570</v>
      </c>
      <c r="L2250" s="8">
        <f t="shared" si="17"/>
        <v>1606.5</v>
      </c>
      <c r="M2250" s="9">
        <v>0.45</v>
      </c>
    </row>
    <row r="2251" spans="1:13" ht="15.75" customHeight="1" x14ac:dyDescent="0.2">
      <c r="A2251" s="1"/>
      <c r="B2251" s="4" t="s">
        <v>14</v>
      </c>
      <c r="C2251" s="4">
        <v>1185732</v>
      </c>
      <c r="D2251" s="5">
        <v>44260</v>
      </c>
      <c r="E2251" s="4" t="s">
        <v>46</v>
      </c>
      <c r="F2251" s="4" t="s">
        <v>86</v>
      </c>
      <c r="G2251" s="4" t="s">
        <v>87</v>
      </c>
      <c r="H2251" s="4" t="s">
        <v>18</v>
      </c>
      <c r="I2251" s="6">
        <v>0.35</v>
      </c>
      <c r="J2251" s="7">
        <v>7000</v>
      </c>
      <c r="K2251" s="8">
        <f t="shared" si="16"/>
        <v>2450</v>
      </c>
      <c r="L2251" s="8">
        <f t="shared" si="17"/>
        <v>857.5</v>
      </c>
      <c r="M2251" s="9">
        <v>0.35</v>
      </c>
    </row>
    <row r="2252" spans="1:13" ht="15.75" customHeight="1" x14ac:dyDescent="0.2">
      <c r="A2252" s="1"/>
      <c r="B2252" s="4" t="s">
        <v>14</v>
      </c>
      <c r="C2252" s="4">
        <v>1185732</v>
      </c>
      <c r="D2252" s="5">
        <v>44260</v>
      </c>
      <c r="E2252" s="4" t="s">
        <v>46</v>
      </c>
      <c r="F2252" s="4" t="s">
        <v>86</v>
      </c>
      <c r="G2252" s="4" t="s">
        <v>87</v>
      </c>
      <c r="H2252" s="4" t="s">
        <v>19</v>
      </c>
      <c r="I2252" s="6">
        <v>0.25</v>
      </c>
      <c r="J2252" s="7">
        <v>7250</v>
      </c>
      <c r="K2252" s="8">
        <f t="shared" si="16"/>
        <v>1812.5</v>
      </c>
      <c r="L2252" s="8">
        <f t="shared" si="17"/>
        <v>453.125</v>
      </c>
      <c r="M2252" s="9">
        <v>0.25</v>
      </c>
    </row>
    <row r="2253" spans="1:13" ht="15.75" customHeight="1" x14ac:dyDescent="0.2">
      <c r="A2253" s="1"/>
      <c r="B2253" s="4" t="s">
        <v>14</v>
      </c>
      <c r="C2253" s="4">
        <v>1185732</v>
      </c>
      <c r="D2253" s="5">
        <v>44260</v>
      </c>
      <c r="E2253" s="4" t="s">
        <v>46</v>
      </c>
      <c r="F2253" s="4" t="s">
        <v>86</v>
      </c>
      <c r="G2253" s="4" t="s">
        <v>87</v>
      </c>
      <c r="H2253" s="4" t="s">
        <v>20</v>
      </c>
      <c r="I2253" s="6">
        <v>0.29999999999999993</v>
      </c>
      <c r="J2253" s="7">
        <v>5750</v>
      </c>
      <c r="K2253" s="8">
        <f t="shared" si="16"/>
        <v>1724.9999999999995</v>
      </c>
      <c r="L2253" s="8">
        <f t="shared" si="17"/>
        <v>517.49999999999989</v>
      </c>
      <c r="M2253" s="9">
        <v>0.3</v>
      </c>
    </row>
    <row r="2254" spans="1:13" ht="15.75" customHeight="1" x14ac:dyDescent="0.2">
      <c r="A2254" s="1"/>
      <c r="B2254" s="4" t="s">
        <v>14</v>
      </c>
      <c r="C2254" s="4">
        <v>1185732</v>
      </c>
      <c r="D2254" s="5">
        <v>44260</v>
      </c>
      <c r="E2254" s="4" t="s">
        <v>46</v>
      </c>
      <c r="F2254" s="4" t="s">
        <v>86</v>
      </c>
      <c r="G2254" s="4" t="s">
        <v>87</v>
      </c>
      <c r="H2254" s="4" t="s">
        <v>21</v>
      </c>
      <c r="I2254" s="6">
        <v>0.45000000000000007</v>
      </c>
      <c r="J2254" s="7">
        <v>6250</v>
      </c>
      <c r="K2254" s="8">
        <f t="shared" si="16"/>
        <v>2812.5000000000005</v>
      </c>
      <c r="L2254" s="8">
        <f t="shared" si="17"/>
        <v>984.37500000000011</v>
      </c>
      <c r="M2254" s="9">
        <v>0.35</v>
      </c>
    </row>
    <row r="2255" spans="1:13" ht="15.75" customHeight="1" x14ac:dyDescent="0.2">
      <c r="A2255" s="1"/>
      <c r="B2255" s="4" t="s">
        <v>14</v>
      </c>
      <c r="C2255" s="4">
        <v>1185732</v>
      </c>
      <c r="D2255" s="5">
        <v>44260</v>
      </c>
      <c r="E2255" s="4" t="s">
        <v>46</v>
      </c>
      <c r="F2255" s="4" t="s">
        <v>86</v>
      </c>
      <c r="G2255" s="4" t="s">
        <v>87</v>
      </c>
      <c r="H2255" s="4" t="s">
        <v>22</v>
      </c>
      <c r="I2255" s="6">
        <v>0.35</v>
      </c>
      <c r="J2255" s="7">
        <v>7250</v>
      </c>
      <c r="K2255" s="8">
        <f t="shared" si="16"/>
        <v>2537.5</v>
      </c>
      <c r="L2255" s="8">
        <f t="shared" si="17"/>
        <v>1268.75</v>
      </c>
      <c r="M2255" s="9">
        <v>0.5</v>
      </c>
    </row>
    <row r="2256" spans="1:13" ht="15.75" customHeight="1" x14ac:dyDescent="0.2">
      <c r="A2256" s="1"/>
      <c r="B2256" s="4" t="s">
        <v>14</v>
      </c>
      <c r="C2256" s="4">
        <v>1185732</v>
      </c>
      <c r="D2256" s="5">
        <v>44292</v>
      </c>
      <c r="E2256" s="4" t="s">
        <v>46</v>
      </c>
      <c r="F2256" s="4" t="s">
        <v>86</v>
      </c>
      <c r="G2256" s="4" t="s">
        <v>87</v>
      </c>
      <c r="H2256" s="4" t="s">
        <v>17</v>
      </c>
      <c r="I2256" s="6">
        <v>0.35</v>
      </c>
      <c r="J2256" s="7">
        <v>9750</v>
      </c>
      <c r="K2256" s="8">
        <f t="shared" si="16"/>
        <v>3412.5</v>
      </c>
      <c r="L2256" s="8">
        <f t="shared" si="17"/>
        <v>1535.625</v>
      </c>
      <c r="M2256" s="9">
        <v>0.45</v>
      </c>
    </row>
    <row r="2257" spans="1:13" ht="15.75" customHeight="1" x14ac:dyDescent="0.2">
      <c r="A2257" s="1"/>
      <c r="B2257" s="4" t="s">
        <v>14</v>
      </c>
      <c r="C2257" s="4">
        <v>1185732</v>
      </c>
      <c r="D2257" s="5">
        <v>44292</v>
      </c>
      <c r="E2257" s="4" t="s">
        <v>46</v>
      </c>
      <c r="F2257" s="4" t="s">
        <v>86</v>
      </c>
      <c r="G2257" s="4" t="s">
        <v>87</v>
      </c>
      <c r="H2257" s="4" t="s">
        <v>18</v>
      </c>
      <c r="I2257" s="6">
        <v>0.35</v>
      </c>
      <c r="J2257" s="7">
        <v>6750</v>
      </c>
      <c r="K2257" s="8">
        <f t="shared" si="16"/>
        <v>2362.5</v>
      </c>
      <c r="L2257" s="8">
        <f t="shared" si="17"/>
        <v>826.875</v>
      </c>
      <c r="M2257" s="9">
        <v>0.35</v>
      </c>
    </row>
    <row r="2258" spans="1:13" ht="15.75" customHeight="1" x14ac:dyDescent="0.2">
      <c r="A2258" s="1"/>
      <c r="B2258" s="4" t="s">
        <v>14</v>
      </c>
      <c r="C2258" s="4">
        <v>1185732</v>
      </c>
      <c r="D2258" s="5">
        <v>44292</v>
      </c>
      <c r="E2258" s="4" t="s">
        <v>46</v>
      </c>
      <c r="F2258" s="4" t="s">
        <v>86</v>
      </c>
      <c r="G2258" s="4" t="s">
        <v>87</v>
      </c>
      <c r="H2258" s="4" t="s">
        <v>19</v>
      </c>
      <c r="I2258" s="6">
        <v>0.25</v>
      </c>
      <c r="J2258" s="7">
        <v>6750</v>
      </c>
      <c r="K2258" s="8">
        <f t="shared" si="16"/>
        <v>1687.5</v>
      </c>
      <c r="L2258" s="8">
        <f t="shared" si="17"/>
        <v>421.875</v>
      </c>
      <c r="M2258" s="9">
        <v>0.25</v>
      </c>
    </row>
    <row r="2259" spans="1:13" ht="15.75" customHeight="1" x14ac:dyDescent="0.2">
      <c r="A2259" s="1"/>
      <c r="B2259" s="4" t="s">
        <v>14</v>
      </c>
      <c r="C2259" s="4">
        <v>1185732</v>
      </c>
      <c r="D2259" s="5">
        <v>44292</v>
      </c>
      <c r="E2259" s="4" t="s">
        <v>46</v>
      </c>
      <c r="F2259" s="4" t="s">
        <v>86</v>
      </c>
      <c r="G2259" s="4" t="s">
        <v>87</v>
      </c>
      <c r="H2259" s="4" t="s">
        <v>20</v>
      </c>
      <c r="I2259" s="6">
        <v>0.29999999999999993</v>
      </c>
      <c r="J2259" s="7">
        <v>6000</v>
      </c>
      <c r="K2259" s="8">
        <f t="shared" si="16"/>
        <v>1799.9999999999995</v>
      </c>
      <c r="L2259" s="8">
        <f t="shared" si="17"/>
        <v>539.99999999999989</v>
      </c>
      <c r="M2259" s="9">
        <v>0.3</v>
      </c>
    </row>
    <row r="2260" spans="1:13" ht="15.75" customHeight="1" x14ac:dyDescent="0.2">
      <c r="A2260" s="1"/>
      <c r="B2260" s="4" t="s">
        <v>14</v>
      </c>
      <c r="C2260" s="4">
        <v>1185732</v>
      </c>
      <c r="D2260" s="5">
        <v>44292</v>
      </c>
      <c r="E2260" s="4" t="s">
        <v>46</v>
      </c>
      <c r="F2260" s="4" t="s">
        <v>86</v>
      </c>
      <c r="G2260" s="4" t="s">
        <v>87</v>
      </c>
      <c r="H2260" s="4" t="s">
        <v>21</v>
      </c>
      <c r="I2260" s="6">
        <v>0.5</v>
      </c>
      <c r="J2260" s="7">
        <v>6250</v>
      </c>
      <c r="K2260" s="8">
        <f t="shared" si="16"/>
        <v>3125</v>
      </c>
      <c r="L2260" s="8">
        <f t="shared" si="17"/>
        <v>1093.75</v>
      </c>
      <c r="M2260" s="9">
        <v>0.35</v>
      </c>
    </row>
    <row r="2261" spans="1:13" ht="15.75" customHeight="1" x14ac:dyDescent="0.2">
      <c r="A2261" s="1"/>
      <c r="B2261" s="4" t="s">
        <v>14</v>
      </c>
      <c r="C2261" s="4">
        <v>1185732</v>
      </c>
      <c r="D2261" s="5">
        <v>44292</v>
      </c>
      <c r="E2261" s="4" t="s">
        <v>46</v>
      </c>
      <c r="F2261" s="4" t="s">
        <v>86</v>
      </c>
      <c r="G2261" s="4" t="s">
        <v>87</v>
      </c>
      <c r="H2261" s="4" t="s">
        <v>22</v>
      </c>
      <c r="I2261" s="6">
        <v>0.4</v>
      </c>
      <c r="J2261" s="7">
        <v>7750</v>
      </c>
      <c r="K2261" s="8">
        <f t="shared" si="16"/>
        <v>3100</v>
      </c>
      <c r="L2261" s="8">
        <f t="shared" si="17"/>
        <v>1550</v>
      </c>
      <c r="M2261" s="9">
        <v>0.5</v>
      </c>
    </row>
    <row r="2262" spans="1:13" ht="15.75" customHeight="1" x14ac:dyDescent="0.2">
      <c r="A2262" s="1"/>
      <c r="B2262" s="4" t="s">
        <v>14</v>
      </c>
      <c r="C2262" s="4">
        <v>1185732</v>
      </c>
      <c r="D2262" s="5">
        <v>44321</v>
      </c>
      <c r="E2262" s="4" t="s">
        <v>46</v>
      </c>
      <c r="F2262" s="4" t="s">
        <v>86</v>
      </c>
      <c r="G2262" s="4" t="s">
        <v>87</v>
      </c>
      <c r="H2262" s="4" t="s">
        <v>17</v>
      </c>
      <c r="I2262" s="6">
        <v>0.5</v>
      </c>
      <c r="J2262" s="7">
        <v>10450</v>
      </c>
      <c r="K2262" s="8">
        <f t="shared" si="16"/>
        <v>5225</v>
      </c>
      <c r="L2262" s="8">
        <f t="shared" si="17"/>
        <v>2351.25</v>
      </c>
      <c r="M2262" s="9">
        <v>0.45</v>
      </c>
    </row>
    <row r="2263" spans="1:13" ht="15.75" customHeight="1" x14ac:dyDescent="0.2">
      <c r="A2263" s="1"/>
      <c r="B2263" s="4" t="s">
        <v>14</v>
      </c>
      <c r="C2263" s="4">
        <v>1185732</v>
      </c>
      <c r="D2263" s="5">
        <v>44321</v>
      </c>
      <c r="E2263" s="4" t="s">
        <v>46</v>
      </c>
      <c r="F2263" s="4" t="s">
        <v>86</v>
      </c>
      <c r="G2263" s="4" t="s">
        <v>87</v>
      </c>
      <c r="H2263" s="4" t="s">
        <v>18</v>
      </c>
      <c r="I2263" s="6">
        <v>0.5</v>
      </c>
      <c r="J2263" s="7">
        <v>7500</v>
      </c>
      <c r="K2263" s="8">
        <f t="shared" si="16"/>
        <v>3750</v>
      </c>
      <c r="L2263" s="8">
        <f t="shared" si="17"/>
        <v>1312.5</v>
      </c>
      <c r="M2263" s="9">
        <v>0.35</v>
      </c>
    </row>
    <row r="2264" spans="1:13" ht="15.75" customHeight="1" x14ac:dyDescent="0.2">
      <c r="A2264" s="1"/>
      <c r="B2264" s="4" t="s">
        <v>14</v>
      </c>
      <c r="C2264" s="4">
        <v>1185732</v>
      </c>
      <c r="D2264" s="5">
        <v>44321</v>
      </c>
      <c r="E2264" s="4" t="s">
        <v>46</v>
      </c>
      <c r="F2264" s="4" t="s">
        <v>86</v>
      </c>
      <c r="G2264" s="4" t="s">
        <v>87</v>
      </c>
      <c r="H2264" s="4" t="s">
        <v>19</v>
      </c>
      <c r="I2264" s="6">
        <v>0.45</v>
      </c>
      <c r="J2264" s="7">
        <v>7250</v>
      </c>
      <c r="K2264" s="8">
        <f t="shared" si="16"/>
        <v>3262.5</v>
      </c>
      <c r="L2264" s="8">
        <f t="shared" si="17"/>
        <v>815.625</v>
      </c>
      <c r="M2264" s="9">
        <v>0.25</v>
      </c>
    </row>
    <row r="2265" spans="1:13" ht="15.75" customHeight="1" x14ac:dyDescent="0.2">
      <c r="A2265" s="1"/>
      <c r="B2265" s="4" t="s">
        <v>14</v>
      </c>
      <c r="C2265" s="4">
        <v>1185732</v>
      </c>
      <c r="D2265" s="5">
        <v>44321</v>
      </c>
      <c r="E2265" s="4" t="s">
        <v>46</v>
      </c>
      <c r="F2265" s="4" t="s">
        <v>86</v>
      </c>
      <c r="G2265" s="4" t="s">
        <v>87</v>
      </c>
      <c r="H2265" s="4" t="s">
        <v>20</v>
      </c>
      <c r="I2265" s="6">
        <v>0.45</v>
      </c>
      <c r="J2265" s="7">
        <v>6750</v>
      </c>
      <c r="K2265" s="8">
        <f t="shared" si="16"/>
        <v>3037.5</v>
      </c>
      <c r="L2265" s="8">
        <f t="shared" si="17"/>
        <v>911.25</v>
      </c>
      <c r="M2265" s="9">
        <v>0.3</v>
      </c>
    </row>
    <row r="2266" spans="1:13" ht="15.75" customHeight="1" x14ac:dyDescent="0.2">
      <c r="A2266" s="1"/>
      <c r="B2266" s="4" t="s">
        <v>14</v>
      </c>
      <c r="C2266" s="4">
        <v>1185732</v>
      </c>
      <c r="D2266" s="5">
        <v>44321</v>
      </c>
      <c r="E2266" s="4" t="s">
        <v>46</v>
      </c>
      <c r="F2266" s="4" t="s">
        <v>86</v>
      </c>
      <c r="G2266" s="4" t="s">
        <v>87</v>
      </c>
      <c r="H2266" s="4" t="s">
        <v>21</v>
      </c>
      <c r="I2266" s="6">
        <v>0.54999999999999993</v>
      </c>
      <c r="J2266" s="7">
        <v>7000</v>
      </c>
      <c r="K2266" s="8">
        <f t="shared" si="16"/>
        <v>3849.9999999999995</v>
      </c>
      <c r="L2266" s="8">
        <f t="shared" si="17"/>
        <v>1347.4999999999998</v>
      </c>
      <c r="M2266" s="9">
        <v>0.35</v>
      </c>
    </row>
    <row r="2267" spans="1:13" ht="15.75" customHeight="1" x14ac:dyDescent="0.2">
      <c r="A2267" s="1"/>
      <c r="B2267" s="4" t="s">
        <v>14</v>
      </c>
      <c r="C2267" s="4">
        <v>1185732</v>
      </c>
      <c r="D2267" s="5">
        <v>44321</v>
      </c>
      <c r="E2267" s="4" t="s">
        <v>46</v>
      </c>
      <c r="F2267" s="4" t="s">
        <v>86</v>
      </c>
      <c r="G2267" s="4" t="s">
        <v>87</v>
      </c>
      <c r="H2267" s="4" t="s">
        <v>22</v>
      </c>
      <c r="I2267" s="6">
        <v>0.6</v>
      </c>
      <c r="J2267" s="7">
        <v>8000</v>
      </c>
      <c r="K2267" s="8">
        <f t="shared" si="16"/>
        <v>4800</v>
      </c>
      <c r="L2267" s="8">
        <f t="shared" si="17"/>
        <v>2400</v>
      </c>
      <c r="M2267" s="9">
        <v>0.5</v>
      </c>
    </row>
    <row r="2268" spans="1:13" ht="15.75" customHeight="1" x14ac:dyDescent="0.2">
      <c r="A2268" s="1"/>
      <c r="B2268" s="4" t="s">
        <v>14</v>
      </c>
      <c r="C2268" s="4">
        <v>1185732</v>
      </c>
      <c r="D2268" s="5">
        <v>44354</v>
      </c>
      <c r="E2268" s="4" t="s">
        <v>46</v>
      </c>
      <c r="F2268" s="4" t="s">
        <v>86</v>
      </c>
      <c r="G2268" s="4" t="s">
        <v>87</v>
      </c>
      <c r="H2268" s="4" t="s">
        <v>17</v>
      </c>
      <c r="I2268" s="6">
        <v>0.54999999999999993</v>
      </c>
      <c r="J2268" s="7">
        <v>10500</v>
      </c>
      <c r="K2268" s="8">
        <f t="shared" si="16"/>
        <v>5774.9999999999991</v>
      </c>
      <c r="L2268" s="8">
        <f t="shared" si="17"/>
        <v>2598.7499999999995</v>
      </c>
      <c r="M2268" s="9">
        <v>0.45</v>
      </c>
    </row>
    <row r="2269" spans="1:13" ht="15.75" customHeight="1" x14ac:dyDescent="0.2">
      <c r="A2269" s="1"/>
      <c r="B2269" s="4" t="s">
        <v>14</v>
      </c>
      <c r="C2269" s="4">
        <v>1185732</v>
      </c>
      <c r="D2269" s="5">
        <v>44354</v>
      </c>
      <c r="E2269" s="4" t="s">
        <v>46</v>
      </c>
      <c r="F2269" s="4" t="s">
        <v>86</v>
      </c>
      <c r="G2269" s="4" t="s">
        <v>87</v>
      </c>
      <c r="H2269" s="4" t="s">
        <v>18</v>
      </c>
      <c r="I2269" s="6">
        <v>0.5</v>
      </c>
      <c r="J2269" s="7">
        <v>8000</v>
      </c>
      <c r="K2269" s="8">
        <f t="shared" si="16"/>
        <v>4000</v>
      </c>
      <c r="L2269" s="8">
        <f t="shared" si="17"/>
        <v>1400</v>
      </c>
      <c r="M2269" s="9">
        <v>0.35</v>
      </c>
    </row>
    <row r="2270" spans="1:13" ht="15.75" customHeight="1" x14ac:dyDescent="0.2">
      <c r="A2270" s="1"/>
      <c r="B2270" s="4" t="s">
        <v>14</v>
      </c>
      <c r="C2270" s="4">
        <v>1185732</v>
      </c>
      <c r="D2270" s="5">
        <v>44354</v>
      </c>
      <c r="E2270" s="4" t="s">
        <v>46</v>
      </c>
      <c r="F2270" s="4" t="s">
        <v>86</v>
      </c>
      <c r="G2270" s="4" t="s">
        <v>87</v>
      </c>
      <c r="H2270" s="4" t="s">
        <v>19</v>
      </c>
      <c r="I2270" s="6">
        <v>0.5</v>
      </c>
      <c r="J2270" s="7">
        <v>7750</v>
      </c>
      <c r="K2270" s="8">
        <f t="shared" si="16"/>
        <v>3875</v>
      </c>
      <c r="L2270" s="8">
        <f t="shared" si="17"/>
        <v>968.75</v>
      </c>
      <c r="M2270" s="9">
        <v>0.25</v>
      </c>
    </row>
    <row r="2271" spans="1:13" ht="15.75" customHeight="1" x14ac:dyDescent="0.2">
      <c r="A2271" s="1"/>
      <c r="B2271" s="4" t="s">
        <v>14</v>
      </c>
      <c r="C2271" s="4">
        <v>1185732</v>
      </c>
      <c r="D2271" s="5">
        <v>44354</v>
      </c>
      <c r="E2271" s="4" t="s">
        <v>46</v>
      </c>
      <c r="F2271" s="4" t="s">
        <v>86</v>
      </c>
      <c r="G2271" s="4" t="s">
        <v>87</v>
      </c>
      <c r="H2271" s="4" t="s">
        <v>20</v>
      </c>
      <c r="I2271" s="6">
        <v>0.5</v>
      </c>
      <c r="J2271" s="7">
        <v>7500</v>
      </c>
      <c r="K2271" s="8">
        <f t="shared" si="16"/>
        <v>3750</v>
      </c>
      <c r="L2271" s="8">
        <f t="shared" si="17"/>
        <v>1125</v>
      </c>
      <c r="M2271" s="9">
        <v>0.3</v>
      </c>
    </row>
    <row r="2272" spans="1:13" ht="15.75" customHeight="1" x14ac:dyDescent="0.2">
      <c r="A2272" s="1"/>
      <c r="B2272" s="4" t="s">
        <v>14</v>
      </c>
      <c r="C2272" s="4">
        <v>1185732</v>
      </c>
      <c r="D2272" s="5">
        <v>44354</v>
      </c>
      <c r="E2272" s="4" t="s">
        <v>46</v>
      </c>
      <c r="F2272" s="4" t="s">
        <v>86</v>
      </c>
      <c r="G2272" s="4" t="s">
        <v>87</v>
      </c>
      <c r="H2272" s="4" t="s">
        <v>21</v>
      </c>
      <c r="I2272" s="6">
        <v>0.65</v>
      </c>
      <c r="J2272" s="7">
        <v>7500</v>
      </c>
      <c r="K2272" s="8">
        <f t="shared" si="16"/>
        <v>4875</v>
      </c>
      <c r="L2272" s="8">
        <f t="shared" si="17"/>
        <v>1706.25</v>
      </c>
      <c r="M2272" s="9">
        <v>0.35</v>
      </c>
    </row>
    <row r="2273" spans="1:13" ht="15.75" customHeight="1" x14ac:dyDescent="0.2">
      <c r="A2273" s="1"/>
      <c r="B2273" s="4" t="s">
        <v>14</v>
      </c>
      <c r="C2273" s="4">
        <v>1185732</v>
      </c>
      <c r="D2273" s="5">
        <v>44354</v>
      </c>
      <c r="E2273" s="4" t="s">
        <v>46</v>
      </c>
      <c r="F2273" s="4" t="s">
        <v>86</v>
      </c>
      <c r="G2273" s="4" t="s">
        <v>87</v>
      </c>
      <c r="H2273" s="4" t="s">
        <v>22</v>
      </c>
      <c r="I2273" s="6">
        <v>0.70000000000000007</v>
      </c>
      <c r="J2273" s="7">
        <v>9250</v>
      </c>
      <c r="K2273" s="8">
        <f t="shared" si="16"/>
        <v>6475.0000000000009</v>
      </c>
      <c r="L2273" s="8">
        <f t="shared" si="17"/>
        <v>3237.5000000000005</v>
      </c>
      <c r="M2273" s="9">
        <v>0.5</v>
      </c>
    </row>
    <row r="2274" spans="1:13" ht="15.75" customHeight="1" x14ac:dyDescent="0.2">
      <c r="A2274" s="1"/>
      <c r="B2274" s="4" t="s">
        <v>14</v>
      </c>
      <c r="C2274" s="4">
        <v>1185732</v>
      </c>
      <c r="D2274" s="5">
        <v>44382</v>
      </c>
      <c r="E2274" s="4" t="s">
        <v>46</v>
      </c>
      <c r="F2274" s="4" t="s">
        <v>86</v>
      </c>
      <c r="G2274" s="4" t="s">
        <v>87</v>
      </c>
      <c r="H2274" s="4" t="s">
        <v>17</v>
      </c>
      <c r="I2274" s="6">
        <v>0.65</v>
      </c>
      <c r="J2274" s="7">
        <v>11500</v>
      </c>
      <c r="K2274" s="8">
        <f t="shared" si="16"/>
        <v>7475</v>
      </c>
      <c r="L2274" s="8">
        <f t="shared" si="17"/>
        <v>3363.75</v>
      </c>
      <c r="M2274" s="9">
        <v>0.45</v>
      </c>
    </row>
    <row r="2275" spans="1:13" ht="15.75" customHeight="1" x14ac:dyDescent="0.2">
      <c r="A2275" s="1"/>
      <c r="B2275" s="4" t="s">
        <v>14</v>
      </c>
      <c r="C2275" s="4">
        <v>1185732</v>
      </c>
      <c r="D2275" s="5">
        <v>44382</v>
      </c>
      <c r="E2275" s="4" t="s">
        <v>46</v>
      </c>
      <c r="F2275" s="4" t="s">
        <v>86</v>
      </c>
      <c r="G2275" s="4" t="s">
        <v>87</v>
      </c>
      <c r="H2275" s="4" t="s">
        <v>18</v>
      </c>
      <c r="I2275" s="6">
        <v>0.60000000000000009</v>
      </c>
      <c r="J2275" s="7">
        <v>9000</v>
      </c>
      <c r="K2275" s="8">
        <f t="shared" si="16"/>
        <v>5400.0000000000009</v>
      </c>
      <c r="L2275" s="8">
        <f t="shared" si="17"/>
        <v>1890.0000000000002</v>
      </c>
      <c r="M2275" s="9">
        <v>0.35</v>
      </c>
    </row>
    <row r="2276" spans="1:13" ht="15.75" customHeight="1" x14ac:dyDescent="0.2">
      <c r="A2276" s="1"/>
      <c r="B2276" s="4" t="s">
        <v>14</v>
      </c>
      <c r="C2276" s="4">
        <v>1185732</v>
      </c>
      <c r="D2276" s="5">
        <v>44382</v>
      </c>
      <c r="E2276" s="4" t="s">
        <v>46</v>
      </c>
      <c r="F2276" s="4" t="s">
        <v>86</v>
      </c>
      <c r="G2276" s="4" t="s">
        <v>87</v>
      </c>
      <c r="H2276" s="4" t="s">
        <v>19</v>
      </c>
      <c r="I2276" s="6">
        <v>0.55000000000000004</v>
      </c>
      <c r="J2276" s="7">
        <v>8250</v>
      </c>
      <c r="K2276" s="8">
        <f t="shared" si="16"/>
        <v>4537.5</v>
      </c>
      <c r="L2276" s="8">
        <f t="shared" si="17"/>
        <v>1134.375</v>
      </c>
      <c r="M2276" s="9">
        <v>0.25</v>
      </c>
    </row>
    <row r="2277" spans="1:13" ht="15.75" customHeight="1" x14ac:dyDescent="0.2">
      <c r="A2277" s="1"/>
      <c r="B2277" s="4" t="s">
        <v>14</v>
      </c>
      <c r="C2277" s="4">
        <v>1185732</v>
      </c>
      <c r="D2277" s="5">
        <v>44382</v>
      </c>
      <c r="E2277" s="4" t="s">
        <v>46</v>
      </c>
      <c r="F2277" s="4" t="s">
        <v>86</v>
      </c>
      <c r="G2277" s="4" t="s">
        <v>87</v>
      </c>
      <c r="H2277" s="4" t="s">
        <v>20</v>
      </c>
      <c r="I2277" s="6">
        <v>0.55000000000000004</v>
      </c>
      <c r="J2277" s="7">
        <v>7750</v>
      </c>
      <c r="K2277" s="8">
        <f t="shared" si="16"/>
        <v>4262.5</v>
      </c>
      <c r="L2277" s="8">
        <f t="shared" si="17"/>
        <v>1278.75</v>
      </c>
      <c r="M2277" s="9">
        <v>0.3</v>
      </c>
    </row>
    <row r="2278" spans="1:13" ht="15.75" customHeight="1" x14ac:dyDescent="0.2">
      <c r="A2278" s="1"/>
      <c r="B2278" s="4" t="s">
        <v>14</v>
      </c>
      <c r="C2278" s="4">
        <v>1185732</v>
      </c>
      <c r="D2278" s="5">
        <v>44382</v>
      </c>
      <c r="E2278" s="4" t="s">
        <v>46</v>
      </c>
      <c r="F2278" s="4" t="s">
        <v>86</v>
      </c>
      <c r="G2278" s="4" t="s">
        <v>87</v>
      </c>
      <c r="H2278" s="4" t="s">
        <v>21</v>
      </c>
      <c r="I2278" s="6">
        <v>0.65</v>
      </c>
      <c r="J2278" s="7">
        <v>8000</v>
      </c>
      <c r="K2278" s="8">
        <f t="shared" si="16"/>
        <v>5200</v>
      </c>
      <c r="L2278" s="8">
        <f t="shared" si="17"/>
        <v>1819.9999999999998</v>
      </c>
      <c r="M2278" s="9">
        <v>0.35</v>
      </c>
    </row>
    <row r="2279" spans="1:13" ht="15.75" customHeight="1" x14ac:dyDescent="0.2">
      <c r="A2279" s="1"/>
      <c r="B2279" s="4" t="s">
        <v>14</v>
      </c>
      <c r="C2279" s="4">
        <v>1185732</v>
      </c>
      <c r="D2279" s="5">
        <v>44382</v>
      </c>
      <c r="E2279" s="4" t="s">
        <v>46</v>
      </c>
      <c r="F2279" s="4" t="s">
        <v>86</v>
      </c>
      <c r="G2279" s="4" t="s">
        <v>87</v>
      </c>
      <c r="H2279" s="4" t="s">
        <v>22</v>
      </c>
      <c r="I2279" s="6">
        <v>0.70000000000000007</v>
      </c>
      <c r="J2279" s="7">
        <v>9750</v>
      </c>
      <c r="K2279" s="8">
        <f t="shared" si="16"/>
        <v>6825.0000000000009</v>
      </c>
      <c r="L2279" s="8">
        <f t="shared" si="17"/>
        <v>3412.5000000000005</v>
      </c>
      <c r="M2279" s="9">
        <v>0.5</v>
      </c>
    </row>
    <row r="2280" spans="1:13" ht="15.75" customHeight="1" x14ac:dyDescent="0.2">
      <c r="A2280" s="1"/>
      <c r="B2280" s="4" t="s">
        <v>14</v>
      </c>
      <c r="C2280" s="4">
        <v>1185732</v>
      </c>
      <c r="D2280" s="5">
        <v>44414</v>
      </c>
      <c r="E2280" s="4" t="s">
        <v>46</v>
      </c>
      <c r="F2280" s="4" t="s">
        <v>86</v>
      </c>
      <c r="G2280" s="4" t="s">
        <v>87</v>
      </c>
      <c r="H2280" s="4" t="s">
        <v>17</v>
      </c>
      <c r="I2280" s="6">
        <v>0.65</v>
      </c>
      <c r="J2280" s="7">
        <v>11250</v>
      </c>
      <c r="K2280" s="8">
        <f t="shared" si="16"/>
        <v>7312.5</v>
      </c>
      <c r="L2280" s="8">
        <f t="shared" si="17"/>
        <v>3290.625</v>
      </c>
      <c r="M2280" s="9">
        <v>0.45</v>
      </c>
    </row>
    <row r="2281" spans="1:13" ht="15.75" customHeight="1" x14ac:dyDescent="0.2">
      <c r="A2281" s="1"/>
      <c r="B2281" s="4" t="s">
        <v>14</v>
      </c>
      <c r="C2281" s="4">
        <v>1185732</v>
      </c>
      <c r="D2281" s="5">
        <v>44414</v>
      </c>
      <c r="E2281" s="4" t="s">
        <v>46</v>
      </c>
      <c r="F2281" s="4" t="s">
        <v>86</v>
      </c>
      <c r="G2281" s="4" t="s">
        <v>87</v>
      </c>
      <c r="H2281" s="4" t="s">
        <v>18</v>
      </c>
      <c r="I2281" s="6">
        <v>0.60000000000000009</v>
      </c>
      <c r="J2281" s="7">
        <v>9000</v>
      </c>
      <c r="K2281" s="8">
        <f t="shared" si="16"/>
        <v>5400.0000000000009</v>
      </c>
      <c r="L2281" s="8">
        <f t="shared" si="17"/>
        <v>1890.0000000000002</v>
      </c>
      <c r="M2281" s="9">
        <v>0.35</v>
      </c>
    </row>
    <row r="2282" spans="1:13" ht="15.75" customHeight="1" x14ac:dyDescent="0.2">
      <c r="A2282" s="1"/>
      <c r="B2282" s="4" t="s">
        <v>14</v>
      </c>
      <c r="C2282" s="4">
        <v>1185732</v>
      </c>
      <c r="D2282" s="5">
        <v>44414</v>
      </c>
      <c r="E2282" s="4" t="s">
        <v>46</v>
      </c>
      <c r="F2282" s="4" t="s">
        <v>86</v>
      </c>
      <c r="G2282" s="4" t="s">
        <v>87</v>
      </c>
      <c r="H2282" s="4" t="s">
        <v>19</v>
      </c>
      <c r="I2282" s="6">
        <v>0.55000000000000004</v>
      </c>
      <c r="J2282" s="7">
        <v>8250</v>
      </c>
      <c r="K2282" s="8">
        <f t="shared" si="16"/>
        <v>4537.5</v>
      </c>
      <c r="L2282" s="8">
        <f t="shared" si="17"/>
        <v>1134.375</v>
      </c>
      <c r="M2282" s="9">
        <v>0.25</v>
      </c>
    </row>
    <row r="2283" spans="1:13" ht="15.75" customHeight="1" x14ac:dyDescent="0.2">
      <c r="A2283" s="1"/>
      <c r="B2283" s="4" t="s">
        <v>14</v>
      </c>
      <c r="C2283" s="4">
        <v>1185732</v>
      </c>
      <c r="D2283" s="5">
        <v>44414</v>
      </c>
      <c r="E2283" s="4" t="s">
        <v>46</v>
      </c>
      <c r="F2283" s="4" t="s">
        <v>86</v>
      </c>
      <c r="G2283" s="4" t="s">
        <v>87</v>
      </c>
      <c r="H2283" s="4" t="s">
        <v>20</v>
      </c>
      <c r="I2283" s="6">
        <v>0.45</v>
      </c>
      <c r="J2283" s="7">
        <v>7750</v>
      </c>
      <c r="K2283" s="8">
        <f t="shared" si="16"/>
        <v>3487.5</v>
      </c>
      <c r="L2283" s="8">
        <f t="shared" si="17"/>
        <v>1046.25</v>
      </c>
      <c r="M2283" s="9">
        <v>0.3</v>
      </c>
    </row>
    <row r="2284" spans="1:13" ht="15.75" customHeight="1" x14ac:dyDescent="0.2">
      <c r="A2284" s="1"/>
      <c r="B2284" s="4" t="s">
        <v>14</v>
      </c>
      <c r="C2284" s="4">
        <v>1185732</v>
      </c>
      <c r="D2284" s="5">
        <v>44414</v>
      </c>
      <c r="E2284" s="4" t="s">
        <v>46</v>
      </c>
      <c r="F2284" s="4" t="s">
        <v>86</v>
      </c>
      <c r="G2284" s="4" t="s">
        <v>87</v>
      </c>
      <c r="H2284" s="4" t="s">
        <v>21</v>
      </c>
      <c r="I2284" s="6">
        <v>0.55000000000000004</v>
      </c>
      <c r="J2284" s="7">
        <v>7500</v>
      </c>
      <c r="K2284" s="8">
        <f t="shared" si="16"/>
        <v>4125</v>
      </c>
      <c r="L2284" s="8">
        <f t="shared" si="17"/>
        <v>1443.75</v>
      </c>
      <c r="M2284" s="9">
        <v>0.35</v>
      </c>
    </row>
    <row r="2285" spans="1:13" ht="15.75" customHeight="1" x14ac:dyDescent="0.2">
      <c r="A2285" s="1"/>
      <c r="B2285" s="4" t="s">
        <v>14</v>
      </c>
      <c r="C2285" s="4">
        <v>1185732</v>
      </c>
      <c r="D2285" s="5">
        <v>44414</v>
      </c>
      <c r="E2285" s="4" t="s">
        <v>46</v>
      </c>
      <c r="F2285" s="4" t="s">
        <v>86</v>
      </c>
      <c r="G2285" s="4" t="s">
        <v>87</v>
      </c>
      <c r="H2285" s="4" t="s">
        <v>22</v>
      </c>
      <c r="I2285" s="6">
        <v>0.60000000000000009</v>
      </c>
      <c r="J2285" s="7">
        <v>9250</v>
      </c>
      <c r="K2285" s="8">
        <f t="shared" si="16"/>
        <v>5550.0000000000009</v>
      </c>
      <c r="L2285" s="8">
        <f t="shared" si="17"/>
        <v>2775.0000000000005</v>
      </c>
      <c r="M2285" s="9">
        <v>0.5</v>
      </c>
    </row>
    <row r="2286" spans="1:13" ht="15.75" customHeight="1" x14ac:dyDescent="0.2">
      <c r="A2286" s="1"/>
      <c r="B2286" s="4" t="s">
        <v>14</v>
      </c>
      <c r="C2286" s="4">
        <v>1185732</v>
      </c>
      <c r="D2286" s="5">
        <v>44444</v>
      </c>
      <c r="E2286" s="4" t="s">
        <v>46</v>
      </c>
      <c r="F2286" s="4" t="s">
        <v>86</v>
      </c>
      <c r="G2286" s="4" t="s">
        <v>87</v>
      </c>
      <c r="H2286" s="4" t="s">
        <v>17</v>
      </c>
      <c r="I2286" s="6">
        <v>0.55000000000000004</v>
      </c>
      <c r="J2286" s="7">
        <v>10250</v>
      </c>
      <c r="K2286" s="8">
        <f t="shared" si="16"/>
        <v>5637.5000000000009</v>
      </c>
      <c r="L2286" s="8">
        <f t="shared" si="17"/>
        <v>2536.8750000000005</v>
      </c>
      <c r="M2286" s="9">
        <v>0.45</v>
      </c>
    </row>
    <row r="2287" spans="1:13" ht="15.75" customHeight="1" x14ac:dyDescent="0.2">
      <c r="A2287" s="1"/>
      <c r="B2287" s="4" t="s">
        <v>14</v>
      </c>
      <c r="C2287" s="4">
        <v>1185732</v>
      </c>
      <c r="D2287" s="5">
        <v>44444</v>
      </c>
      <c r="E2287" s="4" t="s">
        <v>46</v>
      </c>
      <c r="F2287" s="4" t="s">
        <v>86</v>
      </c>
      <c r="G2287" s="4" t="s">
        <v>87</v>
      </c>
      <c r="H2287" s="4" t="s">
        <v>18</v>
      </c>
      <c r="I2287" s="6">
        <v>0.50000000000000011</v>
      </c>
      <c r="J2287" s="7">
        <v>8250</v>
      </c>
      <c r="K2287" s="8">
        <f t="shared" si="16"/>
        <v>4125.0000000000009</v>
      </c>
      <c r="L2287" s="8">
        <f t="shared" si="17"/>
        <v>1443.7500000000002</v>
      </c>
      <c r="M2287" s="9">
        <v>0.35</v>
      </c>
    </row>
    <row r="2288" spans="1:13" ht="15.75" customHeight="1" x14ac:dyDescent="0.2">
      <c r="A2288" s="1"/>
      <c r="B2288" s="4" t="s">
        <v>14</v>
      </c>
      <c r="C2288" s="4">
        <v>1185732</v>
      </c>
      <c r="D2288" s="5">
        <v>44444</v>
      </c>
      <c r="E2288" s="4" t="s">
        <v>46</v>
      </c>
      <c r="F2288" s="4" t="s">
        <v>86</v>
      </c>
      <c r="G2288" s="4" t="s">
        <v>87</v>
      </c>
      <c r="H2288" s="4" t="s">
        <v>19</v>
      </c>
      <c r="I2288" s="6">
        <v>0.4</v>
      </c>
      <c r="J2288" s="7">
        <v>7250</v>
      </c>
      <c r="K2288" s="8">
        <f t="shared" si="16"/>
        <v>2900</v>
      </c>
      <c r="L2288" s="8">
        <f t="shared" si="17"/>
        <v>725</v>
      </c>
      <c r="M2288" s="9">
        <v>0.25</v>
      </c>
    </row>
    <row r="2289" spans="1:13" ht="15.75" customHeight="1" x14ac:dyDescent="0.2">
      <c r="A2289" s="1"/>
      <c r="B2289" s="4" t="s">
        <v>14</v>
      </c>
      <c r="C2289" s="4">
        <v>1185732</v>
      </c>
      <c r="D2289" s="5">
        <v>44444</v>
      </c>
      <c r="E2289" s="4" t="s">
        <v>46</v>
      </c>
      <c r="F2289" s="4" t="s">
        <v>86</v>
      </c>
      <c r="G2289" s="4" t="s">
        <v>87</v>
      </c>
      <c r="H2289" s="4" t="s">
        <v>20</v>
      </c>
      <c r="I2289" s="6">
        <v>0.4</v>
      </c>
      <c r="J2289" s="7">
        <v>7000</v>
      </c>
      <c r="K2289" s="8">
        <f t="shared" si="16"/>
        <v>2800</v>
      </c>
      <c r="L2289" s="8">
        <f t="shared" si="17"/>
        <v>840</v>
      </c>
      <c r="M2289" s="9">
        <v>0.3</v>
      </c>
    </row>
    <row r="2290" spans="1:13" ht="15.75" customHeight="1" x14ac:dyDescent="0.2">
      <c r="A2290" s="1"/>
      <c r="B2290" s="4" t="s">
        <v>14</v>
      </c>
      <c r="C2290" s="4">
        <v>1185732</v>
      </c>
      <c r="D2290" s="5">
        <v>44444</v>
      </c>
      <c r="E2290" s="4" t="s">
        <v>46</v>
      </c>
      <c r="F2290" s="4" t="s">
        <v>86</v>
      </c>
      <c r="G2290" s="4" t="s">
        <v>87</v>
      </c>
      <c r="H2290" s="4" t="s">
        <v>21</v>
      </c>
      <c r="I2290" s="6">
        <v>0.5</v>
      </c>
      <c r="J2290" s="7">
        <v>7000</v>
      </c>
      <c r="K2290" s="8">
        <f t="shared" si="16"/>
        <v>3500</v>
      </c>
      <c r="L2290" s="8">
        <f t="shared" si="17"/>
        <v>1225</v>
      </c>
      <c r="M2290" s="9">
        <v>0.35</v>
      </c>
    </row>
    <row r="2291" spans="1:13" ht="15.75" customHeight="1" x14ac:dyDescent="0.2">
      <c r="A2291" s="1"/>
      <c r="B2291" s="4" t="s">
        <v>14</v>
      </c>
      <c r="C2291" s="4">
        <v>1185732</v>
      </c>
      <c r="D2291" s="5">
        <v>44444</v>
      </c>
      <c r="E2291" s="4" t="s">
        <v>46</v>
      </c>
      <c r="F2291" s="4" t="s">
        <v>86</v>
      </c>
      <c r="G2291" s="4" t="s">
        <v>87</v>
      </c>
      <c r="H2291" s="4" t="s">
        <v>22</v>
      </c>
      <c r="I2291" s="6">
        <v>0.55000000000000004</v>
      </c>
      <c r="J2291" s="7">
        <v>8000</v>
      </c>
      <c r="K2291" s="8">
        <f t="shared" si="16"/>
        <v>4400</v>
      </c>
      <c r="L2291" s="8">
        <f t="shared" si="17"/>
        <v>2200</v>
      </c>
      <c r="M2291" s="9">
        <v>0.5</v>
      </c>
    </row>
    <row r="2292" spans="1:13" ht="15.75" customHeight="1" x14ac:dyDescent="0.2">
      <c r="A2292" s="1"/>
      <c r="B2292" s="4" t="s">
        <v>14</v>
      </c>
      <c r="C2292" s="4">
        <v>1185732</v>
      </c>
      <c r="D2292" s="5">
        <v>44476</v>
      </c>
      <c r="E2292" s="4" t="s">
        <v>46</v>
      </c>
      <c r="F2292" s="4" t="s">
        <v>86</v>
      </c>
      <c r="G2292" s="4" t="s">
        <v>87</v>
      </c>
      <c r="H2292" s="4" t="s">
        <v>17</v>
      </c>
      <c r="I2292" s="6">
        <v>0.55000000000000004</v>
      </c>
      <c r="J2292" s="7">
        <v>9750</v>
      </c>
      <c r="K2292" s="8">
        <f t="shared" si="16"/>
        <v>5362.5</v>
      </c>
      <c r="L2292" s="8">
        <f t="shared" si="17"/>
        <v>2413.125</v>
      </c>
      <c r="M2292" s="9">
        <v>0.45</v>
      </c>
    </row>
    <row r="2293" spans="1:13" ht="15.75" customHeight="1" x14ac:dyDescent="0.2">
      <c r="A2293" s="1"/>
      <c r="B2293" s="4" t="s">
        <v>14</v>
      </c>
      <c r="C2293" s="4">
        <v>1185732</v>
      </c>
      <c r="D2293" s="5">
        <v>44476</v>
      </c>
      <c r="E2293" s="4" t="s">
        <v>46</v>
      </c>
      <c r="F2293" s="4" t="s">
        <v>86</v>
      </c>
      <c r="G2293" s="4" t="s">
        <v>87</v>
      </c>
      <c r="H2293" s="4" t="s">
        <v>18</v>
      </c>
      <c r="I2293" s="6">
        <v>0.45000000000000012</v>
      </c>
      <c r="J2293" s="7">
        <v>8000</v>
      </c>
      <c r="K2293" s="8">
        <f t="shared" si="16"/>
        <v>3600.0000000000009</v>
      </c>
      <c r="L2293" s="8">
        <f t="shared" si="17"/>
        <v>1260.0000000000002</v>
      </c>
      <c r="M2293" s="9">
        <v>0.35</v>
      </c>
    </row>
    <row r="2294" spans="1:13" ht="15.75" customHeight="1" x14ac:dyDescent="0.2">
      <c r="A2294" s="1"/>
      <c r="B2294" s="4" t="s">
        <v>14</v>
      </c>
      <c r="C2294" s="4">
        <v>1185732</v>
      </c>
      <c r="D2294" s="5">
        <v>44476</v>
      </c>
      <c r="E2294" s="4" t="s">
        <v>46</v>
      </c>
      <c r="F2294" s="4" t="s">
        <v>86</v>
      </c>
      <c r="G2294" s="4" t="s">
        <v>87</v>
      </c>
      <c r="H2294" s="4" t="s">
        <v>19</v>
      </c>
      <c r="I2294" s="6">
        <v>0.45000000000000012</v>
      </c>
      <c r="J2294" s="7">
        <v>6750</v>
      </c>
      <c r="K2294" s="8">
        <f t="shared" si="16"/>
        <v>3037.5000000000009</v>
      </c>
      <c r="L2294" s="8">
        <f t="shared" si="17"/>
        <v>759.37500000000023</v>
      </c>
      <c r="M2294" s="9">
        <v>0.25</v>
      </c>
    </row>
    <row r="2295" spans="1:13" ht="15.75" customHeight="1" x14ac:dyDescent="0.2">
      <c r="A2295" s="1"/>
      <c r="B2295" s="4" t="s">
        <v>14</v>
      </c>
      <c r="C2295" s="4">
        <v>1185732</v>
      </c>
      <c r="D2295" s="5">
        <v>44476</v>
      </c>
      <c r="E2295" s="4" t="s">
        <v>46</v>
      </c>
      <c r="F2295" s="4" t="s">
        <v>86</v>
      </c>
      <c r="G2295" s="4" t="s">
        <v>87</v>
      </c>
      <c r="H2295" s="4" t="s">
        <v>20</v>
      </c>
      <c r="I2295" s="6">
        <v>0.45000000000000012</v>
      </c>
      <c r="J2295" s="7">
        <v>6500</v>
      </c>
      <c r="K2295" s="8">
        <f t="shared" si="16"/>
        <v>2925.0000000000009</v>
      </c>
      <c r="L2295" s="8">
        <f t="shared" si="17"/>
        <v>877.50000000000023</v>
      </c>
      <c r="M2295" s="9">
        <v>0.3</v>
      </c>
    </row>
    <row r="2296" spans="1:13" ht="15.75" customHeight="1" x14ac:dyDescent="0.2">
      <c r="A2296" s="1"/>
      <c r="B2296" s="4" t="s">
        <v>14</v>
      </c>
      <c r="C2296" s="4">
        <v>1185732</v>
      </c>
      <c r="D2296" s="5">
        <v>44476</v>
      </c>
      <c r="E2296" s="4" t="s">
        <v>46</v>
      </c>
      <c r="F2296" s="4" t="s">
        <v>86</v>
      </c>
      <c r="G2296" s="4" t="s">
        <v>87</v>
      </c>
      <c r="H2296" s="4" t="s">
        <v>21</v>
      </c>
      <c r="I2296" s="6">
        <v>0.55000000000000004</v>
      </c>
      <c r="J2296" s="7">
        <v>6500</v>
      </c>
      <c r="K2296" s="8">
        <f t="shared" si="16"/>
        <v>3575.0000000000005</v>
      </c>
      <c r="L2296" s="8">
        <f t="shared" si="17"/>
        <v>1251.25</v>
      </c>
      <c r="M2296" s="9">
        <v>0.35</v>
      </c>
    </row>
    <row r="2297" spans="1:13" ht="15.75" customHeight="1" x14ac:dyDescent="0.2">
      <c r="A2297" s="1"/>
      <c r="B2297" s="4" t="s">
        <v>14</v>
      </c>
      <c r="C2297" s="4">
        <v>1185732</v>
      </c>
      <c r="D2297" s="5">
        <v>44476</v>
      </c>
      <c r="E2297" s="4" t="s">
        <v>46</v>
      </c>
      <c r="F2297" s="4" t="s">
        <v>86</v>
      </c>
      <c r="G2297" s="4" t="s">
        <v>87</v>
      </c>
      <c r="H2297" s="4" t="s">
        <v>22</v>
      </c>
      <c r="I2297" s="6">
        <v>0.6</v>
      </c>
      <c r="J2297" s="7">
        <v>7750</v>
      </c>
      <c r="K2297" s="8">
        <f t="shared" si="16"/>
        <v>4650</v>
      </c>
      <c r="L2297" s="8">
        <f t="shared" si="17"/>
        <v>2325</v>
      </c>
      <c r="M2297" s="9">
        <v>0.5</v>
      </c>
    </row>
    <row r="2298" spans="1:13" ht="15.75" customHeight="1" x14ac:dyDescent="0.2">
      <c r="A2298" s="1"/>
      <c r="B2298" s="4" t="s">
        <v>14</v>
      </c>
      <c r="C2298" s="4">
        <v>1185732</v>
      </c>
      <c r="D2298" s="5">
        <v>44506</v>
      </c>
      <c r="E2298" s="4" t="s">
        <v>46</v>
      </c>
      <c r="F2298" s="4" t="s">
        <v>86</v>
      </c>
      <c r="G2298" s="4" t="s">
        <v>87</v>
      </c>
      <c r="H2298" s="4" t="s">
        <v>17</v>
      </c>
      <c r="I2298" s="6">
        <v>0.55000000000000004</v>
      </c>
      <c r="J2298" s="7">
        <v>9250</v>
      </c>
      <c r="K2298" s="8">
        <f t="shared" si="16"/>
        <v>5087.5</v>
      </c>
      <c r="L2298" s="8">
        <f t="shared" si="17"/>
        <v>2289.375</v>
      </c>
      <c r="M2298" s="9">
        <v>0.45</v>
      </c>
    </row>
    <row r="2299" spans="1:13" ht="15.75" customHeight="1" x14ac:dyDescent="0.2">
      <c r="A2299" s="1"/>
      <c r="B2299" s="4" t="s">
        <v>14</v>
      </c>
      <c r="C2299" s="4">
        <v>1185732</v>
      </c>
      <c r="D2299" s="5">
        <v>44506</v>
      </c>
      <c r="E2299" s="4" t="s">
        <v>46</v>
      </c>
      <c r="F2299" s="4" t="s">
        <v>86</v>
      </c>
      <c r="G2299" s="4" t="s">
        <v>87</v>
      </c>
      <c r="H2299" s="4" t="s">
        <v>18</v>
      </c>
      <c r="I2299" s="6">
        <v>0.45000000000000012</v>
      </c>
      <c r="J2299" s="7">
        <v>7500</v>
      </c>
      <c r="K2299" s="8">
        <f t="shared" si="16"/>
        <v>3375.0000000000009</v>
      </c>
      <c r="L2299" s="8">
        <f t="shared" si="17"/>
        <v>1181.2500000000002</v>
      </c>
      <c r="M2299" s="9">
        <v>0.35</v>
      </c>
    </row>
    <row r="2300" spans="1:13" ht="15.75" customHeight="1" x14ac:dyDescent="0.2">
      <c r="A2300" s="1"/>
      <c r="B2300" s="4" t="s">
        <v>14</v>
      </c>
      <c r="C2300" s="4">
        <v>1185732</v>
      </c>
      <c r="D2300" s="5">
        <v>44506</v>
      </c>
      <c r="E2300" s="4" t="s">
        <v>46</v>
      </c>
      <c r="F2300" s="4" t="s">
        <v>86</v>
      </c>
      <c r="G2300" s="4" t="s">
        <v>87</v>
      </c>
      <c r="H2300" s="4" t="s">
        <v>19</v>
      </c>
      <c r="I2300" s="6">
        <v>0.45000000000000012</v>
      </c>
      <c r="J2300" s="7">
        <v>6950</v>
      </c>
      <c r="K2300" s="8">
        <f t="shared" si="16"/>
        <v>3127.5000000000009</v>
      </c>
      <c r="L2300" s="8">
        <f t="shared" si="17"/>
        <v>781.87500000000023</v>
      </c>
      <c r="M2300" s="9">
        <v>0.25</v>
      </c>
    </row>
    <row r="2301" spans="1:13" ht="15.75" customHeight="1" x14ac:dyDescent="0.2">
      <c r="A2301" s="1"/>
      <c r="B2301" s="4" t="s">
        <v>14</v>
      </c>
      <c r="C2301" s="4">
        <v>1185732</v>
      </c>
      <c r="D2301" s="5">
        <v>44506</v>
      </c>
      <c r="E2301" s="4" t="s">
        <v>46</v>
      </c>
      <c r="F2301" s="4" t="s">
        <v>86</v>
      </c>
      <c r="G2301" s="4" t="s">
        <v>87</v>
      </c>
      <c r="H2301" s="4" t="s">
        <v>20</v>
      </c>
      <c r="I2301" s="6">
        <v>0.55000000000000016</v>
      </c>
      <c r="J2301" s="7">
        <v>7500</v>
      </c>
      <c r="K2301" s="8">
        <f t="shared" ref="K2301:K2555" si="18">I2301*J2301</f>
        <v>4125.0000000000009</v>
      </c>
      <c r="L2301" s="8">
        <f t="shared" ref="L2301:L2555" si="19">K2301*M2301</f>
        <v>1237.5000000000002</v>
      </c>
      <c r="M2301" s="9">
        <v>0.3</v>
      </c>
    </row>
    <row r="2302" spans="1:13" ht="15.75" customHeight="1" x14ac:dyDescent="0.2">
      <c r="A2302" s="1"/>
      <c r="B2302" s="4" t="s">
        <v>14</v>
      </c>
      <c r="C2302" s="4">
        <v>1185732</v>
      </c>
      <c r="D2302" s="5">
        <v>44506</v>
      </c>
      <c r="E2302" s="4" t="s">
        <v>46</v>
      </c>
      <c r="F2302" s="4" t="s">
        <v>86</v>
      </c>
      <c r="G2302" s="4" t="s">
        <v>87</v>
      </c>
      <c r="H2302" s="4" t="s">
        <v>21</v>
      </c>
      <c r="I2302" s="6">
        <v>0.70000000000000007</v>
      </c>
      <c r="J2302" s="7">
        <v>7250</v>
      </c>
      <c r="K2302" s="8">
        <f t="shared" si="18"/>
        <v>5075.0000000000009</v>
      </c>
      <c r="L2302" s="8">
        <f t="shared" si="19"/>
        <v>1776.2500000000002</v>
      </c>
      <c r="M2302" s="9">
        <v>0.35</v>
      </c>
    </row>
    <row r="2303" spans="1:13" ht="15.75" customHeight="1" x14ac:dyDescent="0.2">
      <c r="A2303" s="1"/>
      <c r="B2303" s="4" t="s">
        <v>14</v>
      </c>
      <c r="C2303" s="4">
        <v>1185732</v>
      </c>
      <c r="D2303" s="5">
        <v>44506</v>
      </c>
      <c r="E2303" s="4" t="s">
        <v>46</v>
      </c>
      <c r="F2303" s="4" t="s">
        <v>86</v>
      </c>
      <c r="G2303" s="4" t="s">
        <v>87</v>
      </c>
      <c r="H2303" s="4" t="s">
        <v>22</v>
      </c>
      <c r="I2303" s="6">
        <v>0.75</v>
      </c>
      <c r="J2303" s="7">
        <v>8250</v>
      </c>
      <c r="K2303" s="8">
        <f t="shared" si="18"/>
        <v>6187.5</v>
      </c>
      <c r="L2303" s="8">
        <f t="shared" si="19"/>
        <v>3093.75</v>
      </c>
      <c r="M2303" s="9">
        <v>0.5</v>
      </c>
    </row>
    <row r="2304" spans="1:13" ht="15.75" customHeight="1" x14ac:dyDescent="0.2">
      <c r="A2304" s="1"/>
      <c r="B2304" s="4" t="s">
        <v>14</v>
      </c>
      <c r="C2304" s="4">
        <v>1185732</v>
      </c>
      <c r="D2304" s="5">
        <v>44535</v>
      </c>
      <c r="E2304" s="4" t="s">
        <v>46</v>
      </c>
      <c r="F2304" s="4" t="s">
        <v>86</v>
      </c>
      <c r="G2304" s="4" t="s">
        <v>87</v>
      </c>
      <c r="H2304" s="4" t="s">
        <v>17</v>
      </c>
      <c r="I2304" s="6">
        <v>0.70000000000000007</v>
      </c>
      <c r="J2304" s="7">
        <v>10750</v>
      </c>
      <c r="K2304" s="8">
        <f t="shared" si="18"/>
        <v>7525.0000000000009</v>
      </c>
      <c r="L2304" s="8">
        <f t="shared" si="19"/>
        <v>3386.2500000000005</v>
      </c>
      <c r="M2304" s="9">
        <v>0.45</v>
      </c>
    </row>
    <row r="2305" spans="1:13" ht="15.75" customHeight="1" x14ac:dyDescent="0.2">
      <c r="A2305" s="1"/>
      <c r="B2305" s="4" t="s">
        <v>14</v>
      </c>
      <c r="C2305" s="4">
        <v>1185732</v>
      </c>
      <c r="D2305" s="5">
        <v>44535</v>
      </c>
      <c r="E2305" s="4" t="s">
        <v>46</v>
      </c>
      <c r="F2305" s="4" t="s">
        <v>86</v>
      </c>
      <c r="G2305" s="4" t="s">
        <v>87</v>
      </c>
      <c r="H2305" s="4" t="s">
        <v>18</v>
      </c>
      <c r="I2305" s="6">
        <v>0.60000000000000009</v>
      </c>
      <c r="J2305" s="7">
        <v>8750</v>
      </c>
      <c r="K2305" s="8">
        <f t="shared" si="18"/>
        <v>5250.0000000000009</v>
      </c>
      <c r="L2305" s="8">
        <f t="shared" si="19"/>
        <v>1837.5000000000002</v>
      </c>
      <c r="M2305" s="9">
        <v>0.35</v>
      </c>
    </row>
    <row r="2306" spans="1:13" ht="15.75" customHeight="1" x14ac:dyDescent="0.2">
      <c r="A2306" s="1"/>
      <c r="B2306" s="4" t="s">
        <v>14</v>
      </c>
      <c r="C2306" s="4">
        <v>1185732</v>
      </c>
      <c r="D2306" s="5">
        <v>44535</v>
      </c>
      <c r="E2306" s="4" t="s">
        <v>46</v>
      </c>
      <c r="F2306" s="4" t="s">
        <v>86</v>
      </c>
      <c r="G2306" s="4" t="s">
        <v>87</v>
      </c>
      <c r="H2306" s="4" t="s">
        <v>19</v>
      </c>
      <c r="I2306" s="6">
        <v>0.60000000000000009</v>
      </c>
      <c r="J2306" s="7">
        <v>8250</v>
      </c>
      <c r="K2306" s="8">
        <f t="shared" si="18"/>
        <v>4950.0000000000009</v>
      </c>
      <c r="L2306" s="8">
        <f t="shared" si="19"/>
        <v>1237.5000000000002</v>
      </c>
      <c r="M2306" s="9">
        <v>0.25</v>
      </c>
    </row>
    <row r="2307" spans="1:13" ht="15.75" customHeight="1" x14ac:dyDescent="0.2">
      <c r="A2307" s="1"/>
      <c r="B2307" s="4" t="s">
        <v>14</v>
      </c>
      <c r="C2307" s="4">
        <v>1185732</v>
      </c>
      <c r="D2307" s="5">
        <v>44535</v>
      </c>
      <c r="E2307" s="4" t="s">
        <v>46</v>
      </c>
      <c r="F2307" s="4" t="s">
        <v>86</v>
      </c>
      <c r="G2307" s="4" t="s">
        <v>87</v>
      </c>
      <c r="H2307" s="4" t="s">
        <v>20</v>
      </c>
      <c r="I2307" s="6">
        <v>0.60000000000000009</v>
      </c>
      <c r="J2307" s="7">
        <v>7750</v>
      </c>
      <c r="K2307" s="8">
        <f t="shared" si="18"/>
        <v>4650.0000000000009</v>
      </c>
      <c r="L2307" s="8">
        <f t="shared" si="19"/>
        <v>1395.0000000000002</v>
      </c>
      <c r="M2307" s="9">
        <v>0.3</v>
      </c>
    </row>
    <row r="2308" spans="1:13" ht="15.75" customHeight="1" x14ac:dyDescent="0.2">
      <c r="A2308" s="1"/>
      <c r="B2308" s="4" t="s">
        <v>14</v>
      </c>
      <c r="C2308" s="4">
        <v>1185732</v>
      </c>
      <c r="D2308" s="5">
        <v>44535</v>
      </c>
      <c r="E2308" s="4" t="s">
        <v>46</v>
      </c>
      <c r="F2308" s="4" t="s">
        <v>86</v>
      </c>
      <c r="G2308" s="4" t="s">
        <v>87</v>
      </c>
      <c r="H2308" s="4" t="s">
        <v>21</v>
      </c>
      <c r="I2308" s="6">
        <v>0.70000000000000007</v>
      </c>
      <c r="J2308" s="7">
        <v>7750</v>
      </c>
      <c r="K2308" s="8">
        <f t="shared" si="18"/>
        <v>5425.0000000000009</v>
      </c>
      <c r="L2308" s="8">
        <f t="shared" si="19"/>
        <v>1898.7500000000002</v>
      </c>
      <c r="M2308" s="9">
        <v>0.35</v>
      </c>
    </row>
    <row r="2309" spans="1:13" ht="15.75" customHeight="1" x14ac:dyDescent="0.2">
      <c r="A2309" s="1"/>
      <c r="B2309" s="4" t="s">
        <v>14</v>
      </c>
      <c r="C2309" s="4">
        <v>1185732</v>
      </c>
      <c r="D2309" s="5">
        <v>44535</v>
      </c>
      <c r="E2309" s="4" t="s">
        <v>46</v>
      </c>
      <c r="F2309" s="4" t="s">
        <v>86</v>
      </c>
      <c r="G2309" s="4" t="s">
        <v>87</v>
      </c>
      <c r="H2309" s="4" t="s">
        <v>22</v>
      </c>
      <c r="I2309" s="6">
        <v>0.75</v>
      </c>
      <c r="J2309" s="7">
        <v>8750</v>
      </c>
      <c r="K2309" s="8">
        <f t="shared" si="18"/>
        <v>6562.5</v>
      </c>
      <c r="L2309" s="8">
        <f t="shared" si="19"/>
        <v>3281.25</v>
      </c>
      <c r="M2309" s="9">
        <v>0.5</v>
      </c>
    </row>
    <row r="2310" spans="1:13" ht="15.75" customHeight="1" x14ac:dyDescent="0.2">
      <c r="A2310" s="1" t="s">
        <v>39</v>
      </c>
      <c r="B2310" s="4" t="s">
        <v>14</v>
      </c>
      <c r="C2310" s="4">
        <v>1185732</v>
      </c>
      <c r="D2310" s="5">
        <v>44202</v>
      </c>
      <c r="E2310" s="4" t="s">
        <v>46</v>
      </c>
      <c r="F2310" s="4" t="s">
        <v>88</v>
      </c>
      <c r="G2310" s="4" t="s">
        <v>89</v>
      </c>
      <c r="H2310" s="4" t="s">
        <v>17</v>
      </c>
      <c r="I2310" s="6">
        <v>0.35000000000000003</v>
      </c>
      <c r="J2310" s="7">
        <v>9250</v>
      </c>
      <c r="K2310" s="8">
        <f t="shared" si="18"/>
        <v>3237.5000000000005</v>
      </c>
      <c r="L2310" s="8">
        <f t="shared" si="19"/>
        <v>1295.0000000000002</v>
      </c>
      <c r="M2310" s="9">
        <v>0.4</v>
      </c>
    </row>
    <row r="2311" spans="1:13" ht="15.75" customHeight="1" x14ac:dyDescent="0.2">
      <c r="A2311" s="1"/>
      <c r="B2311" s="4" t="s">
        <v>14</v>
      </c>
      <c r="C2311" s="4">
        <v>1185732</v>
      </c>
      <c r="D2311" s="5">
        <v>44202</v>
      </c>
      <c r="E2311" s="4" t="s">
        <v>46</v>
      </c>
      <c r="F2311" s="4" t="s">
        <v>88</v>
      </c>
      <c r="G2311" s="4" t="s">
        <v>89</v>
      </c>
      <c r="H2311" s="4" t="s">
        <v>18</v>
      </c>
      <c r="I2311" s="6">
        <v>0.35000000000000003</v>
      </c>
      <c r="J2311" s="7">
        <v>7250</v>
      </c>
      <c r="K2311" s="8">
        <f t="shared" si="18"/>
        <v>2537.5000000000005</v>
      </c>
      <c r="L2311" s="8">
        <f t="shared" si="19"/>
        <v>888.12500000000011</v>
      </c>
      <c r="M2311" s="9">
        <v>0.35</v>
      </c>
    </row>
    <row r="2312" spans="1:13" ht="15.75" customHeight="1" x14ac:dyDescent="0.2">
      <c r="A2312" s="1"/>
      <c r="B2312" s="4" t="s">
        <v>14</v>
      </c>
      <c r="C2312" s="4">
        <v>1185732</v>
      </c>
      <c r="D2312" s="5">
        <v>44202</v>
      </c>
      <c r="E2312" s="4" t="s">
        <v>46</v>
      </c>
      <c r="F2312" s="4" t="s">
        <v>88</v>
      </c>
      <c r="G2312" s="4" t="s">
        <v>89</v>
      </c>
      <c r="H2312" s="4" t="s">
        <v>19</v>
      </c>
      <c r="I2312" s="6">
        <v>0.25000000000000006</v>
      </c>
      <c r="J2312" s="7">
        <v>7250</v>
      </c>
      <c r="K2312" s="8">
        <f t="shared" si="18"/>
        <v>1812.5000000000005</v>
      </c>
      <c r="L2312" s="8">
        <f t="shared" si="19"/>
        <v>725.00000000000023</v>
      </c>
      <c r="M2312" s="9">
        <v>0.4</v>
      </c>
    </row>
    <row r="2313" spans="1:13" ht="15.75" customHeight="1" x14ac:dyDescent="0.2">
      <c r="A2313" s="1"/>
      <c r="B2313" s="4" t="s">
        <v>14</v>
      </c>
      <c r="C2313" s="4">
        <v>1185732</v>
      </c>
      <c r="D2313" s="5">
        <v>44202</v>
      </c>
      <c r="E2313" s="4" t="s">
        <v>46</v>
      </c>
      <c r="F2313" s="4" t="s">
        <v>88</v>
      </c>
      <c r="G2313" s="4" t="s">
        <v>89</v>
      </c>
      <c r="H2313" s="4" t="s">
        <v>20</v>
      </c>
      <c r="I2313" s="6">
        <v>0.3</v>
      </c>
      <c r="J2313" s="7">
        <v>5750</v>
      </c>
      <c r="K2313" s="8">
        <f t="shared" si="18"/>
        <v>1725</v>
      </c>
      <c r="L2313" s="8">
        <f t="shared" si="19"/>
        <v>690</v>
      </c>
      <c r="M2313" s="9">
        <v>0.4</v>
      </c>
    </row>
    <row r="2314" spans="1:13" ht="15.75" customHeight="1" x14ac:dyDescent="0.2">
      <c r="A2314" s="1"/>
      <c r="B2314" s="4" t="s">
        <v>14</v>
      </c>
      <c r="C2314" s="4">
        <v>1185732</v>
      </c>
      <c r="D2314" s="5">
        <v>44202</v>
      </c>
      <c r="E2314" s="4" t="s">
        <v>46</v>
      </c>
      <c r="F2314" s="4" t="s">
        <v>88</v>
      </c>
      <c r="G2314" s="4" t="s">
        <v>89</v>
      </c>
      <c r="H2314" s="4" t="s">
        <v>21</v>
      </c>
      <c r="I2314" s="6">
        <v>0.45</v>
      </c>
      <c r="J2314" s="7">
        <v>6250</v>
      </c>
      <c r="K2314" s="8">
        <f t="shared" si="18"/>
        <v>2812.5</v>
      </c>
      <c r="L2314" s="8">
        <f t="shared" si="19"/>
        <v>984.37499999999989</v>
      </c>
      <c r="M2314" s="9">
        <v>0.35</v>
      </c>
    </row>
    <row r="2315" spans="1:13" ht="15.75" customHeight="1" x14ac:dyDescent="0.2">
      <c r="A2315" s="1"/>
      <c r="B2315" s="4" t="s">
        <v>14</v>
      </c>
      <c r="C2315" s="4">
        <v>1185732</v>
      </c>
      <c r="D2315" s="5">
        <v>44202</v>
      </c>
      <c r="E2315" s="4" t="s">
        <v>46</v>
      </c>
      <c r="F2315" s="4" t="s">
        <v>88</v>
      </c>
      <c r="G2315" s="4" t="s">
        <v>89</v>
      </c>
      <c r="H2315" s="4" t="s">
        <v>22</v>
      </c>
      <c r="I2315" s="6">
        <v>0.35000000000000003</v>
      </c>
      <c r="J2315" s="7">
        <v>7250</v>
      </c>
      <c r="K2315" s="8">
        <f t="shared" si="18"/>
        <v>2537.5000000000005</v>
      </c>
      <c r="L2315" s="8">
        <f t="shared" si="19"/>
        <v>1268.7500000000002</v>
      </c>
      <c r="M2315" s="9">
        <v>0.5</v>
      </c>
    </row>
    <row r="2316" spans="1:13" ht="15.75" customHeight="1" x14ac:dyDescent="0.2">
      <c r="A2316" s="1"/>
      <c r="B2316" s="4" t="s">
        <v>14</v>
      </c>
      <c r="C2316" s="4">
        <v>1185732</v>
      </c>
      <c r="D2316" s="5">
        <v>44231</v>
      </c>
      <c r="E2316" s="4" t="s">
        <v>46</v>
      </c>
      <c r="F2316" s="4" t="s">
        <v>88</v>
      </c>
      <c r="G2316" s="4" t="s">
        <v>89</v>
      </c>
      <c r="H2316" s="4" t="s">
        <v>17</v>
      </c>
      <c r="I2316" s="6">
        <v>0.35000000000000003</v>
      </c>
      <c r="J2316" s="7">
        <v>9750</v>
      </c>
      <c r="K2316" s="8">
        <f t="shared" si="18"/>
        <v>3412.5000000000005</v>
      </c>
      <c r="L2316" s="8">
        <f t="shared" si="19"/>
        <v>1365.0000000000002</v>
      </c>
      <c r="M2316" s="9">
        <v>0.4</v>
      </c>
    </row>
    <row r="2317" spans="1:13" ht="15.75" customHeight="1" x14ac:dyDescent="0.2">
      <c r="A2317" s="1"/>
      <c r="B2317" s="4" t="s">
        <v>14</v>
      </c>
      <c r="C2317" s="4">
        <v>1185732</v>
      </c>
      <c r="D2317" s="5">
        <v>44231</v>
      </c>
      <c r="E2317" s="4" t="s">
        <v>46</v>
      </c>
      <c r="F2317" s="4" t="s">
        <v>88</v>
      </c>
      <c r="G2317" s="4" t="s">
        <v>89</v>
      </c>
      <c r="H2317" s="4" t="s">
        <v>18</v>
      </c>
      <c r="I2317" s="6">
        <v>0.35000000000000003</v>
      </c>
      <c r="J2317" s="7">
        <v>6250</v>
      </c>
      <c r="K2317" s="8">
        <f t="shared" si="18"/>
        <v>2187.5</v>
      </c>
      <c r="L2317" s="8">
        <f t="shared" si="19"/>
        <v>765.625</v>
      </c>
      <c r="M2317" s="9">
        <v>0.35</v>
      </c>
    </row>
    <row r="2318" spans="1:13" ht="15.75" customHeight="1" x14ac:dyDescent="0.2">
      <c r="A2318" s="1"/>
      <c r="B2318" s="4" t="s">
        <v>14</v>
      </c>
      <c r="C2318" s="4">
        <v>1185732</v>
      </c>
      <c r="D2318" s="5">
        <v>44231</v>
      </c>
      <c r="E2318" s="4" t="s">
        <v>46</v>
      </c>
      <c r="F2318" s="4" t="s">
        <v>88</v>
      </c>
      <c r="G2318" s="4" t="s">
        <v>89</v>
      </c>
      <c r="H2318" s="4" t="s">
        <v>19</v>
      </c>
      <c r="I2318" s="6">
        <v>0.25000000000000006</v>
      </c>
      <c r="J2318" s="7">
        <v>6750</v>
      </c>
      <c r="K2318" s="8">
        <f t="shared" si="18"/>
        <v>1687.5000000000005</v>
      </c>
      <c r="L2318" s="8">
        <f t="shared" si="19"/>
        <v>675.00000000000023</v>
      </c>
      <c r="M2318" s="9">
        <v>0.4</v>
      </c>
    </row>
    <row r="2319" spans="1:13" ht="15.75" customHeight="1" x14ac:dyDescent="0.2">
      <c r="A2319" s="1"/>
      <c r="B2319" s="4" t="s">
        <v>14</v>
      </c>
      <c r="C2319" s="4">
        <v>1185732</v>
      </c>
      <c r="D2319" s="5">
        <v>44231</v>
      </c>
      <c r="E2319" s="4" t="s">
        <v>46</v>
      </c>
      <c r="F2319" s="4" t="s">
        <v>88</v>
      </c>
      <c r="G2319" s="4" t="s">
        <v>89</v>
      </c>
      <c r="H2319" s="4" t="s">
        <v>20</v>
      </c>
      <c r="I2319" s="6">
        <v>0.3</v>
      </c>
      <c r="J2319" s="7">
        <v>5250</v>
      </c>
      <c r="K2319" s="8">
        <f t="shared" si="18"/>
        <v>1575</v>
      </c>
      <c r="L2319" s="8">
        <f t="shared" si="19"/>
        <v>630</v>
      </c>
      <c r="M2319" s="9">
        <v>0.4</v>
      </c>
    </row>
    <row r="2320" spans="1:13" ht="15.75" customHeight="1" x14ac:dyDescent="0.2">
      <c r="A2320" s="1"/>
      <c r="B2320" s="4" t="s">
        <v>14</v>
      </c>
      <c r="C2320" s="4">
        <v>1185732</v>
      </c>
      <c r="D2320" s="5">
        <v>44231</v>
      </c>
      <c r="E2320" s="4" t="s">
        <v>46</v>
      </c>
      <c r="F2320" s="4" t="s">
        <v>88</v>
      </c>
      <c r="G2320" s="4" t="s">
        <v>89</v>
      </c>
      <c r="H2320" s="4" t="s">
        <v>21</v>
      </c>
      <c r="I2320" s="6">
        <v>0.45</v>
      </c>
      <c r="J2320" s="7">
        <v>6000</v>
      </c>
      <c r="K2320" s="8">
        <f t="shared" si="18"/>
        <v>2700</v>
      </c>
      <c r="L2320" s="8">
        <f t="shared" si="19"/>
        <v>944.99999999999989</v>
      </c>
      <c r="M2320" s="9">
        <v>0.35</v>
      </c>
    </row>
    <row r="2321" spans="1:13" ht="15.75" customHeight="1" x14ac:dyDescent="0.2">
      <c r="A2321" s="1"/>
      <c r="B2321" s="4" t="s">
        <v>14</v>
      </c>
      <c r="C2321" s="4">
        <v>1185732</v>
      </c>
      <c r="D2321" s="5">
        <v>44231</v>
      </c>
      <c r="E2321" s="4" t="s">
        <v>46</v>
      </c>
      <c r="F2321" s="4" t="s">
        <v>88</v>
      </c>
      <c r="G2321" s="4" t="s">
        <v>89</v>
      </c>
      <c r="H2321" s="4" t="s">
        <v>22</v>
      </c>
      <c r="I2321" s="6">
        <v>0.3</v>
      </c>
      <c r="J2321" s="7">
        <v>7000</v>
      </c>
      <c r="K2321" s="8">
        <f t="shared" si="18"/>
        <v>2100</v>
      </c>
      <c r="L2321" s="8">
        <f t="shared" si="19"/>
        <v>1050</v>
      </c>
      <c r="M2321" s="9">
        <v>0.5</v>
      </c>
    </row>
    <row r="2322" spans="1:13" ht="15.75" customHeight="1" x14ac:dyDescent="0.2">
      <c r="A2322" s="1"/>
      <c r="B2322" s="4" t="s">
        <v>14</v>
      </c>
      <c r="C2322" s="4">
        <v>1185732</v>
      </c>
      <c r="D2322" s="5">
        <v>44257</v>
      </c>
      <c r="E2322" s="4" t="s">
        <v>46</v>
      </c>
      <c r="F2322" s="4" t="s">
        <v>88</v>
      </c>
      <c r="G2322" s="4" t="s">
        <v>89</v>
      </c>
      <c r="H2322" s="4" t="s">
        <v>17</v>
      </c>
      <c r="I2322" s="6">
        <v>0.3</v>
      </c>
      <c r="J2322" s="7">
        <v>9200</v>
      </c>
      <c r="K2322" s="8">
        <f t="shared" si="18"/>
        <v>2760</v>
      </c>
      <c r="L2322" s="8">
        <f t="shared" si="19"/>
        <v>1104</v>
      </c>
      <c r="M2322" s="9">
        <v>0.4</v>
      </c>
    </row>
    <row r="2323" spans="1:13" ht="15.75" customHeight="1" x14ac:dyDescent="0.2">
      <c r="A2323" s="1"/>
      <c r="B2323" s="4" t="s">
        <v>14</v>
      </c>
      <c r="C2323" s="4">
        <v>1185732</v>
      </c>
      <c r="D2323" s="5">
        <v>44257</v>
      </c>
      <c r="E2323" s="4" t="s">
        <v>46</v>
      </c>
      <c r="F2323" s="4" t="s">
        <v>88</v>
      </c>
      <c r="G2323" s="4" t="s">
        <v>89</v>
      </c>
      <c r="H2323" s="4" t="s">
        <v>18</v>
      </c>
      <c r="I2323" s="6">
        <v>0.3</v>
      </c>
      <c r="J2323" s="7">
        <v>6000</v>
      </c>
      <c r="K2323" s="8">
        <f t="shared" si="18"/>
        <v>1800</v>
      </c>
      <c r="L2323" s="8">
        <f t="shared" si="19"/>
        <v>630</v>
      </c>
      <c r="M2323" s="9">
        <v>0.35</v>
      </c>
    </row>
    <row r="2324" spans="1:13" ht="15.75" customHeight="1" x14ac:dyDescent="0.2">
      <c r="A2324" s="1"/>
      <c r="B2324" s="4" t="s">
        <v>14</v>
      </c>
      <c r="C2324" s="4">
        <v>1185732</v>
      </c>
      <c r="D2324" s="5">
        <v>44257</v>
      </c>
      <c r="E2324" s="4" t="s">
        <v>46</v>
      </c>
      <c r="F2324" s="4" t="s">
        <v>88</v>
      </c>
      <c r="G2324" s="4" t="s">
        <v>89</v>
      </c>
      <c r="H2324" s="4" t="s">
        <v>19</v>
      </c>
      <c r="I2324" s="6">
        <v>0.2</v>
      </c>
      <c r="J2324" s="7">
        <v>6250</v>
      </c>
      <c r="K2324" s="8">
        <f t="shared" si="18"/>
        <v>1250</v>
      </c>
      <c r="L2324" s="8">
        <f t="shared" si="19"/>
        <v>500</v>
      </c>
      <c r="M2324" s="9">
        <v>0.4</v>
      </c>
    </row>
    <row r="2325" spans="1:13" ht="15.75" customHeight="1" x14ac:dyDescent="0.2">
      <c r="A2325" s="1"/>
      <c r="B2325" s="4" t="s">
        <v>14</v>
      </c>
      <c r="C2325" s="4">
        <v>1185732</v>
      </c>
      <c r="D2325" s="5">
        <v>44257</v>
      </c>
      <c r="E2325" s="4" t="s">
        <v>46</v>
      </c>
      <c r="F2325" s="4" t="s">
        <v>88</v>
      </c>
      <c r="G2325" s="4" t="s">
        <v>89</v>
      </c>
      <c r="H2325" s="4" t="s">
        <v>20</v>
      </c>
      <c r="I2325" s="6">
        <v>0.24999999999999994</v>
      </c>
      <c r="J2325" s="7">
        <v>4750</v>
      </c>
      <c r="K2325" s="8">
        <f t="shared" si="18"/>
        <v>1187.4999999999998</v>
      </c>
      <c r="L2325" s="8">
        <f t="shared" si="19"/>
        <v>474.99999999999994</v>
      </c>
      <c r="M2325" s="9">
        <v>0.4</v>
      </c>
    </row>
    <row r="2326" spans="1:13" ht="15.75" customHeight="1" x14ac:dyDescent="0.2">
      <c r="A2326" s="1"/>
      <c r="B2326" s="4" t="s">
        <v>14</v>
      </c>
      <c r="C2326" s="4">
        <v>1185732</v>
      </c>
      <c r="D2326" s="5">
        <v>44257</v>
      </c>
      <c r="E2326" s="4" t="s">
        <v>46</v>
      </c>
      <c r="F2326" s="4" t="s">
        <v>88</v>
      </c>
      <c r="G2326" s="4" t="s">
        <v>89</v>
      </c>
      <c r="H2326" s="4" t="s">
        <v>21</v>
      </c>
      <c r="I2326" s="6">
        <v>0.40000000000000008</v>
      </c>
      <c r="J2326" s="7">
        <v>5250</v>
      </c>
      <c r="K2326" s="8">
        <f t="shared" si="18"/>
        <v>2100.0000000000005</v>
      </c>
      <c r="L2326" s="8">
        <f t="shared" si="19"/>
        <v>735.00000000000011</v>
      </c>
      <c r="M2326" s="9">
        <v>0.35</v>
      </c>
    </row>
    <row r="2327" spans="1:13" ht="15.75" customHeight="1" x14ac:dyDescent="0.2">
      <c r="A2327" s="1"/>
      <c r="B2327" s="4" t="s">
        <v>14</v>
      </c>
      <c r="C2327" s="4">
        <v>1185732</v>
      </c>
      <c r="D2327" s="5">
        <v>44257</v>
      </c>
      <c r="E2327" s="4" t="s">
        <v>46</v>
      </c>
      <c r="F2327" s="4" t="s">
        <v>88</v>
      </c>
      <c r="G2327" s="4" t="s">
        <v>89</v>
      </c>
      <c r="H2327" s="4" t="s">
        <v>22</v>
      </c>
      <c r="I2327" s="6">
        <v>0.3</v>
      </c>
      <c r="J2327" s="7">
        <v>6250</v>
      </c>
      <c r="K2327" s="8">
        <f t="shared" si="18"/>
        <v>1875</v>
      </c>
      <c r="L2327" s="8">
        <f t="shared" si="19"/>
        <v>937.5</v>
      </c>
      <c r="M2327" s="9">
        <v>0.5</v>
      </c>
    </row>
    <row r="2328" spans="1:13" ht="15.75" customHeight="1" x14ac:dyDescent="0.2">
      <c r="A2328" s="1"/>
      <c r="B2328" s="4" t="s">
        <v>14</v>
      </c>
      <c r="C2328" s="4">
        <v>1185732</v>
      </c>
      <c r="D2328" s="5">
        <v>44289</v>
      </c>
      <c r="E2328" s="4" t="s">
        <v>46</v>
      </c>
      <c r="F2328" s="4" t="s">
        <v>88</v>
      </c>
      <c r="G2328" s="4" t="s">
        <v>89</v>
      </c>
      <c r="H2328" s="4" t="s">
        <v>17</v>
      </c>
      <c r="I2328" s="6">
        <v>0.3</v>
      </c>
      <c r="J2328" s="7">
        <v>8750</v>
      </c>
      <c r="K2328" s="8">
        <f t="shared" si="18"/>
        <v>2625</v>
      </c>
      <c r="L2328" s="8">
        <f t="shared" si="19"/>
        <v>1050</v>
      </c>
      <c r="M2328" s="9">
        <v>0.4</v>
      </c>
    </row>
    <row r="2329" spans="1:13" ht="15.75" customHeight="1" x14ac:dyDescent="0.2">
      <c r="A2329" s="1"/>
      <c r="B2329" s="4" t="s">
        <v>14</v>
      </c>
      <c r="C2329" s="4">
        <v>1185732</v>
      </c>
      <c r="D2329" s="5">
        <v>44289</v>
      </c>
      <c r="E2329" s="4" t="s">
        <v>46</v>
      </c>
      <c r="F2329" s="4" t="s">
        <v>88</v>
      </c>
      <c r="G2329" s="4" t="s">
        <v>89</v>
      </c>
      <c r="H2329" s="4" t="s">
        <v>18</v>
      </c>
      <c r="I2329" s="6">
        <v>0.3</v>
      </c>
      <c r="J2329" s="7">
        <v>5750</v>
      </c>
      <c r="K2329" s="8">
        <f t="shared" si="18"/>
        <v>1725</v>
      </c>
      <c r="L2329" s="8">
        <f t="shared" si="19"/>
        <v>603.75</v>
      </c>
      <c r="M2329" s="9">
        <v>0.35</v>
      </c>
    </row>
    <row r="2330" spans="1:13" ht="15.75" customHeight="1" x14ac:dyDescent="0.2">
      <c r="A2330" s="1"/>
      <c r="B2330" s="4" t="s">
        <v>14</v>
      </c>
      <c r="C2330" s="4">
        <v>1185732</v>
      </c>
      <c r="D2330" s="5">
        <v>44289</v>
      </c>
      <c r="E2330" s="4" t="s">
        <v>46</v>
      </c>
      <c r="F2330" s="4" t="s">
        <v>88</v>
      </c>
      <c r="G2330" s="4" t="s">
        <v>89</v>
      </c>
      <c r="H2330" s="4" t="s">
        <v>19</v>
      </c>
      <c r="I2330" s="6">
        <v>0.2</v>
      </c>
      <c r="J2330" s="7">
        <v>5750</v>
      </c>
      <c r="K2330" s="8">
        <f t="shared" si="18"/>
        <v>1150</v>
      </c>
      <c r="L2330" s="8">
        <f t="shared" si="19"/>
        <v>460</v>
      </c>
      <c r="M2330" s="9">
        <v>0.4</v>
      </c>
    </row>
    <row r="2331" spans="1:13" ht="15.75" customHeight="1" x14ac:dyDescent="0.2">
      <c r="A2331" s="1"/>
      <c r="B2331" s="4" t="s">
        <v>14</v>
      </c>
      <c r="C2331" s="4">
        <v>1185732</v>
      </c>
      <c r="D2331" s="5">
        <v>44289</v>
      </c>
      <c r="E2331" s="4" t="s">
        <v>46</v>
      </c>
      <c r="F2331" s="4" t="s">
        <v>88</v>
      </c>
      <c r="G2331" s="4" t="s">
        <v>89</v>
      </c>
      <c r="H2331" s="4" t="s">
        <v>20</v>
      </c>
      <c r="I2331" s="6">
        <v>0.24999999999999994</v>
      </c>
      <c r="J2331" s="7">
        <v>5000</v>
      </c>
      <c r="K2331" s="8">
        <f t="shared" si="18"/>
        <v>1249.9999999999998</v>
      </c>
      <c r="L2331" s="8">
        <f t="shared" si="19"/>
        <v>499.99999999999994</v>
      </c>
      <c r="M2331" s="9">
        <v>0.4</v>
      </c>
    </row>
    <row r="2332" spans="1:13" ht="15.75" customHeight="1" x14ac:dyDescent="0.2">
      <c r="A2332" s="1"/>
      <c r="B2332" s="4" t="s">
        <v>14</v>
      </c>
      <c r="C2332" s="4">
        <v>1185732</v>
      </c>
      <c r="D2332" s="5">
        <v>44289</v>
      </c>
      <c r="E2332" s="4" t="s">
        <v>46</v>
      </c>
      <c r="F2332" s="4" t="s">
        <v>88</v>
      </c>
      <c r="G2332" s="4" t="s">
        <v>89</v>
      </c>
      <c r="H2332" s="4" t="s">
        <v>21</v>
      </c>
      <c r="I2332" s="6">
        <v>0.45</v>
      </c>
      <c r="J2332" s="7">
        <v>5250</v>
      </c>
      <c r="K2332" s="8">
        <f t="shared" si="18"/>
        <v>2362.5</v>
      </c>
      <c r="L2332" s="8">
        <f t="shared" si="19"/>
        <v>826.875</v>
      </c>
      <c r="M2332" s="9">
        <v>0.35</v>
      </c>
    </row>
    <row r="2333" spans="1:13" ht="15.75" customHeight="1" x14ac:dyDescent="0.2">
      <c r="A2333" s="1"/>
      <c r="B2333" s="4" t="s">
        <v>14</v>
      </c>
      <c r="C2333" s="4">
        <v>1185732</v>
      </c>
      <c r="D2333" s="5">
        <v>44289</v>
      </c>
      <c r="E2333" s="4" t="s">
        <v>46</v>
      </c>
      <c r="F2333" s="4" t="s">
        <v>88</v>
      </c>
      <c r="G2333" s="4" t="s">
        <v>89</v>
      </c>
      <c r="H2333" s="4" t="s">
        <v>22</v>
      </c>
      <c r="I2333" s="6">
        <v>0.35000000000000003</v>
      </c>
      <c r="J2333" s="7">
        <v>6750</v>
      </c>
      <c r="K2333" s="8">
        <f t="shared" si="18"/>
        <v>2362.5</v>
      </c>
      <c r="L2333" s="8">
        <f t="shared" si="19"/>
        <v>1181.25</v>
      </c>
      <c r="M2333" s="9">
        <v>0.5</v>
      </c>
    </row>
    <row r="2334" spans="1:13" ht="15.75" customHeight="1" x14ac:dyDescent="0.2">
      <c r="A2334" s="1"/>
      <c r="B2334" s="4" t="s">
        <v>14</v>
      </c>
      <c r="C2334" s="4">
        <v>1185732</v>
      </c>
      <c r="D2334" s="5">
        <v>44318</v>
      </c>
      <c r="E2334" s="4" t="s">
        <v>46</v>
      </c>
      <c r="F2334" s="4" t="s">
        <v>88</v>
      </c>
      <c r="G2334" s="4" t="s">
        <v>89</v>
      </c>
      <c r="H2334" s="4" t="s">
        <v>17</v>
      </c>
      <c r="I2334" s="6">
        <v>0.45</v>
      </c>
      <c r="J2334" s="7">
        <v>9450</v>
      </c>
      <c r="K2334" s="8">
        <f t="shared" si="18"/>
        <v>4252.5</v>
      </c>
      <c r="L2334" s="8">
        <f t="shared" si="19"/>
        <v>1701</v>
      </c>
      <c r="M2334" s="9">
        <v>0.4</v>
      </c>
    </row>
    <row r="2335" spans="1:13" ht="15.75" customHeight="1" x14ac:dyDescent="0.2">
      <c r="A2335" s="1"/>
      <c r="B2335" s="4" t="s">
        <v>14</v>
      </c>
      <c r="C2335" s="4">
        <v>1185732</v>
      </c>
      <c r="D2335" s="5">
        <v>44318</v>
      </c>
      <c r="E2335" s="4" t="s">
        <v>46</v>
      </c>
      <c r="F2335" s="4" t="s">
        <v>88</v>
      </c>
      <c r="G2335" s="4" t="s">
        <v>89</v>
      </c>
      <c r="H2335" s="4" t="s">
        <v>18</v>
      </c>
      <c r="I2335" s="6">
        <v>0.45</v>
      </c>
      <c r="J2335" s="7">
        <v>6500</v>
      </c>
      <c r="K2335" s="8">
        <f t="shared" si="18"/>
        <v>2925</v>
      </c>
      <c r="L2335" s="8">
        <f t="shared" si="19"/>
        <v>1023.7499999999999</v>
      </c>
      <c r="M2335" s="9">
        <v>0.35</v>
      </c>
    </row>
    <row r="2336" spans="1:13" ht="15.75" customHeight="1" x14ac:dyDescent="0.2">
      <c r="A2336" s="1"/>
      <c r="B2336" s="4" t="s">
        <v>14</v>
      </c>
      <c r="C2336" s="4">
        <v>1185732</v>
      </c>
      <c r="D2336" s="5">
        <v>44318</v>
      </c>
      <c r="E2336" s="4" t="s">
        <v>46</v>
      </c>
      <c r="F2336" s="4" t="s">
        <v>88</v>
      </c>
      <c r="G2336" s="4" t="s">
        <v>89</v>
      </c>
      <c r="H2336" s="4" t="s">
        <v>19</v>
      </c>
      <c r="I2336" s="6">
        <v>0.4</v>
      </c>
      <c r="J2336" s="7">
        <v>6250</v>
      </c>
      <c r="K2336" s="8">
        <f t="shared" si="18"/>
        <v>2500</v>
      </c>
      <c r="L2336" s="8">
        <f t="shared" si="19"/>
        <v>1000</v>
      </c>
      <c r="M2336" s="9">
        <v>0.4</v>
      </c>
    </row>
    <row r="2337" spans="1:13" ht="15.75" customHeight="1" x14ac:dyDescent="0.2">
      <c r="A2337" s="1"/>
      <c r="B2337" s="4" t="s">
        <v>14</v>
      </c>
      <c r="C2337" s="4">
        <v>1185732</v>
      </c>
      <c r="D2337" s="5">
        <v>44318</v>
      </c>
      <c r="E2337" s="4" t="s">
        <v>46</v>
      </c>
      <c r="F2337" s="4" t="s">
        <v>88</v>
      </c>
      <c r="G2337" s="4" t="s">
        <v>89</v>
      </c>
      <c r="H2337" s="4" t="s">
        <v>20</v>
      </c>
      <c r="I2337" s="6">
        <v>0.4</v>
      </c>
      <c r="J2337" s="7">
        <v>5750</v>
      </c>
      <c r="K2337" s="8">
        <f t="shared" si="18"/>
        <v>2300</v>
      </c>
      <c r="L2337" s="8">
        <f t="shared" si="19"/>
        <v>920</v>
      </c>
      <c r="M2337" s="9">
        <v>0.4</v>
      </c>
    </row>
    <row r="2338" spans="1:13" ht="15.75" customHeight="1" x14ac:dyDescent="0.2">
      <c r="A2338" s="1"/>
      <c r="B2338" s="4" t="s">
        <v>14</v>
      </c>
      <c r="C2338" s="4">
        <v>1185732</v>
      </c>
      <c r="D2338" s="5">
        <v>44318</v>
      </c>
      <c r="E2338" s="4" t="s">
        <v>46</v>
      </c>
      <c r="F2338" s="4" t="s">
        <v>88</v>
      </c>
      <c r="G2338" s="4" t="s">
        <v>89</v>
      </c>
      <c r="H2338" s="4" t="s">
        <v>21</v>
      </c>
      <c r="I2338" s="6">
        <v>0.49999999999999994</v>
      </c>
      <c r="J2338" s="7">
        <v>6000</v>
      </c>
      <c r="K2338" s="8">
        <f t="shared" si="18"/>
        <v>2999.9999999999995</v>
      </c>
      <c r="L2338" s="8">
        <f t="shared" si="19"/>
        <v>1049.9999999999998</v>
      </c>
      <c r="M2338" s="9">
        <v>0.35</v>
      </c>
    </row>
    <row r="2339" spans="1:13" ht="15.75" customHeight="1" x14ac:dyDescent="0.2">
      <c r="A2339" s="1"/>
      <c r="B2339" s="4" t="s">
        <v>14</v>
      </c>
      <c r="C2339" s="4">
        <v>1185732</v>
      </c>
      <c r="D2339" s="5">
        <v>44318</v>
      </c>
      <c r="E2339" s="4" t="s">
        <v>46</v>
      </c>
      <c r="F2339" s="4" t="s">
        <v>88</v>
      </c>
      <c r="G2339" s="4" t="s">
        <v>89</v>
      </c>
      <c r="H2339" s="4" t="s">
        <v>22</v>
      </c>
      <c r="I2339" s="6">
        <v>0.54999999999999993</v>
      </c>
      <c r="J2339" s="7">
        <v>7000</v>
      </c>
      <c r="K2339" s="8">
        <f t="shared" si="18"/>
        <v>3849.9999999999995</v>
      </c>
      <c r="L2339" s="8">
        <f t="shared" si="19"/>
        <v>1924.9999999999998</v>
      </c>
      <c r="M2339" s="9">
        <v>0.5</v>
      </c>
    </row>
    <row r="2340" spans="1:13" ht="15.75" customHeight="1" x14ac:dyDescent="0.2">
      <c r="A2340" s="1"/>
      <c r="B2340" s="4" t="s">
        <v>14</v>
      </c>
      <c r="C2340" s="4">
        <v>1185732</v>
      </c>
      <c r="D2340" s="5">
        <v>44351</v>
      </c>
      <c r="E2340" s="4" t="s">
        <v>46</v>
      </c>
      <c r="F2340" s="4" t="s">
        <v>88</v>
      </c>
      <c r="G2340" s="4" t="s">
        <v>89</v>
      </c>
      <c r="H2340" s="4" t="s">
        <v>17</v>
      </c>
      <c r="I2340" s="6">
        <v>0.49999999999999994</v>
      </c>
      <c r="J2340" s="7">
        <v>9500</v>
      </c>
      <c r="K2340" s="8">
        <f t="shared" si="18"/>
        <v>4749.9999999999991</v>
      </c>
      <c r="L2340" s="8">
        <f t="shared" si="19"/>
        <v>1899.9999999999998</v>
      </c>
      <c r="M2340" s="9">
        <v>0.4</v>
      </c>
    </row>
    <row r="2341" spans="1:13" ht="15.75" customHeight="1" x14ac:dyDescent="0.2">
      <c r="A2341" s="1"/>
      <c r="B2341" s="4" t="s">
        <v>14</v>
      </c>
      <c r="C2341" s="4">
        <v>1185732</v>
      </c>
      <c r="D2341" s="5">
        <v>44351</v>
      </c>
      <c r="E2341" s="4" t="s">
        <v>46</v>
      </c>
      <c r="F2341" s="4" t="s">
        <v>88</v>
      </c>
      <c r="G2341" s="4" t="s">
        <v>89</v>
      </c>
      <c r="H2341" s="4" t="s">
        <v>18</v>
      </c>
      <c r="I2341" s="6">
        <v>0.45</v>
      </c>
      <c r="J2341" s="7">
        <v>7000</v>
      </c>
      <c r="K2341" s="8">
        <f t="shared" si="18"/>
        <v>3150</v>
      </c>
      <c r="L2341" s="8">
        <f t="shared" si="19"/>
        <v>1102.5</v>
      </c>
      <c r="M2341" s="9">
        <v>0.35</v>
      </c>
    </row>
    <row r="2342" spans="1:13" ht="15.75" customHeight="1" x14ac:dyDescent="0.2">
      <c r="A2342" s="1"/>
      <c r="B2342" s="4" t="s">
        <v>14</v>
      </c>
      <c r="C2342" s="4">
        <v>1185732</v>
      </c>
      <c r="D2342" s="5">
        <v>44351</v>
      </c>
      <c r="E2342" s="4" t="s">
        <v>46</v>
      </c>
      <c r="F2342" s="4" t="s">
        <v>88</v>
      </c>
      <c r="G2342" s="4" t="s">
        <v>89</v>
      </c>
      <c r="H2342" s="4" t="s">
        <v>19</v>
      </c>
      <c r="I2342" s="6">
        <v>0.5</v>
      </c>
      <c r="J2342" s="7">
        <v>6750</v>
      </c>
      <c r="K2342" s="8">
        <f t="shared" si="18"/>
        <v>3375</v>
      </c>
      <c r="L2342" s="8">
        <f t="shared" si="19"/>
        <v>1350</v>
      </c>
      <c r="M2342" s="9">
        <v>0.4</v>
      </c>
    </row>
    <row r="2343" spans="1:13" ht="15.75" customHeight="1" x14ac:dyDescent="0.2">
      <c r="A2343" s="1"/>
      <c r="B2343" s="4" t="s">
        <v>14</v>
      </c>
      <c r="C2343" s="4">
        <v>1185732</v>
      </c>
      <c r="D2343" s="5">
        <v>44351</v>
      </c>
      <c r="E2343" s="4" t="s">
        <v>46</v>
      </c>
      <c r="F2343" s="4" t="s">
        <v>88</v>
      </c>
      <c r="G2343" s="4" t="s">
        <v>89</v>
      </c>
      <c r="H2343" s="4" t="s">
        <v>20</v>
      </c>
      <c r="I2343" s="6">
        <v>0.5</v>
      </c>
      <c r="J2343" s="7">
        <v>6500</v>
      </c>
      <c r="K2343" s="8">
        <f t="shared" si="18"/>
        <v>3250</v>
      </c>
      <c r="L2343" s="8">
        <f t="shared" si="19"/>
        <v>1300</v>
      </c>
      <c r="M2343" s="9">
        <v>0.4</v>
      </c>
    </row>
    <row r="2344" spans="1:13" ht="15.75" customHeight="1" x14ac:dyDescent="0.2">
      <c r="A2344" s="1"/>
      <c r="B2344" s="4" t="s">
        <v>14</v>
      </c>
      <c r="C2344" s="4">
        <v>1185732</v>
      </c>
      <c r="D2344" s="5">
        <v>44351</v>
      </c>
      <c r="E2344" s="4" t="s">
        <v>46</v>
      </c>
      <c r="F2344" s="4" t="s">
        <v>88</v>
      </c>
      <c r="G2344" s="4" t="s">
        <v>89</v>
      </c>
      <c r="H2344" s="4" t="s">
        <v>21</v>
      </c>
      <c r="I2344" s="6">
        <v>0.65</v>
      </c>
      <c r="J2344" s="7">
        <v>6500</v>
      </c>
      <c r="K2344" s="8">
        <f t="shared" si="18"/>
        <v>4225</v>
      </c>
      <c r="L2344" s="8">
        <f t="shared" si="19"/>
        <v>1478.75</v>
      </c>
      <c r="M2344" s="9">
        <v>0.35</v>
      </c>
    </row>
    <row r="2345" spans="1:13" ht="15.75" customHeight="1" x14ac:dyDescent="0.2">
      <c r="A2345" s="1"/>
      <c r="B2345" s="4" t="s">
        <v>14</v>
      </c>
      <c r="C2345" s="4">
        <v>1185732</v>
      </c>
      <c r="D2345" s="5">
        <v>44351</v>
      </c>
      <c r="E2345" s="4" t="s">
        <v>46</v>
      </c>
      <c r="F2345" s="4" t="s">
        <v>88</v>
      </c>
      <c r="G2345" s="4" t="s">
        <v>89</v>
      </c>
      <c r="H2345" s="4" t="s">
        <v>22</v>
      </c>
      <c r="I2345" s="6">
        <v>0.70000000000000007</v>
      </c>
      <c r="J2345" s="7">
        <v>8250</v>
      </c>
      <c r="K2345" s="8">
        <f t="shared" si="18"/>
        <v>5775.0000000000009</v>
      </c>
      <c r="L2345" s="8">
        <f t="shared" si="19"/>
        <v>2887.5000000000005</v>
      </c>
      <c r="M2345" s="9">
        <v>0.5</v>
      </c>
    </row>
    <row r="2346" spans="1:13" ht="15.75" customHeight="1" x14ac:dyDescent="0.2">
      <c r="A2346" s="1"/>
      <c r="B2346" s="4" t="s">
        <v>14</v>
      </c>
      <c r="C2346" s="4">
        <v>1185732</v>
      </c>
      <c r="D2346" s="5">
        <v>44379</v>
      </c>
      <c r="E2346" s="4" t="s">
        <v>46</v>
      </c>
      <c r="F2346" s="4" t="s">
        <v>88</v>
      </c>
      <c r="G2346" s="4" t="s">
        <v>89</v>
      </c>
      <c r="H2346" s="4" t="s">
        <v>17</v>
      </c>
      <c r="I2346" s="6">
        <v>0.65</v>
      </c>
      <c r="J2346" s="7">
        <v>10500</v>
      </c>
      <c r="K2346" s="8">
        <f t="shared" si="18"/>
        <v>6825</v>
      </c>
      <c r="L2346" s="8">
        <f t="shared" si="19"/>
        <v>2730</v>
      </c>
      <c r="M2346" s="9">
        <v>0.4</v>
      </c>
    </row>
    <row r="2347" spans="1:13" ht="15.75" customHeight="1" x14ac:dyDescent="0.2">
      <c r="A2347" s="1"/>
      <c r="B2347" s="4" t="s">
        <v>14</v>
      </c>
      <c r="C2347" s="4">
        <v>1185732</v>
      </c>
      <c r="D2347" s="5">
        <v>44379</v>
      </c>
      <c r="E2347" s="4" t="s">
        <v>46</v>
      </c>
      <c r="F2347" s="4" t="s">
        <v>88</v>
      </c>
      <c r="G2347" s="4" t="s">
        <v>89</v>
      </c>
      <c r="H2347" s="4" t="s">
        <v>18</v>
      </c>
      <c r="I2347" s="6">
        <v>0.60000000000000009</v>
      </c>
      <c r="J2347" s="7">
        <v>8000</v>
      </c>
      <c r="K2347" s="8">
        <f t="shared" si="18"/>
        <v>4800.0000000000009</v>
      </c>
      <c r="L2347" s="8">
        <f t="shared" si="19"/>
        <v>1680.0000000000002</v>
      </c>
      <c r="M2347" s="9">
        <v>0.35</v>
      </c>
    </row>
    <row r="2348" spans="1:13" ht="15.75" customHeight="1" x14ac:dyDescent="0.2">
      <c r="A2348" s="1"/>
      <c r="B2348" s="4" t="s">
        <v>14</v>
      </c>
      <c r="C2348" s="4">
        <v>1185732</v>
      </c>
      <c r="D2348" s="5">
        <v>44379</v>
      </c>
      <c r="E2348" s="4" t="s">
        <v>46</v>
      </c>
      <c r="F2348" s="4" t="s">
        <v>88</v>
      </c>
      <c r="G2348" s="4" t="s">
        <v>89</v>
      </c>
      <c r="H2348" s="4" t="s">
        <v>19</v>
      </c>
      <c r="I2348" s="6">
        <v>0.55000000000000004</v>
      </c>
      <c r="J2348" s="7">
        <v>7250</v>
      </c>
      <c r="K2348" s="8">
        <f t="shared" si="18"/>
        <v>3987.5000000000005</v>
      </c>
      <c r="L2348" s="8">
        <f t="shared" si="19"/>
        <v>1595.0000000000002</v>
      </c>
      <c r="M2348" s="9">
        <v>0.4</v>
      </c>
    </row>
    <row r="2349" spans="1:13" ht="15.75" customHeight="1" x14ac:dyDescent="0.2">
      <c r="A2349" s="1"/>
      <c r="B2349" s="4" t="s">
        <v>14</v>
      </c>
      <c r="C2349" s="4">
        <v>1185732</v>
      </c>
      <c r="D2349" s="5">
        <v>44379</v>
      </c>
      <c r="E2349" s="4" t="s">
        <v>46</v>
      </c>
      <c r="F2349" s="4" t="s">
        <v>88</v>
      </c>
      <c r="G2349" s="4" t="s">
        <v>89</v>
      </c>
      <c r="H2349" s="4" t="s">
        <v>20</v>
      </c>
      <c r="I2349" s="6">
        <v>0.55000000000000004</v>
      </c>
      <c r="J2349" s="7">
        <v>6750</v>
      </c>
      <c r="K2349" s="8">
        <f t="shared" si="18"/>
        <v>3712.5000000000005</v>
      </c>
      <c r="L2349" s="8">
        <f t="shared" si="19"/>
        <v>1485.0000000000002</v>
      </c>
      <c r="M2349" s="9">
        <v>0.4</v>
      </c>
    </row>
    <row r="2350" spans="1:13" ht="15.75" customHeight="1" x14ac:dyDescent="0.2">
      <c r="A2350" s="1"/>
      <c r="B2350" s="4" t="s">
        <v>14</v>
      </c>
      <c r="C2350" s="4">
        <v>1185732</v>
      </c>
      <c r="D2350" s="5">
        <v>44379</v>
      </c>
      <c r="E2350" s="4" t="s">
        <v>46</v>
      </c>
      <c r="F2350" s="4" t="s">
        <v>88</v>
      </c>
      <c r="G2350" s="4" t="s">
        <v>89</v>
      </c>
      <c r="H2350" s="4" t="s">
        <v>21</v>
      </c>
      <c r="I2350" s="6">
        <v>0.65</v>
      </c>
      <c r="J2350" s="7">
        <v>7000</v>
      </c>
      <c r="K2350" s="8">
        <f t="shared" si="18"/>
        <v>4550</v>
      </c>
      <c r="L2350" s="8">
        <f t="shared" si="19"/>
        <v>1592.5</v>
      </c>
      <c r="M2350" s="9">
        <v>0.35</v>
      </c>
    </row>
    <row r="2351" spans="1:13" ht="15.75" customHeight="1" x14ac:dyDescent="0.2">
      <c r="A2351" s="1"/>
      <c r="B2351" s="4" t="s">
        <v>14</v>
      </c>
      <c r="C2351" s="4">
        <v>1185732</v>
      </c>
      <c r="D2351" s="5">
        <v>44379</v>
      </c>
      <c r="E2351" s="4" t="s">
        <v>46</v>
      </c>
      <c r="F2351" s="4" t="s">
        <v>88</v>
      </c>
      <c r="G2351" s="4" t="s">
        <v>89</v>
      </c>
      <c r="H2351" s="4" t="s">
        <v>22</v>
      </c>
      <c r="I2351" s="6">
        <v>0.70000000000000007</v>
      </c>
      <c r="J2351" s="7">
        <v>8750</v>
      </c>
      <c r="K2351" s="8">
        <f t="shared" si="18"/>
        <v>6125.0000000000009</v>
      </c>
      <c r="L2351" s="8">
        <f t="shared" si="19"/>
        <v>3062.5000000000005</v>
      </c>
      <c r="M2351" s="9">
        <v>0.5</v>
      </c>
    </row>
    <row r="2352" spans="1:13" ht="15.75" customHeight="1" x14ac:dyDescent="0.2">
      <c r="A2352" s="1"/>
      <c r="B2352" s="4" t="s">
        <v>14</v>
      </c>
      <c r="C2352" s="4">
        <v>1185732</v>
      </c>
      <c r="D2352" s="5">
        <v>44411</v>
      </c>
      <c r="E2352" s="4" t="s">
        <v>46</v>
      </c>
      <c r="F2352" s="4" t="s">
        <v>88</v>
      </c>
      <c r="G2352" s="4" t="s">
        <v>89</v>
      </c>
      <c r="H2352" s="4" t="s">
        <v>17</v>
      </c>
      <c r="I2352" s="6">
        <v>0.65</v>
      </c>
      <c r="J2352" s="7">
        <v>10250</v>
      </c>
      <c r="K2352" s="8">
        <f t="shared" si="18"/>
        <v>6662.5</v>
      </c>
      <c r="L2352" s="8">
        <f t="shared" si="19"/>
        <v>2665</v>
      </c>
      <c r="M2352" s="9">
        <v>0.4</v>
      </c>
    </row>
    <row r="2353" spans="1:13" ht="15.75" customHeight="1" x14ac:dyDescent="0.2">
      <c r="A2353" s="1"/>
      <c r="B2353" s="4" t="s">
        <v>14</v>
      </c>
      <c r="C2353" s="4">
        <v>1185732</v>
      </c>
      <c r="D2353" s="5">
        <v>44411</v>
      </c>
      <c r="E2353" s="4" t="s">
        <v>46</v>
      </c>
      <c r="F2353" s="4" t="s">
        <v>88</v>
      </c>
      <c r="G2353" s="4" t="s">
        <v>89</v>
      </c>
      <c r="H2353" s="4" t="s">
        <v>18</v>
      </c>
      <c r="I2353" s="6">
        <v>0.60000000000000009</v>
      </c>
      <c r="J2353" s="7">
        <v>8000</v>
      </c>
      <c r="K2353" s="8">
        <f t="shared" si="18"/>
        <v>4800.0000000000009</v>
      </c>
      <c r="L2353" s="8">
        <f t="shared" si="19"/>
        <v>1680.0000000000002</v>
      </c>
      <c r="M2353" s="9">
        <v>0.35</v>
      </c>
    </row>
    <row r="2354" spans="1:13" ht="15.75" customHeight="1" x14ac:dyDescent="0.2">
      <c r="A2354" s="1"/>
      <c r="B2354" s="4" t="s">
        <v>14</v>
      </c>
      <c r="C2354" s="4">
        <v>1185732</v>
      </c>
      <c r="D2354" s="5">
        <v>44411</v>
      </c>
      <c r="E2354" s="4" t="s">
        <v>46</v>
      </c>
      <c r="F2354" s="4" t="s">
        <v>88</v>
      </c>
      <c r="G2354" s="4" t="s">
        <v>89</v>
      </c>
      <c r="H2354" s="4" t="s">
        <v>19</v>
      </c>
      <c r="I2354" s="6">
        <v>0.55000000000000004</v>
      </c>
      <c r="J2354" s="7">
        <v>7250</v>
      </c>
      <c r="K2354" s="8">
        <f t="shared" si="18"/>
        <v>3987.5000000000005</v>
      </c>
      <c r="L2354" s="8">
        <f t="shared" si="19"/>
        <v>1595.0000000000002</v>
      </c>
      <c r="M2354" s="9">
        <v>0.4</v>
      </c>
    </row>
    <row r="2355" spans="1:13" ht="15.75" customHeight="1" x14ac:dyDescent="0.2">
      <c r="A2355" s="1"/>
      <c r="B2355" s="4" t="s">
        <v>14</v>
      </c>
      <c r="C2355" s="4">
        <v>1185732</v>
      </c>
      <c r="D2355" s="5">
        <v>44411</v>
      </c>
      <c r="E2355" s="4" t="s">
        <v>46</v>
      </c>
      <c r="F2355" s="4" t="s">
        <v>88</v>
      </c>
      <c r="G2355" s="4" t="s">
        <v>89</v>
      </c>
      <c r="H2355" s="4" t="s">
        <v>20</v>
      </c>
      <c r="I2355" s="6">
        <v>0.45</v>
      </c>
      <c r="J2355" s="7">
        <v>6750</v>
      </c>
      <c r="K2355" s="8">
        <f t="shared" si="18"/>
        <v>3037.5</v>
      </c>
      <c r="L2355" s="8">
        <f t="shared" si="19"/>
        <v>1215</v>
      </c>
      <c r="M2355" s="9">
        <v>0.4</v>
      </c>
    </row>
    <row r="2356" spans="1:13" ht="15.75" customHeight="1" x14ac:dyDescent="0.2">
      <c r="A2356" s="1"/>
      <c r="B2356" s="4" t="s">
        <v>14</v>
      </c>
      <c r="C2356" s="4">
        <v>1185732</v>
      </c>
      <c r="D2356" s="5">
        <v>44411</v>
      </c>
      <c r="E2356" s="4" t="s">
        <v>46</v>
      </c>
      <c r="F2356" s="4" t="s">
        <v>88</v>
      </c>
      <c r="G2356" s="4" t="s">
        <v>89</v>
      </c>
      <c r="H2356" s="4" t="s">
        <v>21</v>
      </c>
      <c r="I2356" s="6">
        <v>0.55000000000000004</v>
      </c>
      <c r="J2356" s="7">
        <v>6500</v>
      </c>
      <c r="K2356" s="8">
        <f t="shared" si="18"/>
        <v>3575.0000000000005</v>
      </c>
      <c r="L2356" s="8">
        <f t="shared" si="19"/>
        <v>1251.25</v>
      </c>
      <c r="M2356" s="9">
        <v>0.35</v>
      </c>
    </row>
    <row r="2357" spans="1:13" ht="15.75" customHeight="1" x14ac:dyDescent="0.2">
      <c r="A2357" s="1"/>
      <c r="B2357" s="4" t="s">
        <v>14</v>
      </c>
      <c r="C2357" s="4">
        <v>1185732</v>
      </c>
      <c r="D2357" s="5">
        <v>44411</v>
      </c>
      <c r="E2357" s="4" t="s">
        <v>46</v>
      </c>
      <c r="F2357" s="4" t="s">
        <v>88</v>
      </c>
      <c r="G2357" s="4" t="s">
        <v>89</v>
      </c>
      <c r="H2357" s="4" t="s">
        <v>22</v>
      </c>
      <c r="I2357" s="6">
        <v>0.60000000000000009</v>
      </c>
      <c r="J2357" s="7">
        <v>8250</v>
      </c>
      <c r="K2357" s="8">
        <f t="shared" si="18"/>
        <v>4950.0000000000009</v>
      </c>
      <c r="L2357" s="8">
        <f t="shared" si="19"/>
        <v>2475.0000000000005</v>
      </c>
      <c r="M2357" s="9">
        <v>0.5</v>
      </c>
    </row>
    <row r="2358" spans="1:13" ht="15.75" customHeight="1" x14ac:dyDescent="0.2">
      <c r="A2358" s="1"/>
      <c r="B2358" s="4" t="s">
        <v>14</v>
      </c>
      <c r="C2358" s="4">
        <v>1185732</v>
      </c>
      <c r="D2358" s="5">
        <v>44441</v>
      </c>
      <c r="E2358" s="4" t="s">
        <v>46</v>
      </c>
      <c r="F2358" s="4" t="s">
        <v>88</v>
      </c>
      <c r="G2358" s="4" t="s">
        <v>89</v>
      </c>
      <c r="H2358" s="4" t="s">
        <v>17</v>
      </c>
      <c r="I2358" s="6">
        <v>0.55000000000000004</v>
      </c>
      <c r="J2358" s="7">
        <v>9250</v>
      </c>
      <c r="K2358" s="8">
        <f t="shared" si="18"/>
        <v>5087.5</v>
      </c>
      <c r="L2358" s="8">
        <f t="shared" si="19"/>
        <v>2035</v>
      </c>
      <c r="M2358" s="9">
        <v>0.4</v>
      </c>
    </row>
    <row r="2359" spans="1:13" ht="15.75" customHeight="1" x14ac:dyDescent="0.2">
      <c r="A2359" s="1"/>
      <c r="B2359" s="4" t="s">
        <v>14</v>
      </c>
      <c r="C2359" s="4">
        <v>1185732</v>
      </c>
      <c r="D2359" s="5">
        <v>44441</v>
      </c>
      <c r="E2359" s="4" t="s">
        <v>46</v>
      </c>
      <c r="F2359" s="4" t="s">
        <v>88</v>
      </c>
      <c r="G2359" s="4" t="s">
        <v>89</v>
      </c>
      <c r="H2359" s="4" t="s">
        <v>18</v>
      </c>
      <c r="I2359" s="6">
        <v>0.50000000000000011</v>
      </c>
      <c r="J2359" s="7">
        <v>7250</v>
      </c>
      <c r="K2359" s="8">
        <f t="shared" si="18"/>
        <v>3625.0000000000009</v>
      </c>
      <c r="L2359" s="8">
        <f t="shared" si="19"/>
        <v>1268.7500000000002</v>
      </c>
      <c r="M2359" s="9">
        <v>0.35</v>
      </c>
    </row>
    <row r="2360" spans="1:13" ht="15.75" customHeight="1" x14ac:dyDescent="0.2">
      <c r="A2360" s="1"/>
      <c r="B2360" s="4" t="s">
        <v>14</v>
      </c>
      <c r="C2360" s="4">
        <v>1185732</v>
      </c>
      <c r="D2360" s="5">
        <v>44441</v>
      </c>
      <c r="E2360" s="4" t="s">
        <v>46</v>
      </c>
      <c r="F2360" s="4" t="s">
        <v>88</v>
      </c>
      <c r="G2360" s="4" t="s">
        <v>89</v>
      </c>
      <c r="H2360" s="4" t="s">
        <v>19</v>
      </c>
      <c r="I2360" s="6">
        <v>0.30000000000000004</v>
      </c>
      <c r="J2360" s="7">
        <v>6250</v>
      </c>
      <c r="K2360" s="8">
        <f t="shared" si="18"/>
        <v>1875.0000000000002</v>
      </c>
      <c r="L2360" s="8">
        <f t="shared" si="19"/>
        <v>750.00000000000011</v>
      </c>
      <c r="M2360" s="9">
        <v>0.4</v>
      </c>
    </row>
    <row r="2361" spans="1:13" ht="15.75" customHeight="1" x14ac:dyDescent="0.2">
      <c r="A2361" s="1"/>
      <c r="B2361" s="4" t="s">
        <v>14</v>
      </c>
      <c r="C2361" s="4">
        <v>1185732</v>
      </c>
      <c r="D2361" s="5">
        <v>44441</v>
      </c>
      <c r="E2361" s="4" t="s">
        <v>46</v>
      </c>
      <c r="F2361" s="4" t="s">
        <v>88</v>
      </c>
      <c r="G2361" s="4" t="s">
        <v>89</v>
      </c>
      <c r="H2361" s="4" t="s">
        <v>20</v>
      </c>
      <c r="I2361" s="6">
        <v>0.30000000000000004</v>
      </c>
      <c r="J2361" s="7">
        <v>6000</v>
      </c>
      <c r="K2361" s="8">
        <f t="shared" si="18"/>
        <v>1800.0000000000002</v>
      </c>
      <c r="L2361" s="8">
        <f t="shared" si="19"/>
        <v>720.00000000000011</v>
      </c>
      <c r="M2361" s="9">
        <v>0.4</v>
      </c>
    </row>
    <row r="2362" spans="1:13" ht="15.75" customHeight="1" x14ac:dyDescent="0.2">
      <c r="A2362" s="1"/>
      <c r="B2362" s="4" t="s">
        <v>14</v>
      </c>
      <c r="C2362" s="4">
        <v>1185732</v>
      </c>
      <c r="D2362" s="5">
        <v>44441</v>
      </c>
      <c r="E2362" s="4" t="s">
        <v>46</v>
      </c>
      <c r="F2362" s="4" t="s">
        <v>88</v>
      </c>
      <c r="G2362" s="4" t="s">
        <v>89</v>
      </c>
      <c r="H2362" s="4" t="s">
        <v>21</v>
      </c>
      <c r="I2362" s="6">
        <v>0.4</v>
      </c>
      <c r="J2362" s="7">
        <v>6000</v>
      </c>
      <c r="K2362" s="8">
        <f t="shared" si="18"/>
        <v>2400</v>
      </c>
      <c r="L2362" s="8">
        <f t="shared" si="19"/>
        <v>840</v>
      </c>
      <c r="M2362" s="9">
        <v>0.35</v>
      </c>
    </row>
    <row r="2363" spans="1:13" ht="15.75" customHeight="1" x14ac:dyDescent="0.2">
      <c r="A2363" s="1"/>
      <c r="B2363" s="4" t="s">
        <v>14</v>
      </c>
      <c r="C2363" s="4">
        <v>1185732</v>
      </c>
      <c r="D2363" s="5">
        <v>44441</v>
      </c>
      <c r="E2363" s="4" t="s">
        <v>46</v>
      </c>
      <c r="F2363" s="4" t="s">
        <v>88</v>
      </c>
      <c r="G2363" s="4" t="s">
        <v>89</v>
      </c>
      <c r="H2363" s="4" t="s">
        <v>22</v>
      </c>
      <c r="I2363" s="6">
        <v>0.45000000000000007</v>
      </c>
      <c r="J2363" s="7">
        <v>7000</v>
      </c>
      <c r="K2363" s="8">
        <f t="shared" si="18"/>
        <v>3150.0000000000005</v>
      </c>
      <c r="L2363" s="8">
        <f t="shared" si="19"/>
        <v>1575.0000000000002</v>
      </c>
      <c r="M2363" s="9">
        <v>0.5</v>
      </c>
    </row>
    <row r="2364" spans="1:13" ht="15.75" customHeight="1" x14ac:dyDescent="0.2">
      <c r="A2364" s="1"/>
      <c r="B2364" s="4" t="s">
        <v>14</v>
      </c>
      <c r="C2364" s="4">
        <v>1185732</v>
      </c>
      <c r="D2364" s="5">
        <v>44473</v>
      </c>
      <c r="E2364" s="4" t="s">
        <v>46</v>
      </c>
      <c r="F2364" s="4" t="s">
        <v>88</v>
      </c>
      <c r="G2364" s="4" t="s">
        <v>89</v>
      </c>
      <c r="H2364" s="4" t="s">
        <v>17</v>
      </c>
      <c r="I2364" s="6">
        <v>0.45000000000000007</v>
      </c>
      <c r="J2364" s="7">
        <v>8750</v>
      </c>
      <c r="K2364" s="8">
        <f t="shared" si="18"/>
        <v>3937.5000000000005</v>
      </c>
      <c r="L2364" s="8">
        <f t="shared" si="19"/>
        <v>1575.0000000000002</v>
      </c>
      <c r="M2364" s="9">
        <v>0.4</v>
      </c>
    </row>
    <row r="2365" spans="1:13" ht="15.75" customHeight="1" x14ac:dyDescent="0.2">
      <c r="A2365" s="1"/>
      <c r="B2365" s="4" t="s">
        <v>14</v>
      </c>
      <c r="C2365" s="4">
        <v>1185732</v>
      </c>
      <c r="D2365" s="5">
        <v>44473</v>
      </c>
      <c r="E2365" s="4" t="s">
        <v>46</v>
      </c>
      <c r="F2365" s="4" t="s">
        <v>88</v>
      </c>
      <c r="G2365" s="4" t="s">
        <v>89</v>
      </c>
      <c r="H2365" s="4" t="s">
        <v>18</v>
      </c>
      <c r="I2365" s="6">
        <v>0.35000000000000009</v>
      </c>
      <c r="J2365" s="7">
        <v>7000</v>
      </c>
      <c r="K2365" s="8">
        <f t="shared" si="18"/>
        <v>2450.0000000000005</v>
      </c>
      <c r="L2365" s="8">
        <f t="shared" si="19"/>
        <v>857.50000000000011</v>
      </c>
      <c r="M2365" s="9">
        <v>0.35</v>
      </c>
    </row>
    <row r="2366" spans="1:13" ht="15.75" customHeight="1" x14ac:dyDescent="0.2">
      <c r="A2366" s="1"/>
      <c r="B2366" s="4" t="s">
        <v>14</v>
      </c>
      <c r="C2366" s="4">
        <v>1185732</v>
      </c>
      <c r="D2366" s="5">
        <v>44473</v>
      </c>
      <c r="E2366" s="4" t="s">
        <v>46</v>
      </c>
      <c r="F2366" s="4" t="s">
        <v>88</v>
      </c>
      <c r="G2366" s="4" t="s">
        <v>89</v>
      </c>
      <c r="H2366" s="4" t="s">
        <v>19</v>
      </c>
      <c r="I2366" s="6">
        <v>0.35000000000000009</v>
      </c>
      <c r="J2366" s="7">
        <v>5750</v>
      </c>
      <c r="K2366" s="8">
        <f t="shared" si="18"/>
        <v>2012.5000000000005</v>
      </c>
      <c r="L2366" s="8">
        <f t="shared" si="19"/>
        <v>805.00000000000023</v>
      </c>
      <c r="M2366" s="9">
        <v>0.4</v>
      </c>
    </row>
    <row r="2367" spans="1:13" ht="15.75" customHeight="1" x14ac:dyDescent="0.2">
      <c r="A2367" s="1"/>
      <c r="B2367" s="4" t="s">
        <v>14</v>
      </c>
      <c r="C2367" s="4">
        <v>1185732</v>
      </c>
      <c r="D2367" s="5">
        <v>44473</v>
      </c>
      <c r="E2367" s="4" t="s">
        <v>46</v>
      </c>
      <c r="F2367" s="4" t="s">
        <v>88</v>
      </c>
      <c r="G2367" s="4" t="s">
        <v>89</v>
      </c>
      <c r="H2367" s="4" t="s">
        <v>20</v>
      </c>
      <c r="I2367" s="6">
        <v>0.35000000000000009</v>
      </c>
      <c r="J2367" s="7">
        <v>5500</v>
      </c>
      <c r="K2367" s="8">
        <f t="shared" si="18"/>
        <v>1925.0000000000005</v>
      </c>
      <c r="L2367" s="8">
        <f t="shared" si="19"/>
        <v>770.00000000000023</v>
      </c>
      <c r="M2367" s="9">
        <v>0.4</v>
      </c>
    </row>
    <row r="2368" spans="1:13" ht="15.75" customHeight="1" x14ac:dyDescent="0.2">
      <c r="A2368" s="1"/>
      <c r="B2368" s="4" t="s">
        <v>14</v>
      </c>
      <c r="C2368" s="4">
        <v>1185732</v>
      </c>
      <c r="D2368" s="5">
        <v>44473</v>
      </c>
      <c r="E2368" s="4" t="s">
        <v>46</v>
      </c>
      <c r="F2368" s="4" t="s">
        <v>88</v>
      </c>
      <c r="G2368" s="4" t="s">
        <v>89</v>
      </c>
      <c r="H2368" s="4" t="s">
        <v>21</v>
      </c>
      <c r="I2368" s="6">
        <v>0.45000000000000007</v>
      </c>
      <c r="J2368" s="7">
        <v>5500</v>
      </c>
      <c r="K2368" s="8">
        <f t="shared" si="18"/>
        <v>2475.0000000000005</v>
      </c>
      <c r="L2368" s="8">
        <f t="shared" si="19"/>
        <v>866.25000000000011</v>
      </c>
      <c r="M2368" s="9">
        <v>0.35</v>
      </c>
    </row>
    <row r="2369" spans="1:13" ht="15.75" customHeight="1" x14ac:dyDescent="0.2">
      <c r="A2369" s="1"/>
      <c r="B2369" s="4" t="s">
        <v>14</v>
      </c>
      <c r="C2369" s="4">
        <v>1185732</v>
      </c>
      <c r="D2369" s="5">
        <v>44473</v>
      </c>
      <c r="E2369" s="4" t="s">
        <v>46</v>
      </c>
      <c r="F2369" s="4" t="s">
        <v>88</v>
      </c>
      <c r="G2369" s="4" t="s">
        <v>89</v>
      </c>
      <c r="H2369" s="4" t="s">
        <v>22</v>
      </c>
      <c r="I2369" s="6">
        <v>0.5</v>
      </c>
      <c r="J2369" s="7">
        <v>6750</v>
      </c>
      <c r="K2369" s="8">
        <f t="shared" si="18"/>
        <v>3375</v>
      </c>
      <c r="L2369" s="8">
        <f t="shared" si="19"/>
        <v>1687.5</v>
      </c>
      <c r="M2369" s="9">
        <v>0.5</v>
      </c>
    </row>
    <row r="2370" spans="1:13" ht="15.75" customHeight="1" x14ac:dyDescent="0.2">
      <c r="A2370" s="1"/>
      <c r="B2370" s="4" t="s">
        <v>14</v>
      </c>
      <c r="C2370" s="4">
        <v>1185732</v>
      </c>
      <c r="D2370" s="5">
        <v>44503</v>
      </c>
      <c r="E2370" s="4" t="s">
        <v>46</v>
      </c>
      <c r="F2370" s="4" t="s">
        <v>88</v>
      </c>
      <c r="G2370" s="4" t="s">
        <v>89</v>
      </c>
      <c r="H2370" s="4" t="s">
        <v>17</v>
      </c>
      <c r="I2370" s="6">
        <v>0.45000000000000007</v>
      </c>
      <c r="J2370" s="7">
        <v>8250</v>
      </c>
      <c r="K2370" s="8">
        <f t="shared" si="18"/>
        <v>3712.5000000000005</v>
      </c>
      <c r="L2370" s="8">
        <f t="shared" si="19"/>
        <v>1485.0000000000002</v>
      </c>
      <c r="M2370" s="9">
        <v>0.4</v>
      </c>
    </row>
    <row r="2371" spans="1:13" ht="15.75" customHeight="1" x14ac:dyDescent="0.2">
      <c r="A2371" s="1"/>
      <c r="B2371" s="4" t="s">
        <v>14</v>
      </c>
      <c r="C2371" s="4">
        <v>1185732</v>
      </c>
      <c r="D2371" s="5">
        <v>44503</v>
      </c>
      <c r="E2371" s="4" t="s">
        <v>46</v>
      </c>
      <c r="F2371" s="4" t="s">
        <v>88</v>
      </c>
      <c r="G2371" s="4" t="s">
        <v>89</v>
      </c>
      <c r="H2371" s="4" t="s">
        <v>18</v>
      </c>
      <c r="I2371" s="6">
        <v>0.35000000000000009</v>
      </c>
      <c r="J2371" s="7">
        <v>6500</v>
      </c>
      <c r="K2371" s="8">
        <f t="shared" si="18"/>
        <v>2275.0000000000005</v>
      </c>
      <c r="L2371" s="8">
        <f t="shared" si="19"/>
        <v>796.25000000000011</v>
      </c>
      <c r="M2371" s="9">
        <v>0.35</v>
      </c>
    </row>
    <row r="2372" spans="1:13" ht="15.75" customHeight="1" x14ac:dyDescent="0.2">
      <c r="A2372" s="1"/>
      <c r="B2372" s="4" t="s">
        <v>14</v>
      </c>
      <c r="C2372" s="4">
        <v>1185732</v>
      </c>
      <c r="D2372" s="5">
        <v>44503</v>
      </c>
      <c r="E2372" s="4" t="s">
        <v>46</v>
      </c>
      <c r="F2372" s="4" t="s">
        <v>88</v>
      </c>
      <c r="G2372" s="4" t="s">
        <v>89</v>
      </c>
      <c r="H2372" s="4" t="s">
        <v>19</v>
      </c>
      <c r="I2372" s="6">
        <v>0.40000000000000013</v>
      </c>
      <c r="J2372" s="7">
        <v>5950</v>
      </c>
      <c r="K2372" s="8">
        <f t="shared" si="18"/>
        <v>2380.0000000000009</v>
      </c>
      <c r="L2372" s="8">
        <f t="shared" si="19"/>
        <v>952.00000000000045</v>
      </c>
      <c r="M2372" s="9">
        <v>0.4</v>
      </c>
    </row>
    <row r="2373" spans="1:13" ht="15.75" customHeight="1" x14ac:dyDescent="0.2">
      <c r="A2373" s="1"/>
      <c r="B2373" s="4" t="s">
        <v>14</v>
      </c>
      <c r="C2373" s="4">
        <v>1185732</v>
      </c>
      <c r="D2373" s="5">
        <v>44503</v>
      </c>
      <c r="E2373" s="4" t="s">
        <v>46</v>
      </c>
      <c r="F2373" s="4" t="s">
        <v>88</v>
      </c>
      <c r="G2373" s="4" t="s">
        <v>89</v>
      </c>
      <c r="H2373" s="4" t="s">
        <v>20</v>
      </c>
      <c r="I2373" s="6">
        <v>0.6000000000000002</v>
      </c>
      <c r="J2373" s="7">
        <v>6500</v>
      </c>
      <c r="K2373" s="8">
        <f t="shared" si="18"/>
        <v>3900.0000000000014</v>
      </c>
      <c r="L2373" s="8">
        <f t="shared" si="19"/>
        <v>1560.0000000000007</v>
      </c>
      <c r="M2373" s="9">
        <v>0.4</v>
      </c>
    </row>
    <row r="2374" spans="1:13" ht="15.75" customHeight="1" x14ac:dyDescent="0.2">
      <c r="A2374" s="1"/>
      <c r="B2374" s="4" t="s">
        <v>14</v>
      </c>
      <c r="C2374" s="4">
        <v>1185732</v>
      </c>
      <c r="D2374" s="5">
        <v>44503</v>
      </c>
      <c r="E2374" s="4" t="s">
        <v>46</v>
      </c>
      <c r="F2374" s="4" t="s">
        <v>88</v>
      </c>
      <c r="G2374" s="4" t="s">
        <v>89</v>
      </c>
      <c r="H2374" s="4" t="s">
        <v>21</v>
      </c>
      <c r="I2374" s="6">
        <v>0.75000000000000011</v>
      </c>
      <c r="J2374" s="7">
        <v>6250</v>
      </c>
      <c r="K2374" s="8">
        <f t="shared" si="18"/>
        <v>4687.5000000000009</v>
      </c>
      <c r="L2374" s="8">
        <f t="shared" si="19"/>
        <v>1640.6250000000002</v>
      </c>
      <c r="M2374" s="9">
        <v>0.35</v>
      </c>
    </row>
    <row r="2375" spans="1:13" ht="15.75" customHeight="1" x14ac:dyDescent="0.2">
      <c r="A2375" s="1"/>
      <c r="B2375" s="4" t="s">
        <v>14</v>
      </c>
      <c r="C2375" s="4">
        <v>1185732</v>
      </c>
      <c r="D2375" s="5">
        <v>44503</v>
      </c>
      <c r="E2375" s="4" t="s">
        <v>46</v>
      </c>
      <c r="F2375" s="4" t="s">
        <v>88</v>
      </c>
      <c r="G2375" s="4" t="s">
        <v>89</v>
      </c>
      <c r="H2375" s="4" t="s">
        <v>22</v>
      </c>
      <c r="I2375" s="6">
        <v>0.75</v>
      </c>
      <c r="J2375" s="7">
        <v>7250</v>
      </c>
      <c r="K2375" s="8">
        <f t="shared" si="18"/>
        <v>5437.5</v>
      </c>
      <c r="L2375" s="8">
        <f t="shared" si="19"/>
        <v>2718.75</v>
      </c>
      <c r="M2375" s="9">
        <v>0.5</v>
      </c>
    </row>
    <row r="2376" spans="1:13" ht="15.75" customHeight="1" x14ac:dyDescent="0.2">
      <c r="A2376" s="1"/>
      <c r="B2376" s="4" t="s">
        <v>14</v>
      </c>
      <c r="C2376" s="4">
        <v>1185732</v>
      </c>
      <c r="D2376" s="5">
        <v>44532</v>
      </c>
      <c r="E2376" s="4" t="s">
        <v>46</v>
      </c>
      <c r="F2376" s="4" t="s">
        <v>88</v>
      </c>
      <c r="G2376" s="4" t="s">
        <v>89</v>
      </c>
      <c r="H2376" s="4" t="s">
        <v>17</v>
      </c>
      <c r="I2376" s="6">
        <v>0.70000000000000007</v>
      </c>
      <c r="J2376" s="7">
        <v>9750</v>
      </c>
      <c r="K2376" s="8">
        <f t="shared" si="18"/>
        <v>6825.0000000000009</v>
      </c>
      <c r="L2376" s="8">
        <f t="shared" si="19"/>
        <v>2730.0000000000005</v>
      </c>
      <c r="M2376" s="9">
        <v>0.4</v>
      </c>
    </row>
    <row r="2377" spans="1:13" ht="15.75" customHeight="1" x14ac:dyDescent="0.2">
      <c r="A2377" s="1"/>
      <c r="B2377" s="4" t="s">
        <v>14</v>
      </c>
      <c r="C2377" s="4">
        <v>1185732</v>
      </c>
      <c r="D2377" s="5">
        <v>44532</v>
      </c>
      <c r="E2377" s="4" t="s">
        <v>46</v>
      </c>
      <c r="F2377" s="4" t="s">
        <v>88</v>
      </c>
      <c r="G2377" s="4" t="s">
        <v>89</v>
      </c>
      <c r="H2377" s="4" t="s">
        <v>18</v>
      </c>
      <c r="I2377" s="6">
        <v>0.60000000000000009</v>
      </c>
      <c r="J2377" s="7">
        <v>7750</v>
      </c>
      <c r="K2377" s="8">
        <f t="shared" si="18"/>
        <v>4650.0000000000009</v>
      </c>
      <c r="L2377" s="8">
        <f t="shared" si="19"/>
        <v>1627.5000000000002</v>
      </c>
      <c r="M2377" s="9">
        <v>0.35</v>
      </c>
    </row>
    <row r="2378" spans="1:13" ht="15.75" customHeight="1" x14ac:dyDescent="0.2">
      <c r="A2378" s="1"/>
      <c r="B2378" s="4" t="s">
        <v>14</v>
      </c>
      <c r="C2378" s="4">
        <v>1185732</v>
      </c>
      <c r="D2378" s="5">
        <v>44532</v>
      </c>
      <c r="E2378" s="4" t="s">
        <v>46</v>
      </c>
      <c r="F2378" s="4" t="s">
        <v>88</v>
      </c>
      <c r="G2378" s="4" t="s">
        <v>89</v>
      </c>
      <c r="H2378" s="4" t="s">
        <v>19</v>
      </c>
      <c r="I2378" s="6">
        <v>0.60000000000000009</v>
      </c>
      <c r="J2378" s="7">
        <v>7250</v>
      </c>
      <c r="K2378" s="8">
        <f t="shared" si="18"/>
        <v>4350.0000000000009</v>
      </c>
      <c r="L2378" s="8">
        <f t="shared" si="19"/>
        <v>1740.0000000000005</v>
      </c>
      <c r="M2378" s="9">
        <v>0.4</v>
      </c>
    </row>
    <row r="2379" spans="1:13" ht="15.75" customHeight="1" x14ac:dyDescent="0.2">
      <c r="A2379" s="1"/>
      <c r="B2379" s="4" t="s">
        <v>14</v>
      </c>
      <c r="C2379" s="4">
        <v>1185732</v>
      </c>
      <c r="D2379" s="5">
        <v>44532</v>
      </c>
      <c r="E2379" s="4" t="s">
        <v>46</v>
      </c>
      <c r="F2379" s="4" t="s">
        <v>88</v>
      </c>
      <c r="G2379" s="4" t="s">
        <v>89</v>
      </c>
      <c r="H2379" s="4" t="s">
        <v>20</v>
      </c>
      <c r="I2379" s="6">
        <v>0.60000000000000009</v>
      </c>
      <c r="J2379" s="7">
        <v>6750</v>
      </c>
      <c r="K2379" s="8">
        <f t="shared" si="18"/>
        <v>4050.0000000000005</v>
      </c>
      <c r="L2379" s="8">
        <f t="shared" si="19"/>
        <v>1620.0000000000002</v>
      </c>
      <c r="M2379" s="9">
        <v>0.4</v>
      </c>
    </row>
    <row r="2380" spans="1:13" ht="15.75" customHeight="1" x14ac:dyDescent="0.2">
      <c r="A2380" s="1"/>
      <c r="B2380" s="4" t="s">
        <v>14</v>
      </c>
      <c r="C2380" s="4">
        <v>1185732</v>
      </c>
      <c r="D2380" s="5">
        <v>44532</v>
      </c>
      <c r="E2380" s="4" t="s">
        <v>46</v>
      </c>
      <c r="F2380" s="4" t="s">
        <v>88</v>
      </c>
      <c r="G2380" s="4" t="s">
        <v>89</v>
      </c>
      <c r="H2380" s="4" t="s">
        <v>21</v>
      </c>
      <c r="I2380" s="6">
        <v>0.70000000000000007</v>
      </c>
      <c r="J2380" s="7">
        <v>6750</v>
      </c>
      <c r="K2380" s="8">
        <f t="shared" si="18"/>
        <v>4725</v>
      </c>
      <c r="L2380" s="8">
        <f t="shared" si="19"/>
        <v>1653.75</v>
      </c>
      <c r="M2380" s="9">
        <v>0.35</v>
      </c>
    </row>
    <row r="2381" spans="1:13" ht="15.75" customHeight="1" x14ac:dyDescent="0.2">
      <c r="A2381" s="1"/>
      <c r="B2381" s="4" t="s">
        <v>14</v>
      </c>
      <c r="C2381" s="4">
        <v>1185732</v>
      </c>
      <c r="D2381" s="5">
        <v>44532</v>
      </c>
      <c r="E2381" s="4" t="s">
        <v>46</v>
      </c>
      <c r="F2381" s="4" t="s">
        <v>88</v>
      </c>
      <c r="G2381" s="4" t="s">
        <v>89</v>
      </c>
      <c r="H2381" s="4" t="s">
        <v>22</v>
      </c>
      <c r="I2381" s="6">
        <v>0.75</v>
      </c>
      <c r="J2381" s="7">
        <v>7750</v>
      </c>
      <c r="K2381" s="8">
        <f t="shared" si="18"/>
        <v>5812.5</v>
      </c>
      <c r="L2381" s="8">
        <f t="shared" si="19"/>
        <v>2906.25</v>
      </c>
      <c r="M2381" s="9">
        <v>0.5</v>
      </c>
    </row>
    <row r="2382" spans="1:13" ht="15.75" customHeight="1" x14ac:dyDescent="0.2">
      <c r="A2382" s="1" t="s">
        <v>39</v>
      </c>
      <c r="B2382" s="4" t="s">
        <v>14</v>
      </c>
      <c r="C2382" s="4">
        <v>1185732</v>
      </c>
      <c r="D2382" s="5">
        <v>44209</v>
      </c>
      <c r="E2382" s="4" t="s">
        <v>46</v>
      </c>
      <c r="F2382" s="4" t="s">
        <v>90</v>
      </c>
      <c r="G2382" s="4" t="s">
        <v>91</v>
      </c>
      <c r="H2382" s="4" t="s">
        <v>17</v>
      </c>
      <c r="I2382" s="6">
        <v>0.35000000000000003</v>
      </c>
      <c r="J2382" s="7">
        <v>7750</v>
      </c>
      <c r="K2382" s="8">
        <f t="shared" si="18"/>
        <v>2712.5000000000005</v>
      </c>
      <c r="L2382" s="8">
        <f t="shared" si="19"/>
        <v>1085.0000000000002</v>
      </c>
      <c r="M2382" s="9">
        <v>0.4</v>
      </c>
    </row>
    <row r="2383" spans="1:13" ht="15.75" customHeight="1" x14ac:dyDescent="0.2">
      <c r="A2383" s="1"/>
      <c r="B2383" s="4" t="s">
        <v>14</v>
      </c>
      <c r="C2383" s="4">
        <v>1185732</v>
      </c>
      <c r="D2383" s="5">
        <v>44209</v>
      </c>
      <c r="E2383" s="4" t="s">
        <v>46</v>
      </c>
      <c r="F2383" s="4" t="s">
        <v>90</v>
      </c>
      <c r="G2383" s="4" t="s">
        <v>91</v>
      </c>
      <c r="H2383" s="4" t="s">
        <v>18</v>
      </c>
      <c r="I2383" s="6">
        <v>0.35000000000000003</v>
      </c>
      <c r="J2383" s="7">
        <v>5750</v>
      </c>
      <c r="K2383" s="8">
        <f t="shared" si="18"/>
        <v>2012.5000000000002</v>
      </c>
      <c r="L2383" s="8">
        <f t="shared" si="19"/>
        <v>704.375</v>
      </c>
      <c r="M2383" s="9">
        <v>0.35</v>
      </c>
    </row>
    <row r="2384" spans="1:13" ht="15.75" customHeight="1" x14ac:dyDescent="0.2">
      <c r="A2384" s="1"/>
      <c r="B2384" s="4" t="s">
        <v>14</v>
      </c>
      <c r="C2384" s="4">
        <v>1185732</v>
      </c>
      <c r="D2384" s="5">
        <v>44209</v>
      </c>
      <c r="E2384" s="4" t="s">
        <v>46</v>
      </c>
      <c r="F2384" s="4" t="s">
        <v>90</v>
      </c>
      <c r="G2384" s="4" t="s">
        <v>91</v>
      </c>
      <c r="H2384" s="4" t="s">
        <v>19</v>
      </c>
      <c r="I2384" s="6">
        <v>0.25000000000000006</v>
      </c>
      <c r="J2384" s="7">
        <v>5750</v>
      </c>
      <c r="K2384" s="8">
        <f t="shared" si="18"/>
        <v>1437.5000000000002</v>
      </c>
      <c r="L2384" s="8">
        <f t="shared" si="19"/>
        <v>575.00000000000011</v>
      </c>
      <c r="M2384" s="9">
        <v>0.4</v>
      </c>
    </row>
    <row r="2385" spans="1:13" ht="15.75" customHeight="1" x14ac:dyDescent="0.2">
      <c r="A2385" s="1"/>
      <c r="B2385" s="4" t="s">
        <v>14</v>
      </c>
      <c r="C2385" s="4">
        <v>1185732</v>
      </c>
      <c r="D2385" s="5">
        <v>44209</v>
      </c>
      <c r="E2385" s="4" t="s">
        <v>46</v>
      </c>
      <c r="F2385" s="4" t="s">
        <v>90</v>
      </c>
      <c r="G2385" s="4" t="s">
        <v>91</v>
      </c>
      <c r="H2385" s="4" t="s">
        <v>20</v>
      </c>
      <c r="I2385" s="6">
        <v>0.3</v>
      </c>
      <c r="J2385" s="7">
        <v>4250</v>
      </c>
      <c r="K2385" s="8">
        <f t="shared" si="18"/>
        <v>1275</v>
      </c>
      <c r="L2385" s="8">
        <f t="shared" si="19"/>
        <v>510</v>
      </c>
      <c r="M2385" s="9">
        <v>0.4</v>
      </c>
    </row>
    <row r="2386" spans="1:13" ht="15.75" customHeight="1" x14ac:dyDescent="0.2">
      <c r="A2386" s="1"/>
      <c r="B2386" s="4" t="s">
        <v>14</v>
      </c>
      <c r="C2386" s="4">
        <v>1185732</v>
      </c>
      <c r="D2386" s="5">
        <v>44209</v>
      </c>
      <c r="E2386" s="4" t="s">
        <v>46</v>
      </c>
      <c r="F2386" s="4" t="s">
        <v>90</v>
      </c>
      <c r="G2386" s="4" t="s">
        <v>91</v>
      </c>
      <c r="H2386" s="4" t="s">
        <v>21</v>
      </c>
      <c r="I2386" s="6">
        <v>0.45</v>
      </c>
      <c r="J2386" s="7">
        <v>4750</v>
      </c>
      <c r="K2386" s="8">
        <f t="shared" si="18"/>
        <v>2137.5</v>
      </c>
      <c r="L2386" s="8">
        <f t="shared" si="19"/>
        <v>748.125</v>
      </c>
      <c r="M2386" s="9">
        <v>0.35</v>
      </c>
    </row>
    <row r="2387" spans="1:13" ht="15.75" customHeight="1" x14ac:dyDescent="0.2">
      <c r="A2387" s="1"/>
      <c r="B2387" s="4" t="s">
        <v>14</v>
      </c>
      <c r="C2387" s="4">
        <v>1185732</v>
      </c>
      <c r="D2387" s="5">
        <v>44209</v>
      </c>
      <c r="E2387" s="4" t="s">
        <v>46</v>
      </c>
      <c r="F2387" s="4" t="s">
        <v>90</v>
      </c>
      <c r="G2387" s="4" t="s">
        <v>91</v>
      </c>
      <c r="H2387" s="4" t="s">
        <v>22</v>
      </c>
      <c r="I2387" s="6">
        <v>0.35000000000000003</v>
      </c>
      <c r="J2387" s="7">
        <v>5750</v>
      </c>
      <c r="K2387" s="8">
        <f t="shared" si="18"/>
        <v>2012.5000000000002</v>
      </c>
      <c r="L2387" s="8">
        <f t="shared" si="19"/>
        <v>1006.2500000000001</v>
      </c>
      <c r="M2387" s="9">
        <v>0.5</v>
      </c>
    </row>
    <row r="2388" spans="1:13" ht="15.75" customHeight="1" x14ac:dyDescent="0.2">
      <c r="A2388" s="1"/>
      <c r="B2388" s="4" t="s">
        <v>14</v>
      </c>
      <c r="C2388" s="4">
        <v>1185732</v>
      </c>
      <c r="D2388" s="5">
        <v>44238</v>
      </c>
      <c r="E2388" s="4" t="s">
        <v>46</v>
      </c>
      <c r="F2388" s="4" t="s">
        <v>90</v>
      </c>
      <c r="G2388" s="4" t="s">
        <v>91</v>
      </c>
      <c r="H2388" s="4" t="s">
        <v>17</v>
      </c>
      <c r="I2388" s="6">
        <v>0.35000000000000003</v>
      </c>
      <c r="J2388" s="7">
        <v>8250</v>
      </c>
      <c r="K2388" s="8">
        <f t="shared" si="18"/>
        <v>2887.5000000000005</v>
      </c>
      <c r="L2388" s="8">
        <f t="shared" si="19"/>
        <v>1155.0000000000002</v>
      </c>
      <c r="M2388" s="9">
        <v>0.4</v>
      </c>
    </row>
    <row r="2389" spans="1:13" ht="15.75" customHeight="1" x14ac:dyDescent="0.2">
      <c r="A2389" s="1"/>
      <c r="B2389" s="4" t="s">
        <v>14</v>
      </c>
      <c r="C2389" s="4">
        <v>1185732</v>
      </c>
      <c r="D2389" s="5">
        <v>44238</v>
      </c>
      <c r="E2389" s="4" t="s">
        <v>46</v>
      </c>
      <c r="F2389" s="4" t="s">
        <v>90</v>
      </c>
      <c r="G2389" s="4" t="s">
        <v>91</v>
      </c>
      <c r="H2389" s="4" t="s">
        <v>18</v>
      </c>
      <c r="I2389" s="6">
        <v>0.35000000000000003</v>
      </c>
      <c r="J2389" s="7">
        <v>4750</v>
      </c>
      <c r="K2389" s="8">
        <f t="shared" si="18"/>
        <v>1662.5000000000002</v>
      </c>
      <c r="L2389" s="8">
        <f t="shared" si="19"/>
        <v>581.875</v>
      </c>
      <c r="M2389" s="9">
        <v>0.35</v>
      </c>
    </row>
    <row r="2390" spans="1:13" ht="15.75" customHeight="1" x14ac:dyDescent="0.2">
      <c r="A2390" s="1"/>
      <c r="B2390" s="4" t="s">
        <v>14</v>
      </c>
      <c r="C2390" s="4">
        <v>1185732</v>
      </c>
      <c r="D2390" s="5">
        <v>44238</v>
      </c>
      <c r="E2390" s="4" t="s">
        <v>46</v>
      </c>
      <c r="F2390" s="4" t="s">
        <v>90</v>
      </c>
      <c r="G2390" s="4" t="s">
        <v>91</v>
      </c>
      <c r="H2390" s="4" t="s">
        <v>19</v>
      </c>
      <c r="I2390" s="6">
        <v>0.25000000000000006</v>
      </c>
      <c r="J2390" s="7">
        <v>5250</v>
      </c>
      <c r="K2390" s="8">
        <f t="shared" si="18"/>
        <v>1312.5000000000002</v>
      </c>
      <c r="L2390" s="8">
        <f t="shared" si="19"/>
        <v>525.00000000000011</v>
      </c>
      <c r="M2390" s="9">
        <v>0.4</v>
      </c>
    </row>
    <row r="2391" spans="1:13" ht="15.75" customHeight="1" x14ac:dyDescent="0.2">
      <c r="A2391" s="1"/>
      <c r="B2391" s="4" t="s">
        <v>14</v>
      </c>
      <c r="C2391" s="4">
        <v>1185732</v>
      </c>
      <c r="D2391" s="5">
        <v>44238</v>
      </c>
      <c r="E2391" s="4" t="s">
        <v>46</v>
      </c>
      <c r="F2391" s="4" t="s">
        <v>90</v>
      </c>
      <c r="G2391" s="4" t="s">
        <v>91</v>
      </c>
      <c r="H2391" s="4" t="s">
        <v>20</v>
      </c>
      <c r="I2391" s="6">
        <v>0.3</v>
      </c>
      <c r="J2391" s="7">
        <v>3750</v>
      </c>
      <c r="K2391" s="8">
        <f t="shared" si="18"/>
        <v>1125</v>
      </c>
      <c r="L2391" s="8">
        <f t="shared" si="19"/>
        <v>450</v>
      </c>
      <c r="M2391" s="9">
        <v>0.4</v>
      </c>
    </row>
    <row r="2392" spans="1:13" ht="15.75" customHeight="1" x14ac:dyDescent="0.2">
      <c r="A2392" s="1"/>
      <c r="B2392" s="4" t="s">
        <v>14</v>
      </c>
      <c r="C2392" s="4">
        <v>1185732</v>
      </c>
      <c r="D2392" s="5">
        <v>44238</v>
      </c>
      <c r="E2392" s="4" t="s">
        <v>46</v>
      </c>
      <c r="F2392" s="4" t="s">
        <v>90</v>
      </c>
      <c r="G2392" s="4" t="s">
        <v>91</v>
      </c>
      <c r="H2392" s="4" t="s">
        <v>21</v>
      </c>
      <c r="I2392" s="6">
        <v>0.45</v>
      </c>
      <c r="J2392" s="7">
        <v>4500</v>
      </c>
      <c r="K2392" s="8">
        <f t="shared" si="18"/>
        <v>2025</v>
      </c>
      <c r="L2392" s="8">
        <f t="shared" si="19"/>
        <v>708.75</v>
      </c>
      <c r="M2392" s="9">
        <v>0.35</v>
      </c>
    </row>
    <row r="2393" spans="1:13" ht="15.75" customHeight="1" x14ac:dyDescent="0.2">
      <c r="A2393" s="1"/>
      <c r="B2393" s="4" t="s">
        <v>14</v>
      </c>
      <c r="C2393" s="4">
        <v>1185732</v>
      </c>
      <c r="D2393" s="5">
        <v>44238</v>
      </c>
      <c r="E2393" s="4" t="s">
        <v>46</v>
      </c>
      <c r="F2393" s="4" t="s">
        <v>90</v>
      </c>
      <c r="G2393" s="4" t="s">
        <v>91</v>
      </c>
      <c r="H2393" s="4" t="s">
        <v>22</v>
      </c>
      <c r="I2393" s="6">
        <v>0.3</v>
      </c>
      <c r="J2393" s="7">
        <v>5500</v>
      </c>
      <c r="K2393" s="8">
        <f t="shared" si="18"/>
        <v>1650</v>
      </c>
      <c r="L2393" s="8">
        <f t="shared" si="19"/>
        <v>825</v>
      </c>
      <c r="M2393" s="9">
        <v>0.5</v>
      </c>
    </row>
    <row r="2394" spans="1:13" ht="15.75" customHeight="1" x14ac:dyDescent="0.2">
      <c r="A2394" s="1"/>
      <c r="B2394" s="4" t="s">
        <v>14</v>
      </c>
      <c r="C2394" s="4">
        <v>1185732</v>
      </c>
      <c r="D2394" s="5">
        <v>44264</v>
      </c>
      <c r="E2394" s="4" t="s">
        <v>46</v>
      </c>
      <c r="F2394" s="4" t="s">
        <v>90</v>
      </c>
      <c r="G2394" s="4" t="s">
        <v>91</v>
      </c>
      <c r="H2394" s="4" t="s">
        <v>17</v>
      </c>
      <c r="I2394" s="6">
        <v>0.3</v>
      </c>
      <c r="J2394" s="7">
        <v>7700</v>
      </c>
      <c r="K2394" s="8">
        <f t="shared" si="18"/>
        <v>2310</v>
      </c>
      <c r="L2394" s="8">
        <f t="shared" si="19"/>
        <v>924</v>
      </c>
      <c r="M2394" s="9">
        <v>0.4</v>
      </c>
    </row>
    <row r="2395" spans="1:13" ht="15.75" customHeight="1" x14ac:dyDescent="0.2">
      <c r="A2395" s="1"/>
      <c r="B2395" s="4" t="s">
        <v>14</v>
      </c>
      <c r="C2395" s="4">
        <v>1185732</v>
      </c>
      <c r="D2395" s="5">
        <v>44264</v>
      </c>
      <c r="E2395" s="4" t="s">
        <v>46</v>
      </c>
      <c r="F2395" s="4" t="s">
        <v>90</v>
      </c>
      <c r="G2395" s="4" t="s">
        <v>91</v>
      </c>
      <c r="H2395" s="4" t="s">
        <v>18</v>
      </c>
      <c r="I2395" s="6">
        <v>0.3</v>
      </c>
      <c r="J2395" s="7">
        <v>4500</v>
      </c>
      <c r="K2395" s="8">
        <f t="shared" si="18"/>
        <v>1350</v>
      </c>
      <c r="L2395" s="8">
        <f t="shared" si="19"/>
        <v>472.49999999999994</v>
      </c>
      <c r="M2395" s="9">
        <v>0.35</v>
      </c>
    </row>
    <row r="2396" spans="1:13" ht="15.75" customHeight="1" x14ac:dyDescent="0.2">
      <c r="A2396" s="1"/>
      <c r="B2396" s="4" t="s">
        <v>14</v>
      </c>
      <c r="C2396" s="4">
        <v>1185732</v>
      </c>
      <c r="D2396" s="5">
        <v>44264</v>
      </c>
      <c r="E2396" s="4" t="s">
        <v>46</v>
      </c>
      <c r="F2396" s="4" t="s">
        <v>90</v>
      </c>
      <c r="G2396" s="4" t="s">
        <v>91</v>
      </c>
      <c r="H2396" s="4" t="s">
        <v>19</v>
      </c>
      <c r="I2396" s="6">
        <v>0.2</v>
      </c>
      <c r="J2396" s="7">
        <v>4750</v>
      </c>
      <c r="K2396" s="8">
        <f t="shared" si="18"/>
        <v>950</v>
      </c>
      <c r="L2396" s="8">
        <f t="shared" si="19"/>
        <v>380</v>
      </c>
      <c r="M2396" s="9">
        <v>0.4</v>
      </c>
    </row>
    <row r="2397" spans="1:13" ht="15.75" customHeight="1" x14ac:dyDescent="0.2">
      <c r="A2397" s="1"/>
      <c r="B2397" s="4" t="s">
        <v>14</v>
      </c>
      <c r="C2397" s="4">
        <v>1185732</v>
      </c>
      <c r="D2397" s="5">
        <v>44264</v>
      </c>
      <c r="E2397" s="4" t="s">
        <v>46</v>
      </c>
      <c r="F2397" s="4" t="s">
        <v>90</v>
      </c>
      <c r="G2397" s="4" t="s">
        <v>91</v>
      </c>
      <c r="H2397" s="4" t="s">
        <v>20</v>
      </c>
      <c r="I2397" s="6">
        <v>0.24999999999999994</v>
      </c>
      <c r="J2397" s="7">
        <v>3250</v>
      </c>
      <c r="K2397" s="8">
        <f t="shared" si="18"/>
        <v>812.49999999999977</v>
      </c>
      <c r="L2397" s="8">
        <f t="shared" si="19"/>
        <v>324.99999999999994</v>
      </c>
      <c r="M2397" s="9">
        <v>0.4</v>
      </c>
    </row>
    <row r="2398" spans="1:13" ht="15.75" customHeight="1" x14ac:dyDescent="0.2">
      <c r="A2398" s="1"/>
      <c r="B2398" s="4" t="s">
        <v>14</v>
      </c>
      <c r="C2398" s="4">
        <v>1185732</v>
      </c>
      <c r="D2398" s="5">
        <v>44264</v>
      </c>
      <c r="E2398" s="4" t="s">
        <v>46</v>
      </c>
      <c r="F2398" s="4" t="s">
        <v>90</v>
      </c>
      <c r="G2398" s="4" t="s">
        <v>91</v>
      </c>
      <c r="H2398" s="4" t="s">
        <v>21</v>
      </c>
      <c r="I2398" s="6">
        <v>0.40000000000000008</v>
      </c>
      <c r="J2398" s="7">
        <v>3750</v>
      </c>
      <c r="K2398" s="8">
        <f t="shared" si="18"/>
        <v>1500.0000000000002</v>
      </c>
      <c r="L2398" s="8">
        <f t="shared" si="19"/>
        <v>525</v>
      </c>
      <c r="M2398" s="9">
        <v>0.35</v>
      </c>
    </row>
    <row r="2399" spans="1:13" ht="15.75" customHeight="1" x14ac:dyDescent="0.2">
      <c r="A2399" s="1"/>
      <c r="B2399" s="4" t="s">
        <v>14</v>
      </c>
      <c r="C2399" s="4">
        <v>1185732</v>
      </c>
      <c r="D2399" s="5">
        <v>44264</v>
      </c>
      <c r="E2399" s="4" t="s">
        <v>46</v>
      </c>
      <c r="F2399" s="4" t="s">
        <v>90</v>
      </c>
      <c r="G2399" s="4" t="s">
        <v>91</v>
      </c>
      <c r="H2399" s="4" t="s">
        <v>22</v>
      </c>
      <c r="I2399" s="6">
        <v>0.3</v>
      </c>
      <c r="J2399" s="7">
        <v>4750</v>
      </c>
      <c r="K2399" s="8">
        <f t="shared" si="18"/>
        <v>1425</v>
      </c>
      <c r="L2399" s="8">
        <f t="shared" si="19"/>
        <v>712.5</v>
      </c>
      <c r="M2399" s="9">
        <v>0.5</v>
      </c>
    </row>
    <row r="2400" spans="1:13" ht="15.75" customHeight="1" x14ac:dyDescent="0.2">
      <c r="A2400" s="1"/>
      <c r="B2400" s="4" t="s">
        <v>14</v>
      </c>
      <c r="C2400" s="4">
        <v>1185732</v>
      </c>
      <c r="D2400" s="5">
        <v>44296</v>
      </c>
      <c r="E2400" s="4" t="s">
        <v>46</v>
      </c>
      <c r="F2400" s="4" t="s">
        <v>90</v>
      </c>
      <c r="G2400" s="4" t="s">
        <v>91</v>
      </c>
      <c r="H2400" s="4" t="s">
        <v>17</v>
      </c>
      <c r="I2400" s="6">
        <v>0.3</v>
      </c>
      <c r="J2400" s="7">
        <v>7250</v>
      </c>
      <c r="K2400" s="8">
        <f t="shared" si="18"/>
        <v>2175</v>
      </c>
      <c r="L2400" s="8">
        <f t="shared" si="19"/>
        <v>870</v>
      </c>
      <c r="M2400" s="9">
        <v>0.4</v>
      </c>
    </row>
    <row r="2401" spans="1:13" ht="15.75" customHeight="1" x14ac:dyDescent="0.2">
      <c r="A2401" s="1"/>
      <c r="B2401" s="4" t="s">
        <v>14</v>
      </c>
      <c r="C2401" s="4">
        <v>1185732</v>
      </c>
      <c r="D2401" s="5">
        <v>44296</v>
      </c>
      <c r="E2401" s="4" t="s">
        <v>46</v>
      </c>
      <c r="F2401" s="4" t="s">
        <v>90</v>
      </c>
      <c r="G2401" s="4" t="s">
        <v>91</v>
      </c>
      <c r="H2401" s="4" t="s">
        <v>18</v>
      </c>
      <c r="I2401" s="6">
        <v>0.3</v>
      </c>
      <c r="J2401" s="7">
        <v>4250</v>
      </c>
      <c r="K2401" s="8">
        <f t="shared" si="18"/>
        <v>1275</v>
      </c>
      <c r="L2401" s="8">
        <f t="shared" si="19"/>
        <v>446.25</v>
      </c>
      <c r="M2401" s="9">
        <v>0.35</v>
      </c>
    </row>
    <row r="2402" spans="1:13" ht="15.75" customHeight="1" x14ac:dyDescent="0.2">
      <c r="A2402" s="1"/>
      <c r="B2402" s="4" t="s">
        <v>14</v>
      </c>
      <c r="C2402" s="4">
        <v>1185732</v>
      </c>
      <c r="D2402" s="5">
        <v>44296</v>
      </c>
      <c r="E2402" s="4" t="s">
        <v>46</v>
      </c>
      <c r="F2402" s="4" t="s">
        <v>90</v>
      </c>
      <c r="G2402" s="4" t="s">
        <v>91</v>
      </c>
      <c r="H2402" s="4" t="s">
        <v>19</v>
      </c>
      <c r="I2402" s="6">
        <v>0.2</v>
      </c>
      <c r="J2402" s="7">
        <v>4250</v>
      </c>
      <c r="K2402" s="8">
        <f t="shared" si="18"/>
        <v>850</v>
      </c>
      <c r="L2402" s="8">
        <f t="shared" si="19"/>
        <v>340</v>
      </c>
      <c r="M2402" s="9">
        <v>0.4</v>
      </c>
    </row>
    <row r="2403" spans="1:13" ht="15.75" customHeight="1" x14ac:dyDescent="0.2">
      <c r="A2403" s="1"/>
      <c r="B2403" s="4" t="s">
        <v>14</v>
      </c>
      <c r="C2403" s="4">
        <v>1185732</v>
      </c>
      <c r="D2403" s="5">
        <v>44296</v>
      </c>
      <c r="E2403" s="4" t="s">
        <v>46</v>
      </c>
      <c r="F2403" s="4" t="s">
        <v>90</v>
      </c>
      <c r="G2403" s="4" t="s">
        <v>91</v>
      </c>
      <c r="H2403" s="4" t="s">
        <v>20</v>
      </c>
      <c r="I2403" s="6">
        <v>0.24999999999999994</v>
      </c>
      <c r="J2403" s="7">
        <v>3500</v>
      </c>
      <c r="K2403" s="8">
        <f t="shared" si="18"/>
        <v>874.99999999999977</v>
      </c>
      <c r="L2403" s="8">
        <f t="shared" si="19"/>
        <v>349.99999999999994</v>
      </c>
      <c r="M2403" s="9">
        <v>0.4</v>
      </c>
    </row>
    <row r="2404" spans="1:13" ht="15.75" customHeight="1" x14ac:dyDescent="0.2">
      <c r="A2404" s="1"/>
      <c r="B2404" s="4" t="s">
        <v>14</v>
      </c>
      <c r="C2404" s="4">
        <v>1185732</v>
      </c>
      <c r="D2404" s="5">
        <v>44296</v>
      </c>
      <c r="E2404" s="4" t="s">
        <v>46</v>
      </c>
      <c r="F2404" s="4" t="s">
        <v>90</v>
      </c>
      <c r="G2404" s="4" t="s">
        <v>91</v>
      </c>
      <c r="H2404" s="4" t="s">
        <v>21</v>
      </c>
      <c r="I2404" s="6">
        <v>0.45</v>
      </c>
      <c r="J2404" s="7">
        <v>3750</v>
      </c>
      <c r="K2404" s="8">
        <f t="shared" si="18"/>
        <v>1687.5</v>
      </c>
      <c r="L2404" s="8">
        <f t="shared" si="19"/>
        <v>590.625</v>
      </c>
      <c r="M2404" s="9">
        <v>0.35</v>
      </c>
    </row>
    <row r="2405" spans="1:13" ht="15.75" customHeight="1" x14ac:dyDescent="0.2">
      <c r="A2405" s="1"/>
      <c r="B2405" s="4" t="s">
        <v>14</v>
      </c>
      <c r="C2405" s="4">
        <v>1185732</v>
      </c>
      <c r="D2405" s="5">
        <v>44296</v>
      </c>
      <c r="E2405" s="4" t="s">
        <v>46</v>
      </c>
      <c r="F2405" s="4" t="s">
        <v>90</v>
      </c>
      <c r="G2405" s="4" t="s">
        <v>91</v>
      </c>
      <c r="H2405" s="4" t="s">
        <v>22</v>
      </c>
      <c r="I2405" s="6">
        <v>0.35000000000000003</v>
      </c>
      <c r="J2405" s="7">
        <v>5250</v>
      </c>
      <c r="K2405" s="8">
        <f t="shared" si="18"/>
        <v>1837.5000000000002</v>
      </c>
      <c r="L2405" s="8">
        <f t="shared" si="19"/>
        <v>918.75000000000011</v>
      </c>
      <c r="M2405" s="9">
        <v>0.5</v>
      </c>
    </row>
    <row r="2406" spans="1:13" ht="15.75" customHeight="1" x14ac:dyDescent="0.2">
      <c r="A2406" s="1"/>
      <c r="B2406" s="4" t="s">
        <v>14</v>
      </c>
      <c r="C2406" s="4">
        <v>1185732</v>
      </c>
      <c r="D2406" s="5">
        <v>44325</v>
      </c>
      <c r="E2406" s="4" t="s">
        <v>46</v>
      </c>
      <c r="F2406" s="4" t="s">
        <v>90</v>
      </c>
      <c r="G2406" s="4" t="s">
        <v>91</v>
      </c>
      <c r="H2406" s="4" t="s">
        <v>17</v>
      </c>
      <c r="I2406" s="6">
        <v>0.45</v>
      </c>
      <c r="J2406" s="7">
        <v>7950</v>
      </c>
      <c r="K2406" s="8">
        <f t="shared" si="18"/>
        <v>3577.5</v>
      </c>
      <c r="L2406" s="8">
        <f t="shared" si="19"/>
        <v>1431</v>
      </c>
      <c r="M2406" s="9">
        <v>0.4</v>
      </c>
    </row>
    <row r="2407" spans="1:13" ht="15.75" customHeight="1" x14ac:dyDescent="0.2">
      <c r="A2407" s="1"/>
      <c r="B2407" s="4" t="s">
        <v>14</v>
      </c>
      <c r="C2407" s="4">
        <v>1185732</v>
      </c>
      <c r="D2407" s="5">
        <v>44325</v>
      </c>
      <c r="E2407" s="4" t="s">
        <v>46</v>
      </c>
      <c r="F2407" s="4" t="s">
        <v>90</v>
      </c>
      <c r="G2407" s="4" t="s">
        <v>91</v>
      </c>
      <c r="H2407" s="4" t="s">
        <v>18</v>
      </c>
      <c r="I2407" s="6">
        <v>0.45</v>
      </c>
      <c r="J2407" s="7">
        <v>5000</v>
      </c>
      <c r="K2407" s="8">
        <f t="shared" si="18"/>
        <v>2250</v>
      </c>
      <c r="L2407" s="8">
        <f t="shared" si="19"/>
        <v>787.5</v>
      </c>
      <c r="M2407" s="9">
        <v>0.35</v>
      </c>
    </row>
    <row r="2408" spans="1:13" ht="15.75" customHeight="1" x14ac:dyDescent="0.2">
      <c r="A2408" s="1"/>
      <c r="B2408" s="4" t="s">
        <v>14</v>
      </c>
      <c r="C2408" s="4">
        <v>1185732</v>
      </c>
      <c r="D2408" s="5">
        <v>44325</v>
      </c>
      <c r="E2408" s="4" t="s">
        <v>46</v>
      </c>
      <c r="F2408" s="4" t="s">
        <v>90</v>
      </c>
      <c r="G2408" s="4" t="s">
        <v>91</v>
      </c>
      <c r="H2408" s="4" t="s">
        <v>19</v>
      </c>
      <c r="I2408" s="6">
        <v>0.4</v>
      </c>
      <c r="J2408" s="7">
        <v>4750</v>
      </c>
      <c r="K2408" s="8">
        <f t="shared" si="18"/>
        <v>1900</v>
      </c>
      <c r="L2408" s="8">
        <f t="shared" si="19"/>
        <v>760</v>
      </c>
      <c r="M2408" s="9">
        <v>0.4</v>
      </c>
    </row>
    <row r="2409" spans="1:13" ht="15.75" customHeight="1" x14ac:dyDescent="0.2">
      <c r="A2409" s="1"/>
      <c r="B2409" s="4" t="s">
        <v>14</v>
      </c>
      <c r="C2409" s="4">
        <v>1185732</v>
      </c>
      <c r="D2409" s="5">
        <v>44325</v>
      </c>
      <c r="E2409" s="4" t="s">
        <v>46</v>
      </c>
      <c r="F2409" s="4" t="s">
        <v>90</v>
      </c>
      <c r="G2409" s="4" t="s">
        <v>91</v>
      </c>
      <c r="H2409" s="4" t="s">
        <v>20</v>
      </c>
      <c r="I2409" s="6">
        <v>0.4</v>
      </c>
      <c r="J2409" s="7">
        <v>4250</v>
      </c>
      <c r="K2409" s="8">
        <f t="shared" si="18"/>
        <v>1700</v>
      </c>
      <c r="L2409" s="8">
        <f t="shared" si="19"/>
        <v>680</v>
      </c>
      <c r="M2409" s="9">
        <v>0.4</v>
      </c>
    </row>
    <row r="2410" spans="1:13" ht="15.75" customHeight="1" x14ac:dyDescent="0.2">
      <c r="A2410" s="1"/>
      <c r="B2410" s="4" t="s">
        <v>14</v>
      </c>
      <c r="C2410" s="4">
        <v>1185732</v>
      </c>
      <c r="D2410" s="5">
        <v>44325</v>
      </c>
      <c r="E2410" s="4" t="s">
        <v>46</v>
      </c>
      <c r="F2410" s="4" t="s">
        <v>90</v>
      </c>
      <c r="G2410" s="4" t="s">
        <v>91</v>
      </c>
      <c r="H2410" s="4" t="s">
        <v>21</v>
      </c>
      <c r="I2410" s="6">
        <v>0.49999999999999994</v>
      </c>
      <c r="J2410" s="7">
        <v>4500</v>
      </c>
      <c r="K2410" s="8">
        <f t="shared" si="18"/>
        <v>2249.9999999999995</v>
      </c>
      <c r="L2410" s="8">
        <f t="shared" si="19"/>
        <v>787.49999999999977</v>
      </c>
      <c r="M2410" s="9">
        <v>0.35</v>
      </c>
    </row>
    <row r="2411" spans="1:13" ht="15.75" customHeight="1" x14ac:dyDescent="0.2">
      <c r="A2411" s="1"/>
      <c r="B2411" s="4" t="s">
        <v>14</v>
      </c>
      <c r="C2411" s="4">
        <v>1185732</v>
      </c>
      <c r="D2411" s="5">
        <v>44325</v>
      </c>
      <c r="E2411" s="4" t="s">
        <v>46</v>
      </c>
      <c r="F2411" s="4" t="s">
        <v>90</v>
      </c>
      <c r="G2411" s="4" t="s">
        <v>91</v>
      </c>
      <c r="H2411" s="4" t="s">
        <v>22</v>
      </c>
      <c r="I2411" s="6">
        <v>0.54999999999999993</v>
      </c>
      <c r="J2411" s="7">
        <v>5500</v>
      </c>
      <c r="K2411" s="8">
        <f t="shared" si="18"/>
        <v>3024.9999999999995</v>
      </c>
      <c r="L2411" s="8">
        <f t="shared" si="19"/>
        <v>1512.4999999999998</v>
      </c>
      <c r="M2411" s="9">
        <v>0.5</v>
      </c>
    </row>
    <row r="2412" spans="1:13" ht="15.75" customHeight="1" x14ac:dyDescent="0.2">
      <c r="A2412" s="1"/>
      <c r="B2412" s="4" t="s">
        <v>14</v>
      </c>
      <c r="C2412" s="4">
        <v>1185732</v>
      </c>
      <c r="D2412" s="5">
        <v>44358</v>
      </c>
      <c r="E2412" s="4" t="s">
        <v>46</v>
      </c>
      <c r="F2412" s="4" t="s">
        <v>90</v>
      </c>
      <c r="G2412" s="4" t="s">
        <v>91</v>
      </c>
      <c r="H2412" s="4" t="s">
        <v>17</v>
      </c>
      <c r="I2412" s="6">
        <v>0.49999999999999994</v>
      </c>
      <c r="J2412" s="7">
        <v>8000</v>
      </c>
      <c r="K2412" s="8">
        <f t="shared" si="18"/>
        <v>3999.9999999999995</v>
      </c>
      <c r="L2412" s="8">
        <f t="shared" si="19"/>
        <v>1600</v>
      </c>
      <c r="M2412" s="9">
        <v>0.4</v>
      </c>
    </row>
    <row r="2413" spans="1:13" ht="15.75" customHeight="1" x14ac:dyDescent="0.2">
      <c r="A2413" s="1"/>
      <c r="B2413" s="4" t="s">
        <v>14</v>
      </c>
      <c r="C2413" s="4">
        <v>1185732</v>
      </c>
      <c r="D2413" s="5">
        <v>44358</v>
      </c>
      <c r="E2413" s="4" t="s">
        <v>46</v>
      </c>
      <c r="F2413" s="4" t="s">
        <v>90</v>
      </c>
      <c r="G2413" s="4" t="s">
        <v>91</v>
      </c>
      <c r="H2413" s="4" t="s">
        <v>18</v>
      </c>
      <c r="I2413" s="6">
        <v>0.45</v>
      </c>
      <c r="J2413" s="7">
        <v>5500</v>
      </c>
      <c r="K2413" s="8">
        <f t="shared" si="18"/>
        <v>2475</v>
      </c>
      <c r="L2413" s="8">
        <f t="shared" si="19"/>
        <v>866.25</v>
      </c>
      <c r="M2413" s="9">
        <v>0.35</v>
      </c>
    </row>
    <row r="2414" spans="1:13" ht="15.75" customHeight="1" x14ac:dyDescent="0.2">
      <c r="A2414" s="1"/>
      <c r="B2414" s="4" t="s">
        <v>14</v>
      </c>
      <c r="C2414" s="4">
        <v>1185732</v>
      </c>
      <c r="D2414" s="5">
        <v>44358</v>
      </c>
      <c r="E2414" s="4" t="s">
        <v>46</v>
      </c>
      <c r="F2414" s="4" t="s">
        <v>90</v>
      </c>
      <c r="G2414" s="4" t="s">
        <v>91</v>
      </c>
      <c r="H2414" s="4" t="s">
        <v>19</v>
      </c>
      <c r="I2414" s="6">
        <v>0.5</v>
      </c>
      <c r="J2414" s="7">
        <v>5250</v>
      </c>
      <c r="K2414" s="8">
        <f t="shared" si="18"/>
        <v>2625</v>
      </c>
      <c r="L2414" s="8">
        <f t="shared" si="19"/>
        <v>1050</v>
      </c>
      <c r="M2414" s="9">
        <v>0.4</v>
      </c>
    </row>
    <row r="2415" spans="1:13" ht="15.75" customHeight="1" x14ac:dyDescent="0.2">
      <c r="A2415" s="1"/>
      <c r="B2415" s="4" t="s">
        <v>14</v>
      </c>
      <c r="C2415" s="4">
        <v>1185732</v>
      </c>
      <c r="D2415" s="5">
        <v>44358</v>
      </c>
      <c r="E2415" s="4" t="s">
        <v>46</v>
      </c>
      <c r="F2415" s="4" t="s">
        <v>90</v>
      </c>
      <c r="G2415" s="4" t="s">
        <v>91</v>
      </c>
      <c r="H2415" s="4" t="s">
        <v>20</v>
      </c>
      <c r="I2415" s="6">
        <v>0.5</v>
      </c>
      <c r="J2415" s="7">
        <v>5000</v>
      </c>
      <c r="K2415" s="8">
        <f t="shared" si="18"/>
        <v>2500</v>
      </c>
      <c r="L2415" s="8">
        <f t="shared" si="19"/>
        <v>1000</v>
      </c>
      <c r="M2415" s="9">
        <v>0.4</v>
      </c>
    </row>
    <row r="2416" spans="1:13" ht="15.75" customHeight="1" x14ac:dyDescent="0.2">
      <c r="A2416" s="1"/>
      <c r="B2416" s="4" t="s">
        <v>14</v>
      </c>
      <c r="C2416" s="4">
        <v>1185732</v>
      </c>
      <c r="D2416" s="5">
        <v>44358</v>
      </c>
      <c r="E2416" s="4" t="s">
        <v>46</v>
      </c>
      <c r="F2416" s="4" t="s">
        <v>90</v>
      </c>
      <c r="G2416" s="4" t="s">
        <v>91</v>
      </c>
      <c r="H2416" s="4" t="s">
        <v>21</v>
      </c>
      <c r="I2416" s="6">
        <v>0.65</v>
      </c>
      <c r="J2416" s="7">
        <v>5000</v>
      </c>
      <c r="K2416" s="8">
        <f t="shared" si="18"/>
        <v>3250</v>
      </c>
      <c r="L2416" s="8">
        <f t="shared" si="19"/>
        <v>1137.5</v>
      </c>
      <c r="M2416" s="9">
        <v>0.35</v>
      </c>
    </row>
    <row r="2417" spans="1:13" ht="15.75" customHeight="1" x14ac:dyDescent="0.2">
      <c r="A2417" s="1"/>
      <c r="B2417" s="4" t="s">
        <v>14</v>
      </c>
      <c r="C2417" s="4">
        <v>1185732</v>
      </c>
      <c r="D2417" s="5">
        <v>44358</v>
      </c>
      <c r="E2417" s="4" t="s">
        <v>46</v>
      </c>
      <c r="F2417" s="4" t="s">
        <v>90</v>
      </c>
      <c r="G2417" s="4" t="s">
        <v>91</v>
      </c>
      <c r="H2417" s="4" t="s">
        <v>22</v>
      </c>
      <c r="I2417" s="6">
        <v>0.70000000000000007</v>
      </c>
      <c r="J2417" s="7">
        <v>6750</v>
      </c>
      <c r="K2417" s="8">
        <f t="shared" si="18"/>
        <v>4725</v>
      </c>
      <c r="L2417" s="8">
        <f t="shared" si="19"/>
        <v>2362.5</v>
      </c>
      <c r="M2417" s="9">
        <v>0.5</v>
      </c>
    </row>
    <row r="2418" spans="1:13" ht="15.75" customHeight="1" x14ac:dyDescent="0.2">
      <c r="A2418" s="1"/>
      <c r="B2418" s="4" t="s">
        <v>14</v>
      </c>
      <c r="C2418" s="4">
        <v>1185732</v>
      </c>
      <c r="D2418" s="5">
        <v>44386</v>
      </c>
      <c r="E2418" s="4" t="s">
        <v>46</v>
      </c>
      <c r="F2418" s="4" t="s">
        <v>90</v>
      </c>
      <c r="G2418" s="4" t="s">
        <v>91</v>
      </c>
      <c r="H2418" s="4" t="s">
        <v>17</v>
      </c>
      <c r="I2418" s="6">
        <v>0.65</v>
      </c>
      <c r="J2418" s="7">
        <v>9000</v>
      </c>
      <c r="K2418" s="8">
        <f t="shared" si="18"/>
        <v>5850</v>
      </c>
      <c r="L2418" s="8">
        <f t="shared" si="19"/>
        <v>2340</v>
      </c>
      <c r="M2418" s="9">
        <v>0.4</v>
      </c>
    </row>
    <row r="2419" spans="1:13" ht="15.75" customHeight="1" x14ac:dyDescent="0.2">
      <c r="A2419" s="1"/>
      <c r="B2419" s="4" t="s">
        <v>14</v>
      </c>
      <c r="C2419" s="4">
        <v>1185732</v>
      </c>
      <c r="D2419" s="5">
        <v>44386</v>
      </c>
      <c r="E2419" s="4" t="s">
        <v>46</v>
      </c>
      <c r="F2419" s="4" t="s">
        <v>90</v>
      </c>
      <c r="G2419" s="4" t="s">
        <v>91</v>
      </c>
      <c r="H2419" s="4" t="s">
        <v>18</v>
      </c>
      <c r="I2419" s="6">
        <v>0.60000000000000009</v>
      </c>
      <c r="J2419" s="7">
        <v>6500</v>
      </c>
      <c r="K2419" s="8">
        <f t="shared" si="18"/>
        <v>3900.0000000000005</v>
      </c>
      <c r="L2419" s="8">
        <f t="shared" si="19"/>
        <v>1365</v>
      </c>
      <c r="M2419" s="9">
        <v>0.35</v>
      </c>
    </row>
    <row r="2420" spans="1:13" ht="15.75" customHeight="1" x14ac:dyDescent="0.2">
      <c r="A2420" s="1"/>
      <c r="B2420" s="4" t="s">
        <v>14</v>
      </c>
      <c r="C2420" s="4">
        <v>1185732</v>
      </c>
      <c r="D2420" s="5">
        <v>44386</v>
      </c>
      <c r="E2420" s="4" t="s">
        <v>46</v>
      </c>
      <c r="F2420" s="4" t="s">
        <v>90</v>
      </c>
      <c r="G2420" s="4" t="s">
        <v>91</v>
      </c>
      <c r="H2420" s="4" t="s">
        <v>19</v>
      </c>
      <c r="I2420" s="6">
        <v>0.55000000000000004</v>
      </c>
      <c r="J2420" s="7">
        <v>5750</v>
      </c>
      <c r="K2420" s="8">
        <f t="shared" si="18"/>
        <v>3162.5000000000005</v>
      </c>
      <c r="L2420" s="8">
        <f t="shared" si="19"/>
        <v>1265.0000000000002</v>
      </c>
      <c r="M2420" s="9">
        <v>0.4</v>
      </c>
    </row>
    <row r="2421" spans="1:13" ht="15.75" customHeight="1" x14ac:dyDescent="0.2">
      <c r="A2421" s="1"/>
      <c r="B2421" s="4" t="s">
        <v>14</v>
      </c>
      <c r="C2421" s="4">
        <v>1185732</v>
      </c>
      <c r="D2421" s="5">
        <v>44386</v>
      </c>
      <c r="E2421" s="4" t="s">
        <v>46</v>
      </c>
      <c r="F2421" s="4" t="s">
        <v>90</v>
      </c>
      <c r="G2421" s="4" t="s">
        <v>91</v>
      </c>
      <c r="H2421" s="4" t="s">
        <v>20</v>
      </c>
      <c r="I2421" s="6">
        <v>0.55000000000000004</v>
      </c>
      <c r="J2421" s="7">
        <v>5250</v>
      </c>
      <c r="K2421" s="8">
        <f t="shared" si="18"/>
        <v>2887.5000000000005</v>
      </c>
      <c r="L2421" s="8">
        <f t="shared" si="19"/>
        <v>1155.0000000000002</v>
      </c>
      <c r="M2421" s="9">
        <v>0.4</v>
      </c>
    </row>
    <row r="2422" spans="1:13" ht="15.75" customHeight="1" x14ac:dyDescent="0.2">
      <c r="A2422" s="1"/>
      <c r="B2422" s="4" t="s">
        <v>14</v>
      </c>
      <c r="C2422" s="4">
        <v>1185732</v>
      </c>
      <c r="D2422" s="5">
        <v>44386</v>
      </c>
      <c r="E2422" s="4" t="s">
        <v>46</v>
      </c>
      <c r="F2422" s="4" t="s">
        <v>90</v>
      </c>
      <c r="G2422" s="4" t="s">
        <v>91</v>
      </c>
      <c r="H2422" s="4" t="s">
        <v>21</v>
      </c>
      <c r="I2422" s="6">
        <v>0.65</v>
      </c>
      <c r="J2422" s="7">
        <v>5500</v>
      </c>
      <c r="K2422" s="8">
        <f t="shared" si="18"/>
        <v>3575</v>
      </c>
      <c r="L2422" s="8">
        <f t="shared" si="19"/>
        <v>1251.25</v>
      </c>
      <c r="M2422" s="9">
        <v>0.35</v>
      </c>
    </row>
    <row r="2423" spans="1:13" ht="15.75" customHeight="1" x14ac:dyDescent="0.2">
      <c r="A2423" s="1"/>
      <c r="B2423" s="4" t="s">
        <v>14</v>
      </c>
      <c r="C2423" s="4">
        <v>1185732</v>
      </c>
      <c r="D2423" s="5">
        <v>44386</v>
      </c>
      <c r="E2423" s="4" t="s">
        <v>46</v>
      </c>
      <c r="F2423" s="4" t="s">
        <v>90</v>
      </c>
      <c r="G2423" s="4" t="s">
        <v>91</v>
      </c>
      <c r="H2423" s="4" t="s">
        <v>22</v>
      </c>
      <c r="I2423" s="6">
        <v>0.70000000000000007</v>
      </c>
      <c r="J2423" s="7">
        <v>7250</v>
      </c>
      <c r="K2423" s="8">
        <f t="shared" si="18"/>
        <v>5075.0000000000009</v>
      </c>
      <c r="L2423" s="8">
        <f t="shared" si="19"/>
        <v>2537.5000000000005</v>
      </c>
      <c r="M2423" s="9">
        <v>0.5</v>
      </c>
    </row>
    <row r="2424" spans="1:13" ht="15.75" customHeight="1" x14ac:dyDescent="0.2">
      <c r="A2424" s="1"/>
      <c r="B2424" s="4" t="s">
        <v>14</v>
      </c>
      <c r="C2424" s="4">
        <v>1185732</v>
      </c>
      <c r="D2424" s="5">
        <v>44418</v>
      </c>
      <c r="E2424" s="4" t="s">
        <v>46</v>
      </c>
      <c r="F2424" s="4" t="s">
        <v>90</v>
      </c>
      <c r="G2424" s="4" t="s">
        <v>91</v>
      </c>
      <c r="H2424" s="4" t="s">
        <v>17</v>
      </c>
      <c r="I2424" s="6">
        <v>0.65</v>
      </c>
      <c r="J2424" s="7">
        <v>8750</v>
      </c>
      <c r="K2424" s="8">
        <f t="shared" si="18"/>
        <v>5687.5</v>
      </c>
      <c r="L2424" s="8">
        <f t="shared" si="19"/>
        <v>2275</v>
      </c>
      <c r="M2424" s="9">
        <v>0.4</v>
      </c>
    </row>
    <row r="2425" spans="1:13" ht="15.75" customHeight="1" x14ac:dyDescent="0.2">
      <c r="A2425" s="1"/>
      <c r="B2425" s="4" t="s">
        <v>14</v>
      </c>
      <c r="C2425" s="4">
        <v>1185732</v>
      </c>
      <c r="D2425" s="5">
        <v>44418</v>
      </c>
      <c r="E2425" s="4" t="s">
        <v>46</v>
      </c>
      <c r="F2425" s="4" t="s">
        <v>90</v>
      </c>
      <c r="G2425" s="4" t="s">
        <v>91</v>
      </c>
      <c r="H2425" s="4" t="s">
        <v>18</v>
      </c>
      <c r="I2425" s="6">
        <v>0.60000000000000009</v>
      </c>
      <c r="J2425" s="7">
        <v>6500</v>
      </c>
      <c r="K2425" s="8">
        <f t="shared" si="18"/>
        <v>3900.0000000000005</v>
      </c>
      <c r="L2425" s="8">
        <f t="shared" si="19"/>
        <v>1365</v>
      </c>
      <c r="M2425" s="9">
        <v>0.35</v>
      </c>
    </row>
    <row r="2426" spans="1:13" ht="15.75" customHeight="1" x14ac:dyDescent="0.2">
      <c r="A2426" s="1"/>
      <c r="B2426" s="4" t="s">
        <v>14</v>
      </c>
      <c r="C2426" s="4">
        <v>1185732</v>
      </c>
      <c r="D2426" s="5">
        <v>44418</v>
      </c>
      <c r="E2426" s="4" t="s">
        <v>46</v>
      </c>
      <c r="F2426" s="4" t="s">
        <v>90</v>
      </c>
      <c r="G2426" s="4" t="s">
        <v>91</v>
      </c>
      <c r="H2426" s="4" t="s">
        <v>19</v>
      </c>
      <c r="I2426" s="6">
        <v>0.55000000000000004</v>
      </c>
      <c r="J2426" s="7">
        <v>5750</v>
      </c>
      <c r="K2426" s="8">
        <f t="shared" si="18"/>
        <v>3162.5000000000005</v>
      </c>
      <c r="L2426" s="8">
        <f t="shared" si="19"/>
        <v>1265.0000000000002</v>
      </c>
      <c r="M2426" s="9">
        <v>0.4</v>
      </c>
    </row>
    <row r="2427" spans="1:13" ht="15.75" customHeight="1" x14ac:dyDescent="0.2">
      <c r="A2427" s="1"/>
      <c r="B2427" s="4" t="s">
        <v>14</v>
      </c>
      <c r="C2427" s="4">
        <v>1185732</v>
      </c>
      <c r="D2427" s="5">
        <v>44418</v>
      </c>
      <c r="E2427" s="4" t="s">
        <v>46</v>
      </c>
      <c r="F2427" s="4" t="s">
        <v>90</v>
      </c>
      <c r="G2427" s="4" t="s">
        <v>91</v>
      </c>
      <c r="H2427" s="4" t="s">
        <v>20</v>
      </c>
      <c r="I2427" s="6">
        <v>0.45</v>
      </c>
      <c r="J2427" s="7">
        <v>5250</v>
      </c>
      <c r="K2427" s="8">
        <f t="shared" si="18"/>
        <v>2362.5</v>
      </c>
      <c r="L2427" s="8">
        <f t="shared" si="19"/>
        <v>945</v>
      </c>
      <c r="M2427" s="9">
        <v>0.4</v>
      </c>
    </row>
    <row r="2428" spans="1:13" ht="15.75" customHeight="1" x14ac:dyDescent="0.2">
      <c r="A2428" s="1"/>
      <c r="B2428" s="4" t="s">
        <v>14</v>
      </c>
      <c r="C2428" s="4">
        <v>1185732</v>
      </c>
      <c r="D2428" s="5">
        <v>44418</v>
      </c>
      <c r="E2428" s="4" t="s">
        <v>46</v>
      </c>
      <c r="F2428" s="4" t="s">
        <v>90</v>
      </c>
      <c r="G2428" s="4" t="s">
        <v>91</v>
      </c>
      <c r="H2428" s="4" t="s">
        <v>21</v>
      </c>
      <c r="I2428" s="6">
        <v>0.55000000000000004</v>
      </c>
      <c r="J2428" s="7">
        <v>5000</v>
      </c>
      <c r="K2428" s="8">
        <f t="shared" si="18"/>
        <v>2750</v>
      </c>
      <c r="L2428" s="8">
        <f t="shared" si="19"/>
        <v>962.49999999999989</v>
      </c>
      <c r="M2428" s="9">
        <v>0.35</v>
      </c>
    </row>
    <row r="2429" spans="1:13" ht="15.75" customHeight="1" x14ac:dyDescent="0.2">
      <c r="A2429" s="1"/>
      <c r="B2429" s="4" t="s">
        <v>14</v>
      </c>
      <c r="C2429" s="4">
        <v>1185732</v>
      </c>
      <c r="D2429" s="5">
        <v>44418</v>
      </c>
      <c r="E2429" s="4" t="s">
        <v>46</v>
      </c>
      <c r="F2429" s="4" t="s">
        <v>90</v>
      </c>
      <c r="G2429" s="4" t="s">
        <v>91</v>
      </c>
      <c r="H2429" s="4" t="s">
        <v>22</v>
      </c>
      <c r="I2429" s="6">
        <v>0.60000000000000009</v>
      </c>
      <c r="J2429" s="7">
        <v>6750</v>
      </c>
      <c r="K2429" s="8">
        <f t="shared" si="18"/>
        <v>4050.0000000000005</v>
      </c>
      <c r="L2429" s="8">
        <f t="shared" si="19"/>
        <v>2025.0000000000002</v>
      </c>
      <c r="M2429" s="9">
        <v>0.5</v>
      </c>
    </row>
    <row r="2430" spans="1:13" ht="15.75" customHeight="1" x14ac:dyDescent="0.2">
      <c r="A2430" s="1"/>
      <c r="B2430" s="4" t="s">
        <v>14</v>
      </c>
      <c r="C2430" s="4">
        <v>1185732</v>
      </c>
      <c r="D2430" s="5">
        <v>44448</v>
      </c>
      <c r="E2430" s="4" t="s">
        <v>46</v>
      </c>
      <c r="F2430" s="4" t="s">
        <v>90</v>
      </c>
      <c r="G2430" s="4" t="s">
        <v>91</v>
      </c>
      <c r="H2430" s="4" t="s">
        <v>17</v>
      </c>
      <c r="I2430" s="6">
        <v>0.55000000000000004</v>
      </c>
      <c r="J2430" s="7">
        <v>7750</v>
      </c>
      <c r="K2430" s="8">
        <f t="shared" si="18"/>
        <v>4262.5</v>
      </c>
      <c r="L2430" s="8">
        <f t="shared" si="19"/>
        <v>1705</v>
      </c>
      <c r="M2430" s="9">
        <v>0.4</v>
      </c>
    </row>
    <row r="2431" spans="1:13" ht="15.75" customHeight="1" x14ac:dyDescent="0.2">
      <c r="A2431" s="1"/>
      <c r="B2431" s="4" t="s">
        <v>14</v>
      </c>
      <c r="C2431" s="4">
        <v>1185732</v>
      </c>
      <c r="D2431" s="5">
        <v>44448</v>
      </c>
      <c r="E2431" s="4" t="s">
        <v>46</v>
      </c>
      <c r="F2431" s="4" t="s">
        <v>90</v>
      </c>
      <c r="G2431" s="4" t="s">
        <v>91</v>
      </c>
      <c r="H2431" s="4" t="s">
        <v>18</v>
      </c>
      <c r="I2431" s="6">
        <v>0.50000000000000011</v>
      </c>
      <c r="J2431" s="7">
        <v>5750</v>
      </c>
      <c r="K2431" s="8">
        <f t="shared" si="18"/>
        <v>2875.0000000000005</v>
      </c>
      <c r="L2431" s="8">
        <f t="shared" si="19"/>
        <v>1006.2500000000001</v>
      </c>
      <c r="M2431" s="9">
        <v>0.35</v>
      </c>
    </row>
    <row r="2432" spans="1:13" ht="15.75" customHeight="1" x14ac:dyDescent="0.2">
      <c r="A2432" s="1"/>
      <c r="B2432" s="4" t="s">
        <v>14</v>
      </c>
      <c r="C2432" s="4">
        <v>1185732</v>
      </c>
      <c r="D2432" s="5">
        <v>44448</v>
      </c>
      <c r="E2432" s="4" t="s">
        <v>46</v>
      </c>
      <c r="F2432" s="4" t="s">
        <v>90</v>
      </c>
      <c r="G2432" s="4" t="s">
        <v>91</v>
      </c>
      <c r="H2432" s="4" t="s">
        <v>19</v>
      </c>
      <c r="I2432" s="6">
        <v>0.25000000000000006</v>
      </c>
      <c r="J2432" s="7">
        <v>4750</v>
      </c>
      <c r="K2432" s="8">
        <f t="shared" si="18"/>
        <v>1187.5000000000002</v>
      </c>
      <c r="L2432" s="8">
        <f t="shared" si="19"/>
        <v>475.00000000000011</v>
      </c>
      <c r="M2432" s="9">
        <v>0.4</v>
      </c>
    </row>
    <row r="2433" spans="1:13" ht="15.75" customHeight="1" x14ac:dyDescent="0.2">
      <c r="A2433" s="1"/>
      <c r="B2433" s="4" t="s">
        <v>14</v>
      </c>
      <c r="C2433" s="4">
        <v>1185732</v>
      </c>
      <c r="D2433" s="5">
        <v>44448</v>
      </c>
      <c r="E2433" s="4" t="s">
        <v>46</v>
      </c>
      <c r="F2433" s="4" t="s">
        <v>90</v>
      </c>
      <c r="G2433" s="4" t="s">
        <v>91</v>
      </c>
      <c r="H2433" s="4" t="s">
        <v>20</v>
      </c>
      <c r="I2433" s="6">
        <v>0.25000000000000006</v>
      </c>
      <c r="J2433" s="7">
        <v>4500</v>
      </c>
      <c r="K2433" s="8">
        <f t="shared" si="18"/>
        <v>1125.0000000000002</v>
      </c>
      <c r="L2433" s="8">
        <f t="shared" si="19"/>
        <v>450.00000000000011</v>
      </c>
      <c r="M2433" s="9">
        <v>0.4</v>
      </c>
    </row>
    <row r="2434" spans="1:13" ht="15.75" customHeight="1" x14ac:dyDescent="0.2">
      <c r="A2434" s="1"/>
      <c r="B2434" s="4" t="s">
        <v>14</v>
      </c>
      <c r="C2434" s="4">
        <v>1185732</v>
      </c>
      <c r="D2434" s="5">
        <v>44448</v>
      </c>
      <c r="E2434" s="4" t="s">
        <v>46</v>
      </c>
      <c r="F2434" s="4" t="s">
        <v>90</v>
      </c>
      <c r="G2434" s="4" t="s">
        <v>91</v>
      </c>
      <c r="H2434" s="4" t="s">
        <v>21</v>
      </c>
      <c r="I2434" s="6">
        <v>0.35000000000000003</v>
      </c>
      <c r="J2434" s="7">
        <v>4500</v>
      </c>
      <c r="K2434" s="8">
        <f t="shared" si="18"/>
        <v>1575.0000000000002</v>
      </c>
      <c r="L2434" s="8">
        <f t="shared" si="19"/>
        <v>551.25</v>
      </c>
      <c r="M2434" s="9">
        <v>0.35</v>
      </c>
    </row>
    <row r="2435" spans="1:13" ht="15.75" customHeight="1" x14ac:dyDescent="0.2">
      <c r="A2435" s="1"/>
      <c r="B2435" s="4" t="s">
        <v>14</v>
      </c>
      <c r="C2435" s="4">
        <v>1185732</v>
      </c>
      <c r="D2435" s="5">
        <v>44448</v>
      </c>
      <c r="E2435" s="4" t="s">
        <v>46</v>
      </c>
      <c r="F2435" s="4" t="s">
        <v>90</v>
      </c>
      <c r="G2435" s="4" t="s">
        <v>91</v>
      </c>
      <c r="H2435" s="4" t="s">
        <v>22</v>
      </c>
      <c r="I2435" s="6">
        <v>0.40000000000000008</v>
      </c>
      <c r="J2435" s="7">
        <v>5500</v>
      </c>
      <c r="K2435" s="8">
        <f t="shared" si="18"/>
        <v>2200.0000000000005</v>
      </c>
      <c r="L2435" s="8">
        <f t="shared" si="19"/>
        <v>1100.0000000000002</v>
      </c>
      <c r="M2435" s="9">
        <v>0.5</v>
      </c>
    </row>
    <row r="2436" spans="1:13" ht="15.75" customHeight="1" x14ac:dyDescent="0.2">
      <c r="A2436" s="1"/>
      <c r="B2436" s="4" t="s">
        <v>14</v>
      </c>
      <c r="C2436" s="4">
        <v>1185732</v>
      </c>
      <c r="D2436" s="5">
        <v>44480</v>
      </c>
      <c r="E2436" s="4" t="s">
        <v>46</v>
      </c>
      <c r="F2436" s="4" t="s">
        <v>90</v>
      </c>
      <c r="G2436" s="4" t="s">
        <v>91</v>
      </c>
      <c r="H2436" s="4" t="s">
        <v>17</v>
      </c>
      <c r="I2436" s="6">
        <v>0.40000000000000008</v>
      </c>
      <c r="J2436" s="7">
        <v>7250</v>
      </c>
      <c r="K2436" s="8">
        <f t="shared" si="18"/>
        <v>2900.0000000000005</v>
      </c>
      <c r="L2436" s="8">
        <f t="shared" si="19"/>
        <v>1160.0000000000002</v>
      </c>
      <c r="M2436" s="9">
        <v>0.4</v>
      </c>
    </row>
    <row r="2437" spans="1:13" ht="15.75" customHeight="1" x14ac:dyDescent="0.2">
      <c r="A2437" s="1"/>
      <c r="B2437" s="4" t="s">
        <v>14</v>
      </c>
      <c r="C2437" s="4">
        <v>1185732</v>
      </c>
      <c r="D2437" s="5">
        <v>44480</v>
      </c>
      <c r="E2437" s="4" t="s">
        <v>46</v>
      </c>
      <c r="F2437" s="4" t="s">
        <v>90</v>
      </c>
      <c r="G2437" s="4" t="s">
        <v>91</v>
      </c>
      <c r="H2437" s="4" t="s">
        <v>18</v>
      </c>
      <c r="I2437" s="6">
        <v>0.3000000000000001</v>
      </c>
      <c r="J2437" s="7">
        <v>5500</v>
      </c>
      <c r="K2437" s="8">
        <f t="shared" si="18"/>
        <v>1650.0000000000005</v>
      </c>
      <c r="L2437" s="8">
        <f t="shared" si="19"/>
        <v>577.50000000000011</v>
      </c>
      <c r="M2437" s="9">
        <v>0.35</v>
      </c>
    </row>
    <row r="2438" spans="1:13" ht="15.75" customHeight="1" x14ac:dyDescent="0.2">
      <c r="A2438" s="1"/>
      <c r="B2438" s="4" t="s">
        <v>14</v>
      </c>
      <c r="C2438" s="4">
        <v>1185732</v>
      </c>
      <c r="D2438" s="5">
        <v>44480</v>
      </c>
      <c r="E2438" s="4" t="s">
        <v>46</v>
      </c>
      <c r="F2438" s="4" t="s">
        <v>90</v>
      </c>
      <c r="G2438" s="4" t="s">
        <v>91</v>
      </c>
      <c r="H2438" s="4" t="s">
        <v>19</v>
      </c>
      <c r="I2438" s="6">
        <v>0.3000000000000001</v>
      </c>
      <c r="J2438" s="7">
        <v>4250</v>
      </c>
      <c r="K2438" s="8">
        <f t="shared" si="18"/>
        <v>1275.0000000000005</v>
      </c>
      <c r="L2438" s="8">
        <f t="shared" si="19"/>
        <v>510.00000000000023</v>
      </c>
      <c r="M2438" s="9">
        <v>0.4</v>
      </c>
    </row>
    <row r="2439" spans="1:13" ht="15.75" customHeight="1" x14ac:dyDescent="0.2">
      <c r="A2439" s="1"/>
      <c r="B2439" s="4" t="s">
        <v>14</v>
      </c>
      <c r="C2439" s="4">
        <v>1185732</v>
      </c>
      <c r="D2439" s="5">
        <v>44480</v>
      </c>
      <c r="E2439" s="4" t="s">
        <v>46</v>
      </c>
      <c r="F2439" s="4" t="s">
        <v>90</v>
      </c>
      <c r="G2439" s="4" t="s">
        <v>91</v>
      </c>
      <c r="H2439" s="4" t="s">
        <v>20</v>
      </c>
      <c r="I2439" s="6">
        <v>0.3000000000000001</v>
      </c>
      <c r="J2439" s="7">
        <v>4000</v>
      </c>
      <c r="K2439" s="8">
        <f t="shared" si="18"/>
        <v>1200.0000000000005</v>
      </c>
      <c r="L2439" s="8">
        <f t="shared" si="19"/>
        <v>480.00000000000023</v>
      </c>
      <c r="M2439" s="9">
        <v>0.4</v>
      </c>
    </row>
    <row r="2440" spans="1:13" ht="15.75" customHeight="1" x14ac:dyDescent="0.2">
      <c r="A2440" s="1"/>
      <c r="B2440" s="4" t="s">
        <v>14</v>
      </c>
      <c r="C2440" s="4">
        <v>1185732</v>
      </c>
      <c r="D2440" s="5">
        <v>44480</v>
      </c>
      <c r="E2440" s="4" t="s">
        <v>46</v>
      </c>
      <c r="F2440" s="4" t="s">
        <v>90</v>
      </c>
      <c r="G2440" s="4" t="s">
        <v>91</v>
      </c>
      <c r="H2440" s="4" t="s">
        <v>21</v>
      </c>
      <c r="I2440" s="6">
        <v>0.40000000000000008</v>
      </c>
      <c r="J2440" s="7">
        <v>4000</v>
      </c>
      <c r="K2440" s="8">
        <f t="shared" si="18"/>
        <v>1600.0000000000002</v>
      </c>
      <c r="L2440" s="8">
        <f t="shared" si="19"/>
        <v>560</v>
      </c>
      <c r="M2440" s="9">
        <v>0.35</v>
      </c>
    </row>
    <row r="2441" spans="1:13" ht="15.75" customHeight="1" x14ac:dyDescent="0.2">
      <c r="A2441" s="1"/>
      <c r="B2441" s="4" t="s">
        <v>14</v>
      </c>
      <c r="C2441" s="4">
        <v>1185732</v>
      </c>
      <c r="D2441" s="5">
        <v>44480</v>
      </c>
      <c r="E2441" s="4" t="s">
        <v>46</v>
      </c>
      <c r="F2441" s="4" t="s">
        <v>90</v>
      </c>
      <c r="G2441" s="4" t="s">
        <v>91</v>
      </c>
      <c r="H2441" s="4" t="s">
        <v>22</v>
      </c>
      <c r="I2441" s="6">
        <v>0.4</v>
      </c>
      <c r="J2441" s="7">
        <v>5250</v>
      </c>
      <c r="K2441" s="8">
        <f t="shared" si="18"/>
        <v>2100</v>
      </c>
      <c r="L2441" s="8">
        <f t="shared" si="19"/>
        <v>1050</v>
      </c>
      <c r="M2441" s="9">
        <v>0.5</v>
      </c>
    </row>
    <row r="2442" spans="1:13" ht="15.75" customHeight="1" x14ac:dyDescent="0.2">
      <c r="A2442" s="1"/>
      <c r="B2442" s="4" t="s">
        <v>14</v>
      </c>
      <c r="C2442" s="4">
        <v>1185732</v>
      </c>
      <c r="D2442" s="5">
        <v>44510</v>
      </c>
      <c r="E2442" s="4" t="s">
        <v>46</v>
      </c>
      <c r="F2442" s="4" t="s">
        <v>90</v>
      </c>
      <c r="G2442" s="4" t="s">
        <v>91</v>
      </c>
      <c r="H2442" s="4" t="s">
        <v>17</v>
      </c>
      <c r="I2442" s="6">
        <v>0.35000000000000009</v>
      </c>
      <c r="J2442" s="7">
        <v>6750</v>
      </c>
      <c r="K2442" s="8">
        <f t="shared" si="18"/>
        <v>2362.5000000000005</v>
      </c>
      <c r="L2442" s="8">
        <f t="shared" si="19"/>
        <v>945.00000000000023</v>
      </c>
      <c r="M2442" s="9">
        <v>0.4</v>
      </c>
    </row>
    <row r="2443" spans="1:13" ht="15.75" customHeight="1" x14ac:dyDescent="0.2">
      <c r="A2443" s="1"/>
      <c r="B2443" s="4" t="s">
        <v>14</v>
      </c>
      <c r="C2443" s="4">
        <v>1185732</v>
      </c>
      <c r="D2443" s="5">
        <v>44510</v>
      </c>
      <c r="E2443" s="4" t="s">
        <v>46</v>
      </c>
      <c r="F2443" s="4" t="s">
        <v>90</v>
      </c>
      <c r="G2443" s="4" t="s">
        <v>91</v>
      </c>
      <c r="H2443" s="4" t="s">
        <v>18</v>
      </c>
      <c r="I2443" s="6">
        <v>0.25000000000000011</v>
      </c>
      <c r="J2443" s="7">
        <v>5000</v>
      </c>
      <c r="K2443" s="8">
        <f t="shared" si="18"/>
        <v>1250.0000000000005</v>
      </c>
      <c r="L2443" s="8">
        <f t="shared" si="19"/>
        <v>437.50000000000011</v>
      </c>
      <c r="M2443" s="9">
        <v>0.35</v>
      </c>
    </row>
    <row r="2444" spans="1:13" ht="15.75" customHeight="1" x14ac:dyDescent="0.2">
      <c r="A2444" s="1"/>
      <c r="B2444" s="4" t="s">
        <v>14</v>
      </c>
      <c r="C2444" s="4">
        <v>1185732</v>
      </c>
      <c r="D2444" s="5">
        <v>44510</v>
      </c>
      <c r="E2444" s="4" t="s">
        <v>46</v>
      </c>
      <c r="F2444" s="4" t="s">
        <v>90</v>
      </c>
      <c r="G2444" s="4" t="s">
        <v>91</v>
      </c>
      <c r="H2444" s="4" t="s">
        <v>19</v>
      </c>
      <c r="I2444" s="6">
        <v>0.35000000000000014</v>
      </c>
      <c r="J2444" s="7">
        <v>4450</v>
      </c>
      <c r="K2444" s="8">
        <f t="shared" si="18"/>
        <v>1557.5000000000007</v>
      </c>
      <c r="L2444" s="8">
        <f t="shared" si="19"/>
        <v>623.00000000000034</v>
      </c>
      <c r="M2444" s="9">
        <v>0.4</v>
      </c>
    </row>
    <row r="2445" spans="1:13" ht="15.75" customHeight="1" x14ac:dyDescent="0.2">
      <c r="A2445" s="1"/>
      <c r="B2445" s="4" t="s">
        <v>14</v>
      </c>
      <c r="C2445" s="4">
        <v>1185732</v>
      </c>
      <c r="D2445" s="5">
        <v>44510</v>
      </c>
      <c r="E2445" s="4" t="s">
        <v>46</v>
      </c>
      <c r="F2445" s="4" t="s">
        <v>90</v>
      </c>
      <c r="G2445" s="4" t="s">
        <v>91</v>
      </c>
      <c r="H2445" s="4" t="s">
        <v>20</v>
      </c>
      <c r="I2445" s="6">
        <v>0.65000000000000024</v>
      </c>
      <c r="J2445" s="7">
        <v>5000</v>
      </c>
      <c r="K2445" s="8">
        <f t="shared" si="18"/>
        <v>3250.0000000000014</v>
      </c>
      <c r="L2445" s="8">
        <f t="shared" si="19"/>
        <v>1300.0000000000007</v>
      </c>
      <c r="M2445" s="9">
        <v>0.4</v>
      </c>
    </row>
    <row r="2446" spans="1:13" ht="15.75" customHeight="1" x14ac:dyDescent="0.2">
      <c r="A2446" s="1"/>
      <c r="B2446" s="4" t="s">
        <v>14</v>
      </c>
      <c r="C2446" s="4">
        <v>1185732</v>
      </c>
      <c r="D2446" s="5">
        <v>44510</v>
      </c>
      <c r="E2446" s="4" t="s">
        <v>46</v>
      </c>
      <c r="F2446" s="4" t="s">
        <v>90</v>
      </c>
      <c r="G2446" s="4" t="s">
        <v>91</v>
      </c>
      <c r="H2446" s="4" t="s">
        <v>21</v>
      </c>
      <c r="I2446" s="6">
        <v>0.80000000000000016</v>
      </c>
      <c r="J2446" s="7">
        <v>4750</v>
      </c>
      <c r="K2446" s="8">
        <f t="shared" si="18"/>
        <v>3800.0000000000009</v>
      </c>
      <c r="L2446" s="8">
        <f t="shared" si="19"/>
        <v>1330.0000000000002</v>
      </c>
      <c r="M2446" s="9">
        <v>0.35</v>
      </c>
    </row>
    <row r="2447" spans="1:13" ht="15.75" customHeight="1" x14ac:dyDescent="0.2">
      <c r="A2447" s="1"/>
      <c r="B2447" s="4" t="s">
        <v>14</v>
      </c>
      <c r="C2447" s="4">
        <v>1185732</v>
      </c>
      <c r="D2447" s="5">
        <v>44510</v>
      </c>
      <c r="E2447" s="4" t="s">
        <v>46</v>
      </c>
      <c r="F2447" s="4" t="s">
        <v>90</v>
      </c>
      <c r="G2447" s="4" t="s">
        <v>91</v>
      </c>
      <c r="H2447" s="4" t="s">
        <v>22</v>
      </c>
      <c r="I2447" s="6">
        <v>0.8</v>
      </c>
      <c r="J2447" s="7">
        <v>5750</v>
      </c>
      <c r="K2447" s="8">
        <f t="shared" si="18"/>
        <v>4600</v>
      </c>
      <c r="L2447" s="8">
        <f t="shared" si="19"/>
        <v>2300</v>
      </c>
      <c r="M2447" s="9">
        <v>0.5</v>
      </c>
    </row>
    <row r="2448" spans="1:13" ht="15.75" customHeight="1" x14ac:dyDescent="0.2">
      <c r="A2448" s="1"/>
      <c r="B2448" s="4" t="s">
        <v>14</v>
      </c>
      <c r="C2448" s="4">
        <v>1185732</v>
      </c>
      <c r="D2448" s="5">
        <v>44539</v>
      </c>
      <c r="E2448" s="4" t="s">
        <v>46</v>
      </c>
      <c r="F2448" s="4" t="s">
        <v>90</v>
      </c>
      <c r="G2448" s="4" t="s">
        <v>91</v>
      </c>
      <c r="H2448" s="4" t="s">
        <v>17</v>
      </c>
      <c r="I2448" s="6">
        <v>0.75000000000000011</v>
      </c>
      <c r="J2448" s="7">
        <v>8250</v>
      </c>
      <c r="K2448" s="8">
        <f t="shared" si="18"/>
        <v>6187.5000000000009</v>
      </c>
      <c r="L2448" s="8">
        <f t="shared" si="19"/>
        <v>2475.0000000000005</v>
      </c>
      <c r="M2448" s="9">
        <v>0.4</v>
      </c>
    </row>
    <row r="2449" spans="1:13" ht="15.75" customHeight="1" x14ac:dyDescent="0.2">
      <c r="A2449" s="1"/>
      <c r="B2449" s="4" t="s">
        <v>14</v>
      </c>
      <c r="C2449" s="4">
        <v>1185732</v>
      </c>
      <c r="D2449" s="5">
        <v>44539</v>
      </c>
      <c r="E2449" s="4" t="s">
        <v>46</v>
      </c>
      <c r="F2449" s="4" t="s">
        <v>90</v>
      </c>
      <c r="G2449" s="4" t="s">
        <v>91</v>
      </c>
      <c r="H2449" s="4" t="s">
        <v>18</v>
      </c>
      <c r="I2449" s="6">
        <v>0.65000000000000013</v>
      </c>
      <c r="J2449" s="7">
        <v>6250</v>
      </c>
      <c r="K2449" s="8">
        <f t="shared" si="18"/>
        <v>4062.5000000000009</v>
      </c>
      <c r="L2449" s="8">
        <f t="shared" si="19"/>
        <v>1421.8750000000002</v>
      </c>
      <c r="M2449" s="9">
        <v>0.35</v>
      </c>
    </row>
    <row r="2450" spans="1:13" ht="15.75" customHeight="1" x14ac:dyDescent="0.2">
      <c r="A2450" s="1"/>
      <c r="B2450" s="4" t="s">
        <v>14</v>
      </c>
      <c r="C2450" s="4">
        <v>1185732</v>
      </c>
      <c r="D2450" s="5">
        <v>44539</v>
      </c>
      <c r="E2450" s="4" t="s">
        <v>46</v>
      </c>
      <c r="F2450" s="4" t="s">
        <v>90</v>
      </c>
      <c r="G2450" s="4" t="s">
        <v>91</v>
      </c>
      <c r="H2450" s="4" t="s">
        <v>19</v>
      </c>
      <c r="I2450" s="6">
        <v>0.65000000000000013</v>
      </c>
      <c r="J2450" s="7">
        <v>5750</v>
      </c>
      <c r="K2450" s="8">
        <f t="shared" si="18"/>
        <v>3737.5000000000009</v>
      </c>
      <c r="L2450" s="8">
        <f t="shared" si="19"/>
        <v>1495.0000000000005</v>
      </c>
      <c r="M2450" s="9">
        <v>0.4</v>
      </c>
    </row>
    <row r="2451" spans="1:13" ht="15.75" customHeight="1" x14ac:dyDescent="0.2">
      <c r="A2451" s="1"/>
      <c r="B2451" s="4" t="s">
        <v>14</v>
      </c>
      <c r="C2451" s="4">
        <v>1185732</v>
      </c>
      <c r="D2451" s="5">
        <v>44539</v>
      </c>
      <c r="E2451" s="4" t="s">
        <v>46</v>
      </c>
      <c r="F2451" s="4" t="s">
        <v>90</v>
      </c>
      <c r="G2451" s="4" t="s">
        <v>91</v>
      </c>
      <c r="H2451" s="4" t="s">
        <v>20</v>
      </c>
      <c r="I2451" s="6">
        <v>0.65000000000000013</v>
      </c>
      <c r="J2451" s="7">
        <v>5250</v>
      </c>
      <c r="K2451" s="8">
        <f t="shared" si="18"/>
        <v>3412.5000000000009</v>
      </c>
      <c r="L2451" s="8">
        <f t="shared" si="19"/>
        <v>1365.0000000000005</v>
      </c>
      <c r="M2451" s="9">
        <v>0.4</v>
      </c>
    </row>
    <row r="2452" spans="1:13" ht="15.75" customHeight="1" x14ac:dyDescent="0.2">
      <c r="A2452" s="1"/>
      <c r="B2452" s="4" t="s">
        <v>14</v>
      </c>
      <c r="C2452" s="4">
        <v>1185732</v>
      </c>
      <c r="D2452" s="5">
        <v>44539</v>
      </c>
      <c r="E2452" s="4" t="s">
        <v>46</v>
      </c>
      <c r="F2452" s="4" t="s">
        <v>90</v>
      </c>
      <c r="G2452" s="4" t="s">
        <v>91</v>
      </c>
      <c r="H2452" s="4" t="s">
        <v>21</v>
      </c>
      <c r="I2452" s="6">
        <v>0.75000000000000011</v>
      </c>
      <c r="J2452" s="7">
        <v>5250</v>
      </c>
      <c r="K2452" s="8">
        <f t="shared" si="18"/>
        <v>3937.5000000000005</v>
      </c>
      <c r="L2452" s="8">
        <f t="shared" si="19"/>
        <v>1378.125</v>
      </c>
      <c r="M2452" s="9">
        <v>0.35</v>
      </c>
    </row>
    <row r="2453" spans="1:13" ht="15.75" customHeight="1" x14ac:dyDescent="0.2">
      <c r="A2453" s="1"/>
      <c r="B2453" s="4" t="s">
        <v>14</v>
      </c>
      <c r="C2453" s="4">
        <v>1185732</v>
      </c>
      <c r="D2453" s="5">
        <v>44539</v>
      </c>
      <c r="E2453" s="4" t="s">
        <v>46</v>
      </c>
      <c r="F2453" s="4" t="s">
        <v>90</v>
      </c>
      <c r="G2453" s="4" t="s">
        <v>91</v>
      </c>
      <c r="H2453" s="4" t="s">
        <v>22</v>
      </c>
      <c r="I2453" s="6">
        <v>0.8</v>
      </c>
      <c r="J2453" s="7">
        <v>6250</v>
      </c>
      <c r="K2453" s="8">
        <f t="shared" si="18"/>
        <v>5000</v>
      </c>
      <c r="L2453" s="8">
        <f t="shared" si="19"/>
        <v>2500</v>
      </c>
      <c r="M2453" s="9">
        <v>0.5</v>
      </c>
    </row>
    <row r="2454" spans="1:13" ht="15.75" customHeight="1" x14ac:dyDescent="0.2">
      <c r="A2454" s="1" t="s">
        <v>39</v>
      </c>
      <c r="B2454" s="4" t="s">
        <v>14</v>
      </c>
      <c r="C2454" s="4">
        <v>1185732</v>
      </c>
      <c r="D2454" s="5">
        <v>44218</v>
      </c>
      <c r="E2454" s="4" t="s">
        <v>33</v>
      </c>
      <c r="F2454" s="4" t="s">
        <v>92</v>
      </c>
      <c r="G2454" s="4" t="s">
        <v>93</v>
      </c>
      <c r="H2454" s="4" t="s">
        <v>17</v>
      </c>
      <c r="I2454" s="6">
        <v>0.4</v>
      </c>
      <c r="J2454" s="7">
        <v>5000</v>
      </c>
      <c r="K2454" s="8">
        <f t="shared" si="18"/>
        <v>2000</v>
      </c>
      <c r="L2454" s="8">
        <f t="shared" si="19"/>
        <v>800</v>
      </c>
      <c r="M2454" s="9">
        <v>0.4</v>
      </c>
    </row>
    <row r="2455" spans="1:13" ht="15.75" customHeight="1" x14ac:dyDescent="0.2">
      <c r="A2455" s="1"/>
      <c r="B2455" s="4" t="s">
        <v>14</v>
      </c>
      <c r="C2455" s="4">
        <v>1185732</v>
      </c>
      <c r="D2455" s="5">
        <v>44218</v>
      </c>
      <c r="E2455" s="4" t="s">
        <v>33</v>
      </c>
      <c r="F2455" s="4" t="s">
        <v>92</v>
      </c>
      <c r="G2455" s="4" t="s">
        <v>93</v>
      </c>
      <c r="H2455" s="4" t="s">
        <v>18</v>
      </c>
      <c r="I2455" s="6">
        <v>0.4</v>
      </c>
      <c r="J2455" s="7">
        <v>3000</v>
      </c>
      <c r="K2455" s="8">
        <f t="shared" si="18"/>
        <v>1200</v>
      </c>
      <c r="L2455" s="8">
        <f t="shared" si="19"/>
        <v>420</v>
      </c>
      <c r="M2455" s="9">
        <v>0.35</v>
      </c>
    </row>
    <row r="2456" spans="1:13" ht="15.75" customHeight="1" x14ac:dyDescent="0.2">
      <c r="A2456" s="1"/>
      <c r="B2456" s="4" t="s">
        <v>14</v>
      </c>
      <c r="C2456" s="4">
        <v>1185732</v>
      </c>
      <c r="D2456" s="5">
        <v>44218</v>
      </c>
      <c r="E2456" s="4" t="s">
        <v>33</v>
      </c>
      <c r="F2456" s="4" t="s">
        <v>92</v>
      </c>
      <c r="G2456" s="4" t="s">
        <v>93</v>
      </c>
      <c r="H2456" s="4" t="s">
        <v>19</v>
      </c>
      <c r="I2456" s="6">
        <v>0.30000000000000004</v>
      </c>
      <c r="J2456" s="7">
        <v>3000</v>
      </c>
      <c r="K2456" s="8">
        <f t="shared" si="18"/>
        <v>900.00000000000011</v>
      </c>
      <c r="L2456" s="8">
        <f t="shared" si="19"/>
        <v>360.00000000000006</v>
      </c>
      <c r="M2456" s="9">
        <v>0.4</v>
      </c>
    </row>
    <row r="2457" spans="1:13" ht="15.75" customHeight="1" x14ac:dyDescent="0.2">
      <c r="A2457" s="1"/>
      <c r="B2457" s="4" t="s">
        <v>14</v>
      </c>
      <c r="C2457" s="4">
        <v>1185732</v>
      </c>
      <c r="D2457" s="5">
        <v>44218</v>
      </c>
      <c r="E2457" s="4" t="s">
        <v>33</v>
      </c>
      <c r="F2457" s="4" t="s">
        <v>92</v>
      </c>
      <c r="G2457" s="4" t="s">
        <v>93</v>
      </c>
      <c r="H2457" s="4" t="s">
        <v>20</v>
      </c>
      <c r="I2457" s="6">
        <v>0.35000000000000003</v>
      </c>
      <c r="J2457" s="7">
        <v>1500</v>
      </c>
      <c r="K2457" s="8">
        <f t="shared" si="18"/>
        <v>525</v>
      </c>
      <c r="L2457" s="8">
        <f t="shared" si="19"/>
        <v>210</v>
      </c>
      <c r="M2457" s="9">
        <v>0.4</v>
      </c>
    </row>
    <row r="2458" spans="1:13" ht="15.75" customHeight="1" x14ac:dyDescent="0.2">
      <c r="A2458" s="1"/>
      <c r="B2458" s="4" t="s">
        <v>14</v>
      </c>
      <c r="C2458" s="4">
        <v>1185732</v>
      </c>
      <c r="D2458" s="5">
        <v>44218</v>
      </c>
      <c r="E2458" s="4" t="s">
        <v>33</v>
      </c>
      <c r="F2458" s="4" t="s">
        <v>92</v>
      </c>
      <c r="G2458" s="4" t="s">
        <v>93</v>
      </c>
      <c r="H2458" s="4" t="s">
        <v>21</v>
      </c>
      <c r="I2458" s="6">
        <v>0.49999999999999994</v>
      </c>
      <c r="J2458" s="7">
        <v>2000</v>
      </c>
      <c r="K2458" s="8">
        <f t="shared" si="18"/>
        <v>999.99999999999989</v>
      </c>
      <c r="L2458" s="8">
        <f t="shared" si="19"/>
        <v>349.99999999999994</v>
      </c>
      <c r="M2458" s="9">
        <v>0.35</v>
      </c>
    </row>
    <row r="2459" spans="1:13" ht="15.75" customHeight="1" x14ac:dyDescent="0.2">
      <c r="A2459" s="1"/>
      <c r="B2459" s="4" t="s">
        <v>14</v>
      </c>
      <c r="C2459" s="4">
        <v>1185732</v>
      </c>
      <c r="D2459" s="5">
        <v>44218</v>
      </c>
      <c r="E2459" s="4" t="s">
        <v>33</v>
      </c>
      <c r="F2459" s="4" t="s">
        <v>92</v>
      </c>
      <c r="G2459" s="4" t="s">
        <v>93</v>
      </c>
      <c r="H2459" s="4" t="s">
        <v>22</v>
      </c>
      <c r="I2459" s="6">
        <v>0.4</v>
      </c>
      <c r="J2459" s="7">
        <v>3000</v>
      </c>
      <c r="K2459" s="8">
        <f t="shared" si="18"/>
        <v>1200</v>
      </c>
      <c r="L2459" s="8">
        <f t="shared" si="19"/>
        <v>480</v>
      </c>
      <c r="M2459" s="9">
        <v>0.4</v>
      </c>
    </row>
    <row r="2460" spans="1:13" ht="15.75" customHeight="1" x14ac:dyDescent="0.2">
      <c r="A2460" s="1"/>
      <c r="B2460" s="4" t="s">
        <v>14</v>
      </c>
      <c r="C2460" s="4">
        <v>1185732</v>
      </c>
      <c r="D2460" s="5">
        <v>44249</v>
      </c>
      <c r="E2460" s="4" t="s">
        <v>33</v>
      </c>
      <c r="F2460" s="4" t="s">
        <v>92</v>
      </c>
      <c r="G2460" s="4" t="s">
        <v>93</v>
      </c>
      <c r="H2460" s="4" t="s">
        <v>17</v>
      </c>
      <c r="I2460" s="6">
        <v>0.4</v>
      </c>
      <c r="J2460" s="7">
        <v>5500</v>
      </c>
      <c r="K2460" s="8">
        <f t="shared" si="18"/>
        <v>2200</v>
      </c>
      <c r="L2460" s="8">
        <f t="shared" si="19"/>
        <v>880</v>
      </c>
      <c r="M2460" s="9">
        <v>0.4</v>
      </c>
    </row>
    <row r="2461" spans="1:13" ht="15.75" customHeight="1" x14ac:dyDescent="0.2">
      <c r="A2461" s="1"/>
      <c r="B2461" s="4" t="s">
        <v>14</v>
      </c>
      <c r="C2461" s="4">
        <v>1185732</v>
      </c>
      <c r="D2461" s="5">
        <v>44249</v>
      </c>
      <c r="E2461" s="4" t="s">
        <v>33</v>
      </c>
      <c r="F2461" s="4" t="s">
        <v>92</v>
      </c>
      <c r="G2461" s="4" t="s">
        <v>93</v>
      </c>
      <c r="H2461" s="4" t="s">
        <v>18</v>
      </c>
      <c r="I2461" s="6">
        <v>0.4</v>
      </c>
      <c r="J2461" s="7">
        <v>2000</v>
      </c>
      <c r="K2461" s="8">
        <f t="shared" si="18"/>
        <v>800</v>
      </c>
      <c r="L2461" s="8">
        <f t="shared" si="19"/>
        <v>280</v>
      </c>
      <c r="M2461" s="9">
        <v>0.35</v>
      </c>
    </row>
    <row r="2462" spans="1:13" ht="15.75" customHeight="1" x14ac:dyDescent="0.2">
      <c r="A2462" s="1"/>
      <c r="B2462" s="4" t="s">
        <v>14</v>
      </c>
      <c r="C2462" s="4">
        <v>1185732</v>
      </c>
      <c r="D2462" s="5">
        <v>44249</v>
      </c>
      <c r="E2462" s="4" t="s">
        <v>33</v>
      </c>
      <c r="F2462" s="4" t="s">
        <v>92</v>
      </c>
      <c r="G2462" s="4" t="s">
        <v>93</v>
      </c>
      <c r="H2462" s="4" t="s">
        <v>19</v>
      </c>
      <c r="I2462" s="6">
        <v>0.30000000000000004</v>
      </c>
      <c r="J2462" s="7">
        <v>2500</v>
      </c>
      <c r="K2462" s="8">
        <f t="shared" si="18"/>
        <v>750.00000000000011</v>
      </c>
      <c r="L2462" s="8">
        <f t="shared" si="19"/>
        <v>300.00000000000006</v>
      </c>
      <c r="M2462" s="9">
        <v>0.4</v>
      </c>
    </row>
    <row r="2463" spans="1:13" ht="15.75" customHeight="1" x14ac:dyDescent="0.2">
      <c r="A2463" s="1"/>
      <c r="B2463" s="4" t="s">
        <v>14</v>
      </c>
      <c r="C2463" s="4">
        <v>1185732</v>
      </c>
      <c r="D2463" s="5">
        <v>44249</v>
      </c>
      <c r="E2463" s="4" t="s">
        <v>33</v>
      </c>
      <c r="F2463" s="4" t="s">
        <v>92</v>
      </c>
      <c r="G2463" s="4" t="s">
        <v>93</v>
      </c>
      <c r="H2463" s="4" t="s">
        <v>20</v>
      </c>
      <c r="I2463" s="6">
        <v>0.35000000000000003</v>
      </c>
      <c r="J2463" s="7">
        <v>1250</v>
      </c>
      <c r="K2463" s="8">
        <f t="shared" si="18"/>
        <v>437.50000000000006</v>
      </c>
      <c r="L2463" s="8">
        <f t="shared" si="19"/>
        <v>175.00000000000003</v>
      </c>
      <c r="M2463" s="9">
        <v>0.4</v>
      </c>
    </row>
    <row r="2464" spans="1:13" ht="15.75" customHeight="1" x14ac:dyDescent="0.2">
      <c r="A2464" s="1"/>
      <c r="B2464" s="4" t="s">
        <v>14</v>
      </c>
      <c r="C2464" s="4">
        <v>1185732</v>
      </c>
      <c r="D2464" s="5">
        <v>44249</v>
      </c>
      <c r="E2464" s="4" t="s">
        <v>33</v>
      </c>
      <c r="F2464" s="4" t="s">
        <v>92</v>
      </c>
      <c r="G2464" s="4" t="s">
        <v>93</v>
      </c>
      <c r="H2464" s="4" t="s">
        <v>21</v>
      </c>
      <c r="I2464" s="6">
        <v>0.49999999999999994</v>
      </c>
      <c r="J2464" s="7">
        <v>2000</v>
      </c>
      <c r="K2464" s="8">
        <f t="shared" si="18"/>
        <v>999.99999999999989</v>
      </c>
      <c r="L2464" s="8">
        <f t="shared" si="19"/>
        <v>349.99999999999994</v>
      </c>
      <c r="M2464" s="9">
        <v>0.35</v>
      </c>
    </row>
    <row r="2465" spans="1:13" ht="15.75" customHeight="1" x14ac:dyDescent="0.2">
      <c r="A2465" s="1"/>
      <c r="B2465" s="4" t="s">
        <v>14</v>
      </c>
      <c r="C2465" s="4">
        <v>1185732</v>
      </c>
      <c r="D2465" s="5">
        <v>44249</v>
      </c>
      <c r="E2465" s="4" t="s">
        <v>33</v>
      </c>
      <c r="F2465" s="4" t="s">
        <v>92</v>
      </c>
      <c r="G2465" s="4" t="s">
        <v>93</v>
      </c>
      <c r="H2465" s="4" t="s">
        <v>22</v>
      </c>
      <c r="I2465" s="6">
        <v>0.4</v>
      </c>
      <c r="J2465" s="7">
        <v>3000</v>
      </c>
      <c r="K2465" s="8">
        <f t="shared" si="18"/>
        <v>1200</v>
      </c>
      <c r="L2465" s="8">
        <f t="shared" si="19"/>
        <v>480</v>
      </c>
      <c r="M2465" s="9">
        <v>0.4</v>
      </c>
    </row>
    <row r="2466" spans="1:13" ht="15.75" customHeight="1" x14ac:dyDescent="0.2">
      <c r="A2466" s="1"/>
      <c r="B2466" s="4" t="s">
        <v>14</v>
      </c>
      <c r="C2466" s="4">
        <v>1185732</v>
      </c>
      <c r="D2466" s="5">
        <v>44276</v>
      </c>
      <c r="E2466" s="4" t="s">
        <v>33</v>
      </c>
      <c r="F2466" s="4" t="s">
        <v>92</v>
      </c>
      <c r="G2466" s="4" t="s">
        <v>93</v>
      </c>
      <c r="H2466" s="4" t="s">
        <v>17</v>
      </c>
      <c r="I2466" s="6">
        <v>0.45</v>
      </c>
      <c r="J2466" s="7">
        <v>5200</v>
      </c>
      <c r="K2466" s="8">
        <f t="shared" si="18"/>
        <v>2340</v>
      </c>
      <c r="L2466" s="8">
        <f t="shared" si="19"/>
        <v>936</v>
      </c>
      <c r="M2466" s="9">
        <v>0.4</v>
      </c>
    </row>
    <row r="2467" spans="1:13" ht="15.75" customHeight="1" x14ac:dyDescent="0.2">
      <c r="A2467" s="1"/>
      <c r="B2467" s="4" t="s">
        <v>14</v>
      </c>
      <c r="C2467" s="4">
        <v>1185732</v>
      </c>
      <c r="D2467" s="5">
        <v>44276</v>
      </c>
      <c r="E2467" s="4" t="s">
        <v>33</v>
      </c>
      <c r="F2467" s="4" t="s">
        <v>92</v>
      </c>
      <c r="G2467" s="4" t="s">
        <v>93</v>
      </c>
      <c r="H2467" s="4" t="s">
        <v>18</v>
      </c>
      <c r="I2467" s="6">
        <v>0.45</v>
      </c>
      <c r="J2467" s="7">
        <v>2250</v>
      </c>
      <c r="K2467" s="8">
        <f t="shared" si="18"/>
        <v>1012.5</v>
      </c>
      <c r="L2467" s="8">
        <f t="shared" si="19"/>
        <v>354.375</v>
      </c>
      <c r="M2467" s="9">
        <v>0.35</v>
      </c>
    </row>
    <row r="2468" spans="1:13" ht="15.75" customHeight="1" x14ac:dyDescent="0.2">
      <c r="A2468" s="1"/>
      <c r="B2468" s="4" t="s">
        <v>14</v>
      </c>
      <c r="C2468" s="4">
        <v>1185732</v>
      </c>
      <c r="D2468" s="5">
        <v>44276</v>
      </c>
      <c r="E2468" s="4" t="s">
        <v>33</v>
      </c>
      <c r="F2468" s="4" t="s">
        <v>92</v>
      </c>
      <c r="G2468" s="4" t="s">
        <v>93</v>
      </c>
      <c r="H2468" s="4" t="s">
        <v>19</v>
      </c>
      <c r="I2468" s="6">
        <v>0.35000000000000003</v>
      </c>
      <c r="J2468" s="7">
        <v>2500</v>
      </c>
      <c r="K2468" s="8">
        <f t="shared" si="18"/>
        <v>875.00000000000011</v>
      </c>
      <c r="L2468" s="8">
        <f t="shared" si="19"/>
        <v>350.00000000000006</v>
      </c>
      <c r="M2468" s="9">
        <v>0.4</v>
      </c>
    </row>
    <row r="2469" spans="1:13" ht="15.75" customHeight="1" x14ac:dyDescent="0.2">
      <c r="A2469" s="1"/>
      <c r="B2469" s="4" t="s">
        <v>14</v>
      </c>
      <c r="C2469" s="4">
        <v>1185732</v>
      </c>
      <c r="D2469" s="5">
        <v>44276</v>
      </c>
      <c r="E2469" s="4" t="s">
        <v>33</v>
      </c>
      <c r="F2469" s="4" t="s">
        <v>92</v>
      </c>
      <c r="G2469" s="4" t="s">
        <v>93</v>
      </c>
      <c r="H2469" s="4" t="s">
        <v>20</v>
      </c>
      <c r="I2469" s="6">
        <v>0.4</v>
      </c>
      <c r="J2469" s="7">
        <v>1000</v>
      </c>
      <c r="K2469" s="8">
        <f t="shared" si="18"/>
        <v>400</v>
      </c>
      <c r="L2469" s="8">
        <f t="shared" si="19"/>
        <v>160</v>
      </c>
      <c r="M2469" s="9">
        <v>0.4</v>
      </c>
    </row>
    <row r="2470" spans="1:13" ht="15.75" customHeight="1" x14ac:dyDescent="0.2">
      <c r="A2470" s="1"/>
      <c r="B2470" s="4" t="s">
        <v>14</v>
      </c>
      <c r="C2470" s="4">
        <v>1185732</v>
      </c>
      <c r="D2470" s="5">
        <v>44276</v>
      </c>
      <c r="E2470" s="4" t="s">
        <v>33</v>
      </c>
      <c r="F2470" s="4" t="s">
        <v>92</v>
      </c>
      <c r="G2470" s="4" t="s">
        <v>93</v>
      </c>
      <c r="H2470" s="4" t="s">
        <v>21</v>
      </c>
      <c r="I2470" s="6">
        <v>0.54999999999999993</v>
      </c>
      <c r="J2470" s="7">
        <v>1500</v>
      </c>
      <c r="K2470" s="8">
        <f t="shared" si="18"/>
        <v>824.99999999999989</v>
      </c>
      <c r="L2470" s="8">
        <f t="shared" si="19"/>
        <v>288.74999999999994</v>
      </c>
      <c r="M2470" s="9">
        <v>0.35</v>
      </c>
    </row>
    <row r="2471" spans="1:13" ht="15.75" customHeight="1" x14ac:dyDescent="0.2">
      <c r="A2471" s="1"/>
      <c r="B2471" s="4" t="s">
        <v>14</v>
      </c>
      <c r="C2471" s="4">
        <v>1185732</v>
      </c>
      <c r="D2471" s="5">
        <v>44276</v>
      </c>
      <c r="E2471" s="4" t="s">
        <v>33</v>
      </c>
      <c r="F2471" s="4" t="s">
        <v>92</v>
      </c>
      <c r="G2471" s="4" t="s">
        <v>93</v>
      </c>
      <c r="H2471" s="4" t="s">
        <v>22</v>
      </c>
      <c r="I2471" s="6">
        <v>0.45</v>
      </c>
      <c r="J2471" s="7">
        <v>2500</v>
      </c>
      <c r="K2471" s="8">
        <f t="shared" si="18"/>
        <v>1125</v>
      </c>
      <c r="L2471" s="8">
        <f t="shared" si="19"/>
        <v>450</v>
      </c>
      <c r="M2471" s="9">
        <v>0.4</v>
      </c>
    </row>
    <row r="2472" spans="1:13" ht="15.75" customHeight="1" x14ac:dyDescent="0.2">
      <c r="A2472" s="1"/>
      <c r="B2472" s="4" t="s">
        <v>14</v>
      </c>
      <c r="C2472" s="4">
        <v>1185732</v>
      </c>
      <c r="D2472" s="5">
        <v>44308</v>
      </c>
      <c r="E2472" s="4" t="s">
        <v>33</v>
      </c>
      <c r="F2472" s="4" t="s">
        <v>92</v>
      </c>
      <c r="G2472" s="4" t="s">
        <v>93</v>
      </c>
      <c r="H2472" s="4" t="s">
        <v>17</v>
      </c>
      <c r="I2472" s="6">
        <v>0.45</v>
      </c>
      <c r="J2472" s="7">
        <v>4750</v>
      </c>
      <c r="K2472" s="8">
        <f t="shared" si="18"/>
        <v>2137.5</v>
      </c>
      <c r="L2472" s="8">
        <f t="shared" si="19"/>
        <v>855</v>
      </c>
      <c r="M2472" s="9">
        <v>0.4</v>
      </c>
    </row>
    <row r="2473" spans="1:13" ht="15.75" customHeight="1" x14ac:dyDescent="0.2">
      <c r="A2473" s="1"/>
      <c r="B2473" s="4" t="s">
        <v>14</v>
      </c>
      <c r="C2473" s="4">
        <v>1185732</v>
      </c>
      <c r="D2473" s="5">
        <v>44308</v>
      </c>
      <c r="E2473" s="4" t="s">
        <v>33</v>
      </c>
      <c r="F2473" s="4" t="s">
        <v>92</v>
      </c>
      <c r="G2473" s="4" t="s">
        <v>93</v>
      </c>
      <c r="H2473" s="4" t="s">
        <v>18</v>
      </c>
      <c r="I2473" s="6">
        <v>0.45</v>
      </c>
      <c r="J2473" s="7">
        <v>1750</v>
      </c>
      <c r="K2473" s="8">
        <f t="shared" si="18"/>
        <v>787.5</v>
      </c>
      <c r="L2473" s="8">
        <f t="shared" si="19"/>
        <v>275.625</v>
      </c>
      <c r="M2473" s="9">
        <v>0.35</v>
      </c>
    </row>
    <row r="2474" spans="1:13" ht="15.75" customHeight="1" x14ac:dyDescent="0.2">
      <c r="A2474" s="1"/>
      <c r="B2474" s="4" t="s">
        <v>14</v>
      </c>
      <c r="C2474" s="4">
        <v>1185732</v>
      </c>
      <c r="D2474" s="5">
        <v>44308</v>
      </c>
      <c r="E2474" s="4" t="s">
        <v>33</v>
      </c>
      <c r="F2474" s="4" t="s">
        <v>92</v>
      </c>
      <c r="G2474" s="4" t="s">
        <v>93</v>
      </c>
      <c r="H2474" s="4" t="s">
        <v>19</v>
      </c>
      <c r="I2474" s="6">
        <v>0.4</v>
      </c>
      <c r="J2474" s="7">
        <v>1750</v>
      </c>
      <c r="K2474" s="8">
        <f t="shared" si="18"/>
        <v>700</v>
      </c>
      <c r="L2474" s="8">
        <f t="shared" si="19"/>
        <v>280</v>
      </c>
      <c r="M2474" s="9">
        <v>0.4</v>
      </c>
    </row>
    <row r="2475" spans="1:13" ht="15.75" customHeight="1" x14ac:dyDescent="0.2">
      <c r="A2475" s="1"/>
      <c r="B2475" s="4" t="s">
        <v>14</v>
      </c>
      <c r="C2475" s="4">
        <v>1185732</v>
      </c>
      <c r="D2475" s="5">
        <v>44308</v>
      </c>
      <c r="E2475" s="4" t="s">
        <v>33</v>
      </c>
      <c r="F2475" s="4" t="s">
        <v>92</v>
      </c>
      <c r="G2475" s="4" t="s">
        <v>93</v>
      </c>
      <c r="H2475" s="4" t="s">
        <v>20</v>
      </c>
      <c r="I2475" s="6">
        <v>0.45</v>
      </c>
      <c r="J2475" s="7">
        <v>1000</v>
      </c>
      <c r="K2475" s="8">
        <f t="shared" si="18"/>
        <v>450</v>
      </c>
      <c r="L2475" s="8">
        <f t="shared" si="19"/>
        <v>180</v>
      </c>
      <c r="M2475" s="9">
        <v>0.4</v>
      </c>
    </row>
    <row r="2476" spans="1:13" ht="15.75" customHeight="1" x14ac:dyDescent="0.2">
      <c r="A2476" s="1"/>
      <c r="B2476" s="4" t="s">
        <v>14</v>
      </c>
      <c r="C2476" s="4">
        <v>1185732</v>
      </c>
      <c r="D2476" s="5">
        <v>44308</v>
      </c>
      <c r="E2476" s="4" t="s">
        <v>33</v>
      </c>
      <c r="F2476" s="4" t="s">
        <v>92</v>
      </c>
      <c r="G2476" s="4" t="s">
        <v>93</v>
      </c>
      <c r="H2476" s="4" t="s">
        <v>21</v>
      </c>
      <c r="I2476" s="6">
        <v>0.5</v>
      </c>
      <c r="J2476" s="7">
        <v>1250</v>
      </c>
      <c r="K2476" s="8">
        <f t="shared" si="18"/>
        <v>625</v>
      </c>
      <c r="L2476" s="8">
        <f t="shared" si="19"/>
        <v>218.75</v>
      </c>
      <c r="M2476" s="9">
        <v>0.35</v>
      </c>
    </row>
    <row r="2477" spans="1:13" ht="15.75" customHeight="1" x14ac:dyDescent="0.2">
      <c r="A2477" s="1"/>
      <c r="B2477" s="4" t="s">
        <v>14</v>
      </c>
      <c r="C2477" s="4">
        <v>1185732</v>
      </c>
      <c r="D2477" s="5">
        <v>44308</v>
      </c>
      <c r="E2477" s="4" t="s">
        <v>33</v>
      </c>
      <c r="F2477" s="4" t="s">
        <v>92</v>
      </c>
      <c r="G2477" s="4" t="s">
        <v>93</v>
      </c>
      <c r="H2477" s="4" t="s">
        <v>22</v>
      </c>
      <c r="I2477" s="6">
        <v>0.4</v>
      </c>
      <c r="J2477" s="7">
        <v>2500</v>
      </c>
      <c r="K2477" s="8">
        <f t="shared" si="18"/>
        <v>1000</v>
      </c>
      <c r="L2477" s="8">
        <f t="shared" si="19"/>
        <v>400</v>
      </c>
      <c r="M2477" s="9">
        <v>0.4</v>
      </c>
    </row>
    <row r="2478" spans="1:13" ht="15.75" customHeight="1" x14ac:dyDescent="0.2">
      <c r="A2478" s="1"/>
      <c r="B2478" s="4" t="s">
        <v>14</v>
      </c>
      <c r="C2478" s="4">
        <v>1185732</v>
      </c>
      <c r="D2478" s="5">
        <v>44339</v>
      </c>
      <c r="E2478" s="4" t="s">
        <v>33</v>
      </c>
      <c r="F2478" s="4" t="s">
        <v>92</v>
      </c>
      <c r="G2478" s="4" t="s">
        <v>93</v>
      </c>
      <c r="H2478" s="4" t="s">
        <v>17</v>
      </c>
      <c r="I2478" s="6">
        <v>0.5</v>
      </c>
      <c r="J2478" s="7">
        <v>5200</v>
      </c>
      <c r="K2478" s="8">
        <f t="shared" si="18"/>
        <v>2600</v>
      </c>
      <c r="L2478" s="8">
        <f t="shared" si="19"/>
        <v>1040</v>
      </c>
      <c r="M2478" s="9">
        <v>0.4</v>
      </c>
    </row>
    <row r="2479" spans="1:13" ht="15.75" customHeight="1" x14ac:dyDescent="0.2">
      <c r="A2479" s="1"/>
      <c r="B2479" s="4" t="s">
        <v>14</v>
      </c>
      <c r="C2479" s="4">
        <v>1185732</v>
      </c>
      <c r="D2479" s="5">
        <v>44339</v>
      </c>
      <c r="E2479" s="4" t="s">
        <v>33</v>
      </c>
      <c r="F2479" s="4" t="s">
        <v>92</v>
      </c>
      <c r="G2479" s="4" t="s">
        <v>93</v>
      </c>
      <c r="H2479" s="4" t="s">
        <v>18</v>
      </c>
      <c r="I2479" s="6">
        <v>0.45000000000000007</v>
      </c>
      <c r="J2479" s="7">
        <v>2250</v>
      </c>
      <c r="K2479" s="8">
        <f t="shared" si="18"/>
        <v>1012.5000000000001</v>
      </c>
      <c r="L2479" s="8">
        <f t="shared" si="19"/>
        <v>354.375</v>
      </c>
      <c r="M2479" s="9">
        <v>0.35</v>
      </c>
    </row>
    <row r="2480" spans="1:13" ht="15.75" customHeight="1" x14ac:dyDescent="0.2">
      <c r="A2480" s="1"/>
      <c r="B2480" s="4" t="s">
        <v>14</v>
      </c>
      <c r="C2480" s="4">
        <v>1185732</v>
      </c>
      <c r="D2480" s="5">
        <v>44339</v>
      </c>
      <c r="E2480" s="4" t="s">
        <v>33</v>
      </c>
      <c r="F2480" s="4" t="s">
        <v>92</v>
      </c>
      <c r="G2480" s="4" t="s">
        <v>93</v>
      </c>
      <c r="H2480" s="4" t="s">
        <v>19</v>
      </c>
      <c r="I2480" s="6">
        <v>0.4</v>
      </c>
      <c r="J2480" s="7">
        <v>2000</v>
      </c>
      <c r="K2480" s="8">
        <f t="shared" si="18"/>
        <v>800</v>
      </c>
      <c r="L2480" s="8">
        <f t="shared" si="19"/>
        <v>320</v>
      </c>
      <c r="M2480" s="9">
        <v>0.4</v>
      </c>
    </row>
    <row r="2481" spans="1:13" ht="15.75" customHeight="1" x14ac:dyDescent="0.2">
      <c r="A2481" s="1"/>
      <c r="B2481" s="4" t="s">
        <v>14</v>
      </c>
      <c r="C2481" s="4">
        <v>1185732</v>
      </c>
      <c r="D2481" s="5">
        <v>44339</v>
      </c>
      <c r="E2481" s="4" t="s">
        <v>33</v>
      </c>
      <c r="F2481" s="4" t="s">
        <v>92</v>
      </c>
      <c r="G2481" s="4" t="s">
        <v>93</v>
      </c>
      <c r="H2481" s="4" t="s">
        <v>20</v>
      </c>
      <c r="I2481" s="6">
        <v>0.4</v>
      </c>
      <c r="J2481" s="7">
        <v>1250</v>
      </c>
      <c r="K2481" s="8">
        <f t="shared" si="18"/>
        <v>500</v>
      </c>
      <c r="L2481" s="8">
        <f t="shared" si="19"/>
        <v>200</v>
      </c>
      <c r="M2481" s="9">
        <v>0.4</v>
      </c>
    </row>
    <row r="2482" spans="1:13" ht="15.75" customHeight="1" x14ac:dyDescent="0.2">
      <c r="A2482" s="1"/>
      <c r="B2482" s="4" t="s">
        <v>14</v>
      </c>
      <c r="C2482" s="4">
        <v>1185732</v>
      </c>
      <c r="D2482" s="5">
        <v>44339</v>
      </c>
      <c r="E2482" s="4" t="s">
        <v>33</v>
      </c>
      <c r="F2482" s="4" t="s">
        <v>92</v>
      </c>
      <c r="G2482" s="4" t="s">
        <v>93</v>
      </c>
      <c r="H2482" s="4" t="s">
        <v>21</v>
      </c>
      <c r="I2482" s="6">
        <v>0.5</v>
      </c>
      <c r="J2482" s="7">
        <v>1500</v>
      </c>
      <c r="K2482" s="8">
        <f t="shared" si="18"/>
        <v>750</v>
      </c>
      <c r="L2482" s="8">
        <f t="shared" si="19"/>
        <v>262.5</v>
      </c>
      <c r="M2482" s="9">
        <v>0.35</v>
      </c>
    </row>
    <row r="2483" spans="1:13" ht="15.75" customHeight="1" x14ac:dyDescent="0.2">
      <c r="A2483" s="1"/>
      <c r="B2483" s="4" t="s">
        <v>14</v>
      </c>
      <c r="C2483" s="4">
        <v>1185732</v>
      </c>
      <c r="D2483" s="5">
        <v>44339</v>
      </c>
      <c r="E2483" s="4" t="s">
        <v>33</v>
      </c>
      <c r="F2483" s="4" t="s">
        <v>92</v>
      </c>
      <c r="G2483" s="4" t="s">
        <v>93</v>
      </c>
      <c r="H2483" s="4" t="s">
        <v>22</v>
      </c>
      <c r="I2483" s="6">
        <v>0.55000000000000004</v>
      </c>
      <c r="J2483" s="7">
        <v>2750</v>
      </c>
      <c r="K2483" s="8">
        <f t="shared" si="18"/>
        <v>1512.5000000000002</v>
      </c>
      <c r="L2483" s="8">
        <f t="shared" si="19"/>
        <v>605.00000000000011</v>
      </c>
      <c r="M2483" s="9">
        <v>0.4</v>
      </c>
    </row>
    <row r="2484" spans="1:13" ht="15.75" customHeight="1" x14ac:dyDescent="0.2">
      <c r="A2484" s="1"/>
      <c r="B2484" s="4" t="s">
        <v>14</v>
      </c>
      <c r="C2484" s="4">
        <v>1185732</v>
      </c>
      <c r="D2484" s="5">
        <v>44369</v>
      </c>
      <c r="E2484" s="4" t="s">
        <v>33</v>
      </c>
      <c r="F2484" s="4" t="s">
        <v>92</v>
      </c>
      <c r="G2484" s="4" t="s">
        <v>93</v>
      </c>
      <c r="H2484" s="4" t="s">
        <v>17</v>
      </c>
      <c r="I2484" s="6">
        <v>0.4</v>
      </c>
      <c r="J2484" s="7">
        <v>5250</v>
      </c>
      <c r="K2484" s="8">
        <f t="shared" si="18"/>
        <v>2100</v>
      </c>
      <c r="L2484" s="8">
        <f t="shared" si="19"/>
        <v>840</v>
      </c>
      <c r="M2484" s="9">
        <v>0.4</v>
      </c>
    </row>
    <row r="2485" spans="1:13" ht="15.75" customHeight="1" x14ac:dyDescent="0.2">
      <c r="A2485" s="1"/>
      <c r="B2485" s="4" t="s">
        <v>14</v>
      </c>
      <c r="C2485" s="4">
        <v>1185732</v>
      </c>
      <c r="D2485" s="5">
        <v>44369</v>
      </c>
      <c r="E2485" s="4" t="s">
        <v>33</v>
      </c>
      <c r="F2485" s="4" t="s">
        <v>92</v>
      </c>
      <c r="G2485" s="4" t="s">
        <v>93</v>
      </c>
      <c r="H2485" s="4" t="s">
        <v>18</v>
      </c>
      <c r="I2485" s="6">
        <v>0.35000000000000009</v>
      </c>
      <c r="J2485" s="7">
        <v>2750</v>
      </c>
      <c r="K2485" s="8">
        <f t="shared" si="18"/>
        <v>962.50000000000023</v>
      </c>
      <c r="L2485" s="8">
        <f t="shared" si="19"/>
        <v>336.87500000000006</v>
      </c>
      <c r="M2485" s="9">
        <v>0.35</v>
      </c>
    </row>
    <row r="2486" spans="1:13" ht="15.75" customHeight="1" x14ac:dyDescent="0.2">
      <c r="A2486" s="1"/>
      <c r="B2486" s="4" t="s">
        <v>14</v>
      </c>
      <c r="C2486" s="4">
        <v>1185732</v>
      </c>
      <c r="D2486" s="5">
        <v>44369</v>
      </c>
      <c r="E2486" s="4" t="s">
        <v>33</v>
      </c>
      <c r="F2486" s="4" t="s">
        <v>92</v>
      </c>
      <c r="G2486" s="4" t="s">
        <v>93</v>
      </c>
      <c r="H2486" s="4" t="s">
        <v>19</v>
      </c>
      <c r="I2486" s="6">
        <v>0.30000000000000004</v>
      </c>
      <c r="J2486" s="7">
        <v>2250</v>
      </c>
      <c r="K2486" s="8">
        <f t="shared" si="18"/>
        <v>675.00000000000011</v>
      </c>
      <c r="L2486" s="8">
        <f t="shared" si="19"/>
        <v>270.00000000000006</v>
      </c>
      <c r="M2486" s="9">
        <v>0.4</v>
      </c>
    </row>
    <row r="2487" spans="1:13" ht="15.75" customHeight="1" x14ac:dyDescent="0.2">
      <c r="A2487" s="1"/>
      <c r="B2487" s="4" t="s">
        <v>14</v>
      </c>
      <c r="C2487" s="4">
        <v>1185732</v>
      </c>
      <c r="D2487" s="5">
        <v>44369</v>
      </c>
      <c r="E2487" s="4" t="s">
        <v>33</v>
      </c>
      <c r="F2487" s="4" t="s">
        <v>92</v>
      </c>
      <c r="G2487" s="4" t="s">
        <v>93</v>
      </c>
      <c r="H2487" s="4" t="s">
        <v>20</v>
      </c>
      <c r="I2487" s="6">
        <v>0.30000000000000004</v>
      </c>
      <c r="J2487" s="7">
        <v>2000</v>
      </c>
      <c r="K2487" s="8">
        <f t="shared" si="18"/>
        <v>600.00000000000011</v>
      </c>
      <c r="L2487" s="8">
        <f t="shared" si="19"/>
        <v>240.00000000000006</v>
      </c>
      <c r="M2487" s="9">
        <v>0.4</v>
      </c>
    </row>
    <row r="2488" spans="1:13" ht="15.75" customHeight="1" x14ac:dyDescent="0.2">
      <c r="A2488" s="1"/>
      <c r="B2488" s="4" t="s">
        <v>14</v>
      </c>
      <c r="C2488" s="4">
        <v>1185732</v>
      </c>
      <c r="D2488" s="5">
        <v>44369</v>
      </c>
      <c r="E2488" s="4" t="s">
        <v>33</v>
      </c>
      <c r="F2488" s="4" t="s">
        <v>92</v>
      </c>
      <c r="G2488" s="4" t="s">
        <v>93</v>
      </c>
      <c r="H2488" s="4" t="s">
        <v>21</v>
      </c>
      <c r="I2488" s="6">
        <v>0.5</v>
      </c>
      <c r="J2488" s="7">
        <v>2000</v>
      </c>
      <c r="K2488" s="8">
        <f t="shared" si="18"/>
        <v>1000</v>
      </c>
      <c r="L2488" s="8">
        <f t="shared" si="19"/>
        <v>350</v>
      </c>
      <c r="M2488" s="9">
        <v>0.35</v>
      </c>
    </row>
    <row r="2489" spans="1:13" ht="15.75" customHeight="1" x14ac:dyDescent="0.2">
      <c r="A2489" s="1"/>
      <c r="B2489" s="4" t="s">
        <v>14</v>
      </c>
      <c r="C2489" s="4">
        <v>1185732</v>
      </c>
      <c r="D2489" s="5">
        <v>44369</v>
      </c>
      <c r="E2489" s="4" t="s">
        <v>33</v>
      </c>
      <c r="F2489" s="4" t="s">
        <v>92</v>
      </c>
      <c r="G2489" s="4" t="s">
        <v>93</v>
      </c>
      <c r="H2489" s="4" t="s">
        <v>22</v>
      </c>
      <c r="I2489" s="6">
        <v>0.55000000000000004</v>
      </c>
      <c r="J2489" s="7">
        <v>3750</v>
      </c>
      <c r="K2489" s="8">
        <f t="shared" si="18"/>
        <v>2062.5</v>
      </c>
      <c r="L2489" s="8">
        <f t="shared" si="19"/>
        <v>825</v>
      </c>
      <c r="M2489" s="9">
        <v>0.4</v>
      </c>
    </row>
    <row r="2490" spans="1:13" ht="15.75" customHeight="1" x14ac:dyDescent="0.2">
      <c r="A2490" s="1"/>
      <c r="B2490" s="4" t="s">
        <v>14</v>
      </c>
      <c r="C2490" s="4">
        <v>1185732</v>
      </c>
      <c r="D2490" s="5">
        <v>44398</v>
      </c>
      <c r="E2490" s="4" t="s">
        <v>33</v>
      </c>
      <c r="F2490" s="4" t="s">
        <v>92</v>
      </c>
      <c r="G2490" s="4" t="s">
        <v>93</v>
      </c>
      <c r="H2490" s="4" t="s">
        <v>17</v>
      </c>
      <c r="I2490" s="6">
        <v>0.5</v>
      </c>
      <c r="J2490" s="7">
        <v>6000</v>
      </c>
      <c r="K2490" s="8">
        <f t="shared" si="18"/>
        <v>3000</v>
      </c>
      <c r="L2490" s="8">
        <f t="shared" si="19"/>
        <v>1200</v>
      </c>
      <c r="M2490" s="9">
        <v>0.4</v>
      </c>
    </row>
    <row r="2491" spans="1:13" ht="15.75" customHeight="1" x14ac:dyDescent="0.2">
      <c r="A2491" s="1"/>
      <c r="B2491" s="4" t="s">
        <v>14</v>
      </c>
      <c r="C2491" s="4">
        <v>1185732</v>
      </c>
      <c r="D2491" s="5">
        <v>44398</v>
      </c>
      <c r="E2491" s="4" t="s">
        <v>33</v>
      </c>
      <c r="F2491" s="4" t="s">
        <v>92</v>
      </c>
      <c r="G2491" s="4" t="s">
        <v>93</v>
      </c>
      <c r="H2491" s="4" t="s">
        <v>18</v>
      </c>
      <c r="I2491" s="6">
        <v>0.45000000000000007</v>
      </c>
      <c r="J2491" s="7">
        <v>3500</v>
      </c>
      <c r="K2491" s="8">
        <f t="shared" si="18"/>
        <v>1575.0000000000002</v>
      </c>
      <c r="L2491" s="8">
        <f t="shared" si="19"/>
        <v>551.25</v>
      </c>
      <c r="M2491" s="9">
        <v>0.35</v>
      </c>
    </row>
    <row r="2492" spans="1:13" ht="15.75" customHeight="1" x14ac:dyDescent="0.2">
      <c r="A2492" s="1"/>
      <c r="B2492" s="4" t="s">
        <v>14</v>
      </c>
      <c r="C2492" s="4">
        <v>1185732</v>
      </c>
      <c r="D2492" s="5">
        <v>44398</v>
      </c>
      <c r="E2492" s="4" t="s">
        <v>33</v>
      </c>
      <c r="F2492" s="4" t="s">
        <v>92</v>
      </c>
      <c r="G2492" s="4" t="s">
        <v>93</v>
      </c>
      <c r="H2492" s="4" t="s">
        <v>19</v>
      </c>
      <c r="I2492" s="6">
        <v>0.4</v>
      </c>
      <c r="J2492" s="7">
        <v>2750</v>
      </c>
      <c r="K2492" s="8">
        <f t="shared" si="18"/>
        <v>1100</v>
      </c>
      <c r="L2492" s="8">
        <f t="shared" si="19"/>
        <v>440</v>
      </c>
      <c r="M2492" s="9">
        <v>0.4</v>
      </c>
    </row>
    <row r="2493" spans="1:13" ht="15.75" customHeight="1" x14ac:dyDescent="0.2">
      <c r="A2493" s="1"/>
      <c r="B2493" s="4" t="s">
        <v>14</v>
      </c>
      <c r="C2493" s="4">
        <v>1185732</v>
      </c>
      <c r="D2493" s="5">
        <v>44398</v>
      </c>
      <c r="E2493" s="4" t="s">
        <v>33</v>
      </c>
      <c r="F2493" s="4" t="s">
        <v>92</v>
      </c>
      <c r="G2493" s="4" t="s">
        <v>93</v>
      </c>
      <c r="H2493" s="4" t="s">
        <v>20</v>
      </c>
      <c r="I2493" s="6">
        <v>0.4</v>
      </c>
      <c r="J2493" s="7">
        <v>2250</v>
      </c>
      <c r="K2493" s="8">
        <f t="shared" si="18"/>
        <v>900</v>
      </c>
      <c r="L2493" s="8">
        <f t="shared" si="19"/>
        <v>360</v>
      </c>
      <c r="M2493" s="9">
        <v>0.4</v>
      </c>
    </row>
    <row r="2494" spans="1:13" ht="15.75" customHeight="1" x14ac:dyDescent="0.2">
      <c r="A2494" s="1"/>
      <c r="B2494" s="4" t="s">
        <v>14</v>
      </c>
      <c r="C2494" s="4">
        <v>1185732</v>
      </c>
      <c r="D2494" s="5">
        <v>44398</v>
      </c>
      <c r="E2494" s="4" t="s">
        <v>33</v>
      </c>
      <c r="F2494" s="4" t="s">
        <v>92</v>
      </c>
      <c r="G2494" s="4" t="s">
        <v>93</v>
      </c>
      <c r="H2494" s="4" t="s">
        <v>21</v>
      </c>
      <c r="I2494" s="6">
        <v>0.5</v>
      </c>
      <c r="J2494" s="7">
        <v>2500</v>
      </c>
      <c r="K2494" s="8">
        <f t="shared" si="18"/>
        <v>1250</v>
      </c>
      <c r="L2494" s="8">
        <f t="shared" si="19"/>
        <v>437.5</v>
      </c>
      <c r="M2494" s="9">
        <v>0.35</v>
      </c>
    </row>
    <row r="2495" spans="1:13" ht="15.75" customHeight="1" x14ac:dyDescent="0.2">
      <c r="A2495" s="1"/>
      <c r="B2495" s="4" t="s">
        <v>14</v>
      </c>
      <c r="C2495" s="4">
        <v>1185732</v>
      </c>
      <c r="D2495" s="5">
        <v>44398</v>
      </c>
      <c r="E2495" s="4" t="s">
        <v>33</v>
      </c>
      <c r="F2495" s="4" t="s">
        <v>92</v>
      </c>
      <c r="G2495" s="4" t="s">
        <v>93</v>
      </c>
      <c r="H2495" s="4" t="s">
        <v>22</v>
      </c>
      <c r="I2495" s="6">
        <v>0.55000000000000004</v>
      </c>
      <c r="J2495" s="7">
        <v>4250</v>
      </c>
      <c r="K2495" s="8">
        <f t="shared" si="18"/>
        <v>2337.5</v>
      </c>
      <c r="L2495" s="8">
        <f t="shared" si="19"/>
        <v>935</v>
      </c>
      <c r="M2495" s="9">
        <v>0.4</v>
      </c>
    </row>
    <row r="2496" spans="1:13" ht="15.75" customHeight="1" x14ac:dyDescent="0.2">
      <c r="A2496" s="1"/>
      <c r="B2496" s="4" t="s">
        <v>14</v>
      </c>
      <c r="C2496" s="4">
        <v>1185732</v>
      </c>
      <c r="D2496" s="5">
        <v>44430</v>
      </c>
      <c r="E2496" s="4" t="s">
        <v>33</v>
      </c>
      <c r="F2496" s="4" t="s">
        <v>92</v>
      </c>
      <c r="G2496" s="4" t="s">
        <v>93</v>
      </c>
      <c r="H2496" s="4" t="s">
        <v>17</v>
      </c>
      <c r="I2496" s="6">
        <v>0.5</v>
      </c>
      <c r="J2496" s="7">
        <v>5750</v>
      </c>
      <c r="K2496" s="8">
        <f t="shared" si="18"/>
        <v>2875</v>
      </c>
      <c r="L2496" s="8">
        <f t="shared" si="19"/>
        <v>1150</v>
      </c>
      <c r="M2496" s="9">
        <v>0.4</v>
      </c>
    </row>
    <row r="2497" spans="1:13" ht="15.75" customHeight="1" x14ac:dyDescent="0.2">
      <c r="A2497" s="1"/>
      <c r="B2497" s="4" t="s">
        <v>14</v>
      </c>
      <c r="C2497" s="4">
        <v>1185732</v>
      </c>
      <c r="D2497" s="5">
        <v>44430</v>
      </c>
      <c r="E2497" s="4" t="s">
        <v>33</v>
      </c>
      <c r="F2497" s="4" t="s">
        <v>92</v>
      </c>
      <c r="G2497" s="4" t="s">
        <v>93</v>
      </c>
      <c r="H2497" s="4" t="s">
        <v>18</v>
      </c>
      <c r="I2497" s="6">
        <v>0.45000000000000007</v>
      </c>
      <c r="J2497" s="7">
        <v>3500</v>
      </c>
      <c r="K2497" s="8">
        <f t="shared" si="18"/>
        <v>1575.0000000000002</v>
      </c>
      <c r="L2497" s="8">
        <f t="shared" si="19"/>
        <v>551.25</v>
      </c>
      <c r="M2497" s="9">
        <v>0.35</v>
      </c>
    </row>
    <row r="2498" spans="1:13" ht="15.75" customHeight="1" x14ac:dyDescent="0.2">
      <c r="A2498" s="1"/>
      <c r="B2498" s="4" t="s">
        <v>14</v>
      </c>
      <c r="C2498" s="4">
        <v>1185732</v>
      </c>
      <c r="D2498" s="5">
        <v>44430</v>
      </c>
      <c r="E2498" s="4" t="s">
        <v>33</v>
      </c>
      <c r="F2498" s="4" t="s">
        <v>92</v>
      </c>
      <c r="G2498" s="4" t="s">
        <v>93</v>
      </c>
      <c r="H2498" s="4" t="s">
        <v>19</v>
      </c>
      <c r="I2498" s="6">
        <v>0.4</v>
      </c>
      <c r="J2498" s="7">
        <v>2750</v>
      </c>
      <c r="K2498" s="8">
        <f t="shared" si="18"/>
        <v>1100</v>
      </c>
      <c r="L2498" s="8">
        <f t="shared" si="19"/>
        <v>440</v>
      </c>
      <c r="M2498" s="9">
        <v>0.4</v>
      </c>
    </row>
    <row r="2499" spans="1:13" ht="15.75" customHeight="1" x14ac:dyDescent="0.2">
      <c r="A2499" s="1"/>
      <c r="B2499" s="4" t="s">
        <v>14</v>
      </c>
      <c r="C2499" s="4">
        <v>1185732</v>
      </c>
      <c r="D2499" s="5">
        <v>44430</v>
      </c>
      <c r="E2499" s="4" t="s">
        <v>33</v>
      </c>
      <c r="F2499" s="4" t="s">
        <v>92</v>
      </c>
      <c r="G2499" s="4" t="s">
        <v>93</v>
      </c>
      <c r="H2499" s="4" t="s">
        <v>20</v>
      </c>
      <c r="I2499" s="6">
        <v>0.4</v>
      </c>
      <c r="J2499" s="7">
        <v>2500</v>
      </c>
      <c r="K2499" s="8">
        <f t="shared" si="18"/>
        <v>1000</v>
      </c>
      <c r="L2499" s="8">
        <f t="shared" si="19"/>
        <v>400</v>
      </c>
      <c r="M2499" s="9">
        <v>0.4</v>
      </c>
    </row>
    <row r="2500" spans="1:13" ht="15.75" customHeight="1" x14ac:dyDescent="0.2">
      <c r="A2500" s="1"/>
      <c r="B2500" s="4" t="s">
        <v>14</v>
      </c>
      <c r="C2500" s="4">
        <v>1185732</v>
      </c>
      <c r="D2500" s="5">
        <v>44430</v>
      </c>
      <c r="E2500" s="4" t="s">
        <v>33</v>
      </c>
      <c r="F2500" s="4" t="s">
        <v>92</v>
      </c>
      <c r="G2500" s="4" t="s">
        <v>93</v>
      </c>
      <c r="H2500" s="4" t="s">
        <v>21</v>
      </c>
      <c r="I2500" s="6">
        <v>0.5</v>
      </c>
      <c r="J2500" s="7">
        <v>2250</v>
      </c>
      <c r="K2500" s="8">
        <f t="shared" si="18"/>
        <v>1125</v>
      </c>
      <c r="L2500" s="8">
        <f t="shared" si="19"/>
        <v>393.75</v>
      </c>
      <c r="M2500" s="9">
        <v>0.35</v>
      </c>
    </row>
    <row r="2501" spans="1:13" ht="15.75" customHeight="1" x14ac:dyDescent="0.2">
      <c r="A2501" s="1"/>
      <c r="B2501" s="4" t="s">
        <v>14</v>
      </c>
      <c r="C2501" s="4">
        <v>1185732</v>
      </c>
      <c r="D2501" s="5">
        <v>44430</v>
      </c>
      <c r="E2501" s="4" t="s">
        <v>33</v>
      </c>
      <c r="F2501" s="4" t="s">
        <v>92</v>
      </c>
      <c r="G2501" s="4" t="s">
        <v>93</v>
      </c>
      <c r="H2501" s="4" t="s">
        <v>22</v>
      </c>
      <c r="I2501" s="6">
        <v>0.55000000000000004</v>
      </c>
      <c r="J2501" s="7">
        <v>4000</v>
      </c>
      <c r="K2501" s="8">
        <f t="shared" si="18"/>
        <v>2200</v>
      </c>
      <c r="L2501" s="8">
        <f t="shared" si="19"/>
        <v>880</v>
      </c>
      <c r="M2501" s="9">
        <v>0.4</v>
      </c>
    </row>
    <row r="2502" spans="1:13" ht="15.75" customHeight="1" x14ac:dyDescent="0.2">
      <c r="A2502" s="1"/>
      <c r="B2502" s="4" t="s">
        <v>14</v>
      </c>
      <c r="C2502" s="4">
        <v>1185732</v>
      </c>
      <c r="D2502" s="5">
        <v>44462</v>
      </c>
      <c r="E2502" s="4" t="s">
        <v>33</v>
      </c>
      <c r="F2502" s="4" t="s">
        <v>92</v>
      </c>
      <c r="G2502" s="4" t="s">
        <v>93</v>
      </c>
      <c r="H2502" s="4" t="s">
        <v>17</v>
      </c>
      <c r="I2502" s="6">
        <v>0.5</v>
      </c>
      <c r="J2502" s="7">
        <v>5250</v>
      </c>
      <c r="K2502" s="8">
        <f t="shared" si="18"/>
        <v>2625</v>
      </c>
      <c r="L2502" s="8">
        <f t="shared" si="19"/>
        <v>1050</v>
      </c>
      <c r="M2502" s="9">
        <v>0.4</v>
      </c>
    </row>
    <row r="2503" spans="1:13" ht="15.75" customHeight="1" x14ac:dyDescent="0.2">
      <c r="A2503" s="1"/>
      <c r="B2503" s="4" t="s">
        <v>14</v>
      </c>
      <c r="C2503" s="4">
        <v>1185732</v>
      </c>
      <c r="D2503" s="5">
        <v>44462</v>
      </c>
      <c r="E2503" s="4" t="s">
        <v>33</v>
      </c>
      <c r="F2503" s="4" t="s">
        <v>92</v>
      </c>
      <c r="G2503" s="4" t="s">
        <v>93</v>
      </c>
      <c r="H2503" s="4" t="s">
        <v>18</v>
      </c>
      <c r="I2503" s="6">
        <v>0.45000000000000007</v>
      </c>
      <c r="J2503" s="7">
        <v>3250</v>
      </c>
      <c r="K2503" s="8">
        <f t="shared" si="18"/>
        <v>1462.5000000000002</v>
      </c>
      <c r="L2503" s="8">
        <f t="shared" si="19"/>
        <v>511.87500000000006</v>
      </c>
      <c r="M2503" s="9">
        <v>0.35</v>
      </c>
    </row>
    <row r="2504" spans="1:13" ht="15.75" customHeight="1" x14ac:dyDescent="0.2">
      <c r="A2504" s="1"/>
      <c r="B2504" s="4" t="s">
        <v>14</v>
      </c>
      <c r="C2504" s="4">
        <v>1185732</v>
      </c>
      <c r="D2504" s="5">
        <v>44462</v>
      </c>
      <c r="E2504" s="4" t="s">
        <v>33</v>
      </c>
      <c r="F2504" s="4" t="s">
        <v>92</v>
      </c>
      <c r="G2504" s="4" t="s">
        <v>93</v>
      </c>
      <c r="H2504" s="4" t="s">
        <v>19</v>
      </c>
      <c r="I2504" s="6">
        <v>0.35000000000000003</v>
      </c>
      <c r="J2504" s="7">
        <v>2250</v>
      </c>
      <c r="K2504" s="8">
        <f t="shared" si="18"/>
        <v>787.50000000000011</v>
      </c>
      <c r="L2504" s="8">
        <f t="shared" si="19"/>
        <v>315.00000000000006</v>
      </c>
      <c r="M2504" s="9">
        <v>0.4</v>
      </c>
    </row>
    <row r="2505" spans="1:13" ht="15.75" customHeight="1" x14ac:dyDescent="0.2">
      <c r="A2505" s="1"/>
      <c r="B2505" s="4" t="s">
        <v>14</v>
      </c>
      <c r="C2505" s="4">
        <v>1185732</v>
      </c>
      <c r="D2505" s="5">
        <v>44462</v>
      </c>
      <c r="E2505" s="4" t="s">
        <v>33</v>
      </c>
      <c r="F2505" s="4" t="s">
        <v>92</v>
      </c>
      <c r="G2505" s="4" t="s">
        <v>93</v>
      </c>
      <c r="H2505" s="4" t="s">
        <v>20</v>
      </c>
      <c r="I2505" s="6">
        <v>0.35000000000000003</v>
      </c>
      <c r="J2505" s="7">
        <v>2000</v>
      </c>
      <c r="K2505" s="8">
        <f t="shared" si="18"/>
        <v>700.00000000000011</v>
      </c>
      <c r="L2505" s="8">
        <f t="shared" si="19"/>
        <v>280.00000000000006</v>
      </c>
      <c r="M2505" s="9">
        <v>0.4</v>
      </c>
    </row>
    <row r="2506" spans="1:13" ht="15.75" customHeight="1" x14ac:dyDescent="0.2">
      <c r="A2506" s="1"/>
      <c r="B2506" s="4" t="s">
        <v>14</v>
      </c>
      <c r="C2506" s="4">
        <v>1185732</v>
      </c>
      <c r="D2506" s="5">
        <v>44462</v>
      </c>
      <c r="E2506" s="4" t="s">
        <v>33</v>
      </c>
      <c r="F2506" s="4" t="s">
        <v>92</v>
      </c>
      <c r="G2506" s="4" t="s">
        <v>93</v>
      </c>
      <c r="H2506" s="4" t="s">
        <v>21</v>
      </c>
      <c r="I2506" s="6">
        <v>0.45</v>
      </c>
      <c r="J2506" s="7">
        <v>2000</v>
      </c>
      <c r="K2506" s="8">
        <f t="shared" si="18"/>
        <v>900</v>
      </c>
      <c r="L2506" s="8">
        <f t="shared" si="19"/>
        <v>315</v>
      </c>
      <c r="M2506" s="9">
        <v>0.35</v>
      </c>
    </row>
    <row r="2507" spans="1:13" ht="15.75" customHeight="1" x14ac:dyDescent="0.2">
      <c r="A2507" s="1"/>
      <c r="B2507" s="4" t="s">
        <v>14</v>
      </c>
      <c r="C2507" s="4">
        <v>1185732</v>
      </c>
      <c r="D2507" s="5">
        <v>44462</v>
      </c>
      <c r="E2507" s="4" t="s">
        <v>33</v>
      </c>
      <c r="F2507" s="4" t="s">
        <v>92</v>
      </c>
      <c r="G2507" s="4" t="s">
        <v>93</v>
      </c>
      <c r="H2507" s="4" t="s">
        <v>22</v>
      </c>
      <c r="I2507" s="6">
        <v>0.5</v>
      </c>
      <c r="J2507" s="7">
        <v>2750</v>
      </c>
      <c r="K2507" s="8">
        <f t="shared" si="18"/>
        <v>1375</v>
      </c>
      <c r="L2507" s="8">
        <f t="shared" si="19"/>
        <v>550</v>
      </c>
      <c r="M2507" s="9">
        <v>0.4</v>
      </c>
    </row>
    <row r="2508" spans="1:13" ht="15.75" customHeight="1" x14ac:dyDescent="0.2">
      <c r="A2508" s="1"/>
      <c r="B2508" s="4" t="s">
        <v>14</v>
      </c>
      <c r="C2508" s="4">
        <v>1185732</v>
      </c>
      <c r="D2508" s="5">
        <v>44491</v>
      </c>
      <c r="E2508" s="4" t="s">
        <v>33</v>
      </c>
      <c r="F2508" s="4" t="s">
        <v>92</v>
      </c>
      <c r="G2508" s="4" t="s">
        <v>93</v>
      </c>
      <c r="H2508" s="4" t="s">
        <v>17</v>
      </c>
      <c r="I2508" s="6">
        <v>0.54999999999999993</v>
      </c>
      <c r="J2508" s="7">
        <v>4500</v>
      </c>
      <c r="K2508" s="8">
        <f t="shared" si="18"/>
        <v>2474.9999999999995</v>
      </c>
      <c r="L2508" s="8">
        <f t="shared" si="19"/>
        <v>989.99999999999989</v>
      </c>
      <c r="M2508" s="9">
        <v>0.4</v>
      </c>
    </row>
    <row r="2509" spans="1:13" ht="15.75" customHeight="1" x14ac:dyDescent="0.2">
      <c r="A2509" s="1"/>
      <c r="B2509" s="4" t="s">
        <v>14</v>
      </c>
      <c r="C2509" s="4">
        <v>1185732</v>
      </c>
      <c r="D2509" s="5">
        <v>44491</v>
      </c>
      <c r="E2509" s="4" t="s">
        <v>33</v>
      </c>
      <c r="F2509" s="4" t="s">
        <v>92</v>
      </c>
      <c r="G2509" s="4" t="s">
        <v>93</v>
      </c>
      <c r="H2509" s="4" t="s">
        <v>18</v>
      </c>
      <c r="I2509" s="6">
        <v>0.45</v>
      </c>
      <c r="J2509" s="7">
        <v>2750</v>
      </c>
      <c r="K2509" s="8">
        <f t="shared" si="18"/>
        <v>1237.5</v>
      </c>
      <c r="L2509" s="8">
        <f t="shared" si="19"/>
        <v>433.125</v>
      </c>
      <c r="M2509" s="9">
        <v>0.35</v>
      </c>
    </row>
    <row r="2510" spans="1:13" ht="15.75" customHeight="1" x14ac:dyDescent="0.2">
      <c r="A2510" s="1"/>
      <c r="B2510" s="4" t="s">
        <v>14</v>
      </c>
      <c r="C2510" s="4">
        <v>1185732</v>
      </c>
      <c r="D2510" s="5">
        <v>44491</v>
      </c>
      <c r="E2510" s="4" t="s">
        <v>33</v>
      </c>
      <c r="F2510" s="4" t="s">
        <v>92</v>
      </c>
      <c r="G2510" s="4" t="s">
        <v>93</v>
      </c>
      <c r="H2510" s="4" t="s">
        <v>19</v>
      </c>
      <c r="I2510" s="6">
        <v>0.45</v>
      </c>
      <c r="J2510" s="7">
        <v>1750</v>
      </c>
      <c r="K2510" s="8">
        <f t="shared" si="18"/>
        <v>787.5</v>
      </c>
      <c r="L2510" s="8">
        <f t="shared" si="19"/>
        <v>315</v>
      </c>
      <c r="M2510" s="9">
        <v>0.4</v>
      </c>
    </row>
    <row r="2511" spans="1:13" ht="15.75" customHeight="1" x14ac:dyDescent="0.2">
      <c r="A2511" s="1"/>
      <c r="B2511" s="4" t="s">
        <v>14</v>
      </c>
      <c r="C2511" s="4">
        <v>1185732</v>
      </c>
      <c r="D2511" s="5">
        <v>44491</v>
      </c>
      <c r="E2511" s="4" t="s">
        <v>33</v>
      </c>
      <c r="F2511" s="4" t="s">
        <v>92</v>
      </c>
      <c r="G2511" s="4" t="s">
        <v>93</v>
      </c>
      <c r="H2511" s="4" t="s">
        <v>20</v>
      </c>
      <c r="I2511" s="6">
        <v>0.45</v>
      </c>
      <c r="J2511" s="7">
        <v>1500</v>
      </c>
      <c r="K2511" s="8">
        <f t="shared" si="18"/>
        <v>675</v>
      </c>
      <c r="L2511" s="8">
        <f t="shared" si="19"/>
        <v>270</v>
      </c>
      <c r="M2511" s="9">
        <v>0.4</v>
      </c>
    </row>
    <row r="2512" spans="1:13" ht="15.75" customHeight="1" x14ac:dyDescent="0.2">
      <c r="A2512" s="1"/>
      <c r="B2512" s="4" t="s">
        <v>14</v>
      </c>
      <c r="C2512" s="4">
        <v>1185732</v>
      </c>
      <c r="D2512" s="5">
        <v>44491</v>
      </c>
      <c r="E2512" s="4" t="s">
        <v>33</v>
      </c>
      <c r="F2512" s="4" t="s">
        <v>92</v>
      </c>
      <c r="G2512" s="4" t="s">
        <v>93</v>
      </c>
      <c r="H2512" s="4" t="s">
        <v>21</v>
      </c>
      <c r="I2512" s="6">
        <v>0.54999999999999993</v>
      </c>
      <c r="J2512" s="7">
        <v>1500</v>
      </c>
      <c r="K2512" s="8">
        <f t="shared" si="18"/>
        <v>824.99999999999989</v>
      </c>
      <c r="L2512" s="8">
        <f t="shared" si="19"/>
        <v>288.74999999999994</v>
      </c>
      <c r="M2512" s="9">
        <v>0.35</v>
      </c>
    </row>
    <row r="2513" spans="1:13" ht="15.75" customHeight="1" x14ac:dyDescent="0.2">
      <c r="A2513" s="1"/>
      <c r="B2513" s="4" t="s">
        <v>14</v>
      </c>
      <c r="C2513" s="4">
        <v>1185732</v>
      </c>
      <c r="D2513" s="5">
        <v>44491</v>
      </c>
      <c r="E2513" s="4" t="s">
        <v>33</v>
      </c>
      <c r="F2513" s="4" t="s">
        <v>92</v>
      </c>
      <c r="G2513" s="4" t="s">
        <v>93</v>
      </c>
      <c r="H2513" s="4" t="s">
        <v>22</v>
      </c>
      <c r="I2513" s="6">
        <v>0.54999999999999993</v>
      </c>
      <c r="J2513" s="7">
        <v>2750</v>
      </c>
      <c r="K2513" s="8">
        <f t="shared" si="18"/>
        <v>1512.4999999999998</v>
      </c>
      <c r="L2513" s="8">
        <f t="shared" si="19"/>
        <v>604.99999999999989</v>
      </c>
      <c r="M2513" s="9">
        <v>0.4</v>
      </c>
    </row>
    <row r="2514" spans="1:13" ht="15.75" customHeight="1" x14ac:dyDescent="0.2">
      <c r="A2514" s="1"/>
      <c r="B2514" s="4" t="s">
        <v>14</v>
      </c>
      <c r="C2514" s="4">
        <v>1185732</v>
      </c>
      <c r="D2514" s="5">
        <v>44522</v>
      </c>
      <c r="E2514" s="4" t="s">
        <v>33</v>
      </c>
      <c r="F2514" s="4" t="s">
        <v>92</v>
      </c>
      <c r="G2514" s="4" t="s">
        <v>93</v>
      </c>
      <c r="H2514" s="4" t="s">
        <v>17</v>
      </c>
      <c r="I2514" s="6">
        <v>0.5</v>
      </c>
      <c r="J2514" s="7">
        <v>4250</v>
      </c>
      <c r="K2514" s="8">
        <f t="shared" si="18"/>
        <v>2125</v>
      </c>
      <c r="L2514" s="8">
        <f t="shared" si="19"/>
        <v>850</v>
      </c>
      <c r="M2514" s="9">
        <v>0.4</v>
      </c>
    </row>
    <row r="2515" spans="1:13" ht="15.75" customHeight="1" x14ac:dyDescent="0.2">
      <c r="A2515" s="1"/>
      <c r="B2515" s="4" t="s">
        <v>14</v>
      </c>
      <c r="C2515" s="4">
        <v>1185732</v>
      </c>
      <c r="D2515" s="5">
        <v>44522</v>
      </c>
      <c r="E2515" s="4" t="s">
        <v>33</v>
      </c>
      <c r="F2515" s="4" t="s">
        <v>92</v>
      </c>
      <c r="G2515" s="4" t="s">
        <v>93</v>
      </c>
      <c r="H2515" s="4" t="s">
        <v>18</v>
      </c>
      <c r="I2515" s="6">
        <v>0.4</v>
      </c>
      <c r="J2515" s="7">
        <v>2750</v>
      </c>
      <c r="K2515" s="8">
        <f t="shared" si="18"/>
        <v>1100</v>
      </c>
      <c r="L2515" s="8">
        <f t="shared" si="19"/>
        <v>385</v>
      </c>
      <c r="M2515" s="9">
        <v>0.35</v>
      </c>
    </row>
    <row r="2516" spans="1:13" ht="15.75" customHeight="1" x14ac:dyDescent="0.2">
      <c r="A2516" s="1"/>
      <c r="B2516" s="4" t="s">
        <v>14</v>
      </c>
      <c r="C2516" s="4">
        <v>1185732</v>
      </c>
      <c r="D2516" s="5">
        <v>44522</v>
      </c>
      <c r="E2516" s="4" t="s">
        <v>33</v>
      </c>
      <c r="F2516" s="4" t="s">
        <v>92</v>
      </c>
      <c r="G2516" s="4" t="s">
        <v>93</v>
      </c>
      <c r="H2516" s="4" t="s">
        <v>19</v>
      </c>
      <c r="I2516" s="6">
        <v>0.45</v>
      </c>
      <c r="J2516" s="7">
        <v>2200</v>
      </c>
      <c r="K2516" s="8">
        <f t="shared" si="18"/>
        <v>990</v>
      </c>
      <c r="L2516" s="8">
        <f t="shared" si="19"/>
        <v>396</v>
      </c>
      <c r="M2516" s="9">
        <v>0.4</v>
      </c>
    </row>
    <row r="2517" spans="1:13" ht="15.75" customHeight="1" x14ac:dyDescent="0.2">
      <c r="A2517" s="1"/>
      <c r="B2517" s="4" t="s">
        <v>14</v>
      </c>
      <c r="C2517" s="4">
        <v>1185732</v>
      </c>
      <c r="D2517" s="5">
        <v>44522</v>
      </c>
      <c r="E2517" s="4" t="s">
        <v>33</v>
      </c>
      <c r="F2517" s="4" t="s">
        <v>92</v>
      </c>
      <c r="G2517" s="4" t="s">
        <v>93</v>
      </c>
      <c r="H2517" s="4" t="s">
        <v>20</v>
      </c>
      <c r="I2517" s="6">
        <v>0.55000000000000004</v>
      </c>
      <c r="J2517" s="7">
        <v>2000</v>
      </c>
      <c r="K2517" s="8">
        <f t="shared" si="18"/>
        <v>1100</v>
      </c>
      <c r="L2517" s="8">
        <f t="shared" si="19"/>
        <v>440</v>
      </c>
      <c r="M2517" s="9">
        <v>0.4</v>
      </c>
    </row>
    <row r="2518" spans="1:13" ht="15.75" customHeight="1" x14ac:dyDescent="0.2">
      <c r="A2518" s="1"/>
      <c r="B2518" s="4" t="s">
        <v>14</v>
      </c>
      <c r="C2518" s="4">
        <v>1185732</v>
      </c>
      <c r="D2518" s="5">
        <v>44522</v>
      </c>
      <c r="E2518" s="4" t="s">
        <v>33</v>
      </c>
      <c r="F2518" s="4" t="s">
        <v>92</v>
      </c>
      <c r="G2518" s="4" t="s">
        <v>93</v>
      </c>
      <c r="H2518" s="4" t="s">
        <v>21</v>
      </c>
      <c r="I2518" s="6">
        <v>0.65</v>
      </c>
      <c r="J2518" s="7">
        <v>1750</v>
      </c>
      <c r="K2518" s="8">
        <f t="shared" si="18"/>
        <v>1137.5</v>
      </c>
      <c r="L2518" s="8">
        <f t="shared" si="19"/>
        <v>398.125</v>
      </c>
      <c r="M2518" s="9">
        <v>0.35</v>
      </c>
    </row>
    <row r="2519" spans="1:13" ht="15.75" customHeight="1" x14ac:dyDescent="0.2">
      <c r="A2519" s="1"/>
      <c r="B2519" s="4" t="s">
        <v>14</v>
      </c>
      <c r="C2519" s="4">
        <v>1185732</v>
      </c>
      <c r="D2519" s="5">
        <v>44522</v>
      </c>
      <c r="E2519" s="4" t="s">
        <v>33</v>
      </c>
      <c r="F2519" s="4" t="s">
        <v>92</v>
      </c>
      <c r="G2519" s="4" t="s">
        <v>93</v>
      </c>
      <c r="H2519" s="4" t="s">
        <v>22</v>
      </c>
      <c r="I2519" s="6">
        <v>0.7</v>
      </c>
      <c r="J2519" s="7">
        <v>2750</v>
      </c>
      <c r="K2519" s="8">
        <f t="shared" si="18"/>
        <v>1924.9999999999998</v>
      </c>
      <c r="L2519" s="8">
        <f t="shared" si="19"/>
        <v>770</v>
      </c>
      <c r="M2519" s="9">
        <v>0.4</v>
      </c>
    </row>
    <row r="2520" spans="1:13" ht="15.75" customHeight="1" x14ac:dyDescent="0.2">
      <c r="A2520" s="1"/>
      <c r="B2520" s="4" t="s">
        <v>14</v>
      </c>
      <c r="C2520" s="4">
        <v>1185732</v>
      </c>
      <c r="D2520" s="5">
        <v>44551</v>
      </c>
      <c r="E2520" s="4" t="s">
        <v>33</v>
      </c>
      <c r="F2520" s="4" t="s">
        <v>92</v>
      </c>
      <c r="G2520" s="4" t="s">
        <v>93</v>
      </c>
      <c r="H2520" s="4" t="s">
        <v>17</v>
      </c>
      <c r="I2520" s="6">
        <v>0.65</v>
      </c>
      <c r="J2520" s="7">
        <v>5250</v>
      </c>
      <c r="K2520" s="8">
        <f t="shared" si="18"/>
        <v>3412.5</v>
      </c>
      <c r="L2520" s="8">
        <f t="shared" si="19"/>
        <v>1365</v>
      </c>
      <c r="M2520" s="9">
        <v>0.4</v>
      </c>
    </row>
    <row r="2521" spans="1:13" ht="15.75" customHeight="1" x14ac:dyDescent="0.2">
      <c r="A2521" s="1"/>
      <c r="B2521" s="4" t="s">
        <v>14</v>
      </c>
      <c r="C2521" s="4">
        <v>1185732</v>
      </c>
      <c r="D2521" s="5">
        <v>44551</v>
      </c>
      <c r="E2521" s="4" t="s">
        <v>33</v>
      </c>
      <c r="F2521" s="4" t="s">
        <v>92</v>
      </c>
      <c r="G2521" s="4" t="s">
        <v>93</v>
      </c>
      <c r="H2521" s="4" t="s">
        <v>18</v>
      </c>
      <c r="I2521" s="6">
        <v>0.55000000000000004</v>
      </c>
      <c r="J2521" s="7">
        <v>3250</v>
      </c>
      <c r="K2521" s="8">
        <f t="shared" si="18"/>
        <v>1787.5000000000002</v>
      </c>
      <c r="L2521" s="8">
        <f t="shared" si="19"/>
        <v>625.625</v>
      </c>
      <c r="M2521" s="9">
        <v>0.35</v>
      </c>
    </row>
    <row r="2522" spans="1:13" ht="15.75" customHeight="1" x14ac:dyDescent="0.2">
      <c r="A2522" s="1"/>
      <c r="B2522" s="4" t="s">
        <v>14</v>
      </c>
      <c r="C2522" s="4">
        <v>1185732</v>
      </c>
      <c r="D2522" s="5">
        <v>44551</v>
      </c>
      <c r="E2522" s="4" t="s">
        <v>33</v>
      </c>
      <c r="F2522" s="4" t="s">
        <v>92</v>
      </c>
      <c r="G2522" s="4" t="s">
        <v>93</v>
      </c>
      <c r="H2522" s="4" t="s">
        <v>19</v>
      </c>
      <c r="I2522" s="6">
        <v>0.55000000000000004</v>
      </c>
      <c r="J2522" s="7">
        <v>2750</v>
      </c>
      <c r="K2522" s="8">
        <f t="shared" si="18"/>
        <v>1512.5000000000002</v>
      </c>
      <c r="L2522" s="8">
        <f t="shared" si="19"/>
        <v>605.00000000000011</v>
      </c>
      <c r="M2522" s="9">
        <v>0.4</v>
      </c>
    </row>
    <row r="2523" spans="1:13" ht="15.75" customHeight="1" x14ac:dyDescent="0.2">
      <c r="A2523" s="1"/>
      <c r="B2523" s="4" t="s">
        <v>14</v>
      </c>
      <c r="C2523" s="4">
        <v>1185732</v>
      </c>
      <c r="D2523" s="5">
        <v>44551</v>
      </c>
      <c r="E2523" s="4" t="s">
        <v>33</v>
      </c>
      <c r="F2523" s="4" t="s">
        <v>92</v>
      </c>
      <c r="G2523" s="4" t="s">
        <v>93</v>
      </c>
      <c r="H2523" s="4" t="s">
        <v>20</v>
      </c>
      <c r="I2523" s="6">
        <v>0.5</v>
      </c>
      <c r="J2523" s="7">
        <v>2250</v>
      </c>
      <c r="K2523" s="8">
        <f t="shared" si="18"/>
        <v>1125</v>
      </c>
      <c r="L2523" s="8">
        <f t="shared" si="19"/>
        <v>450</v>
      </c>
      <c r="M2523" s="9">
        <v>0.4</v>
      </c>
    </row>
    <row r="2524" spans="1:13" ht="15.75" customHeight="1" x14ac:dyDescent="0.2">
      <c r="A2524" s="1"/>
      <c r="B2524" s="4" t="s">
        <v>14</v>
      </c>
      <c r="C2524" s="4">
        <v>1185732</v>
      </c>
      <c r="D2524" s="5">
        <v>44551</v>
      </c>
      <c r="E2524" s="4" t="s">
        <v>33</v>
      </c>
      <c r="F2524" s="4" t="s">
        <v>92</v>
      </c>
      <c r="G2524" s="4" t="s">
        <v>93</v>
      </c>
      <c r="H2524" s="4" t="s">
        <v>21</v>
      </c>
      <c r="I2524" s="6">
        <v>0.6</v>
      </c>
      <c r="J2524" s="7">
        <v>2250</v>
      </c>
      <c r="K2524" s="8">
        <f t="shared" si="18"/>
        <v>1350</v>
      </c>
      <c r="L2524" s="8">
        <f t="shared" si="19"/>
        <v>472.49999999999994</v>
      </c>
      <c r="M2524" s="9">
        <v>0.35</v>
      </c>
    </row>
    <row r="2525" spans="1:13" ht="15.75" customHeight="1" x14ac:dyDescent="0.2">
      <c r="A2525" s="1"/>
      <c r="B2525" s="4" t="s">
        <v>14</v>
      </c>
      <c r="C2525" s="4">
        <v>1185732</v>
      </c>
      <c r="D2525" s="5">
        <v>44551</v>
      </c>
      <c r="E2525" s="4" t="s">
        <v>33</v>
      </c>
      <c r="F2525" s="4" t="s">
        <v>92</v>
      </c>
      <c r="G2525" s="4" t="s">
        <v>93</v>
      </c>
      <c r="H2525" s="4" t="s">
        <v>22</v>
      </c>
      <c r="I2525" s="6">
        <v>0.64999999999999991</v>
      </c>
      <c r="J2525" s="7">
        <v>3250</v>
      </c>
      <c r="K2525" s="8">
        <f t="shared" si="18"/>
        <v>2112.4999999999995</v>
      </c>
      <c r="L2525" s="8">
        <f t="shared" si="19"/>
        <v>844.99999999999989</v>
      </c>
      <c r="M2525" s="9">
        <v>0.4</v>
      </c>
    </row>
    <row r="2526" spans="1:13" ht="15.75" customHeight="1" x14ac:dyDescent="0.2">
      <c r="A2526" s="1" t="s">
        <v>39</v>
      </c>
      <c r="B2526" s="4" t="s">
        <v>14</v>
      </c>
      <c r="C2526" s="4">
        <v>1185732</v>
      </c>
      <c r="D2526" s="5">
        <v>44216</v>
      </c>
      <c r="E2526" s="4" t="s">
        <v>46</v>
      </c>
      <c r="F2526" s="4" t="s">
        <v>94</v>
      </c>
      <c r="G2526" s="4" t="s">
        <v>95</v>
      </c>
      <c r="H2526" s="4" t="s">
        <v>17</v>
      </c>
      <c r="I2526" s="6">
        <v>0.30000000000000004</v>
      </c>
      <c r="J2526" s="7">
        <v>7250</v>
      </c>
      <c r="K2526" s="8">
        <f t="shared" si="18"/>
        <v>2175.0000000000005</v>
      </c>
      <c r="L2526" s="8">
        <f t="shared" si="19"/>
        <v>870.00000000000023</v>
      </c>
      <c r="M2526" s="9">
        <v>0.4</v>
      </c>
    </row>
    <row r="2527" spans="1:13" ht="15.75" customHeight="1" x14ac:dyDescent="0.2">
      <c r="A2527" s="1"/>
      <c r="B2527" s="4" t="s">
        <v>14</v>
      </c>
      <c r="C2527" s="4">
        <v>1185732</v>
      </c>
      <c r="D2527" s="5">
        <v>44216</v>
      </c>
      <c r="E2527" s="4" t="s">
        <v>46</v>
      </c>
      <c r="F2527" s="4" t="s">
        <v>94</v>
      </c>
      <c r="G2527" s="4" t="s">
        <v>95</v>
      </c>
      <c r="H2527" s="4" t="s">
        <v>18</v>
      </c>
      <c r="I2527" s="6">
        <v>0.30000000000000004</v>
      </c>
      <c r="J2527" s="7">
        <v>5250</v>
      </c>
      <c r="K2527" s="8">
        <f t="shared" si="18"/>
        <v>1575.0000000000002</v>
      </c>
      <c r="L2527" s="8">
        <f t="shared" si="19"/>
        <v>551.25</v>
      </c>
      <c r="M2527" s="9">
        <v>0.35</v>
      </c>
    </row>
    <row r="2528" spans="1:13" ht="15.75" customHeight="1" x14ac:dyDescent="0.2">
      <c r="A2528" s="1"/>
      <c r="B2528" s="4" t="s">
        <v>14</v>
      </c>
      <c r="C2528" s="4">
        <v>1185732</v>
      </c>
      <c r="D2528" s="5">
        <v>44216</v>
      </c>
      <c r="E2528" s="4" t="s">
        <v>46</v>
      </c>
      <c r="F2528" s="4" t="s">
        <v>94</v>
      </c>
      <c r="G2528" s="4" t="s">
        <v>95</v>
      </c>
      <c r="H2528" s="4" t="s">
        <v>19</v>
      </c>
      <c r="I2528" s="6">
        <v>0.20000000000000007</v>
      </c>
      <c r="J2528" s="7">
        <v>5250</v>
      </c>
      <c r="K2528" s="8">
        <f t="shared" si="18"/>
        <v>1050.0000000000005</v>
      </c>
      <c r="L2528" s="8">
        <f t="shared" si="19"/>
        <v>420.00000000000023</v>
      </c>
      <c r="M2528" s="9">
        <v>0.4</v>
      </c>
    </row>
    <row r="2529" spans="1:13" ht="15.75" customHeight="1" x14ac:dyDescent="0.2">
      <c r="A2529" s="1"/>
      <c r="B2529" s="4" t="s">
        <v>14</v>
      </c>
      <c r="C2529" s="4">
        <v>1185732</v>
      </c>
      <c r="D2529" s="5">
        <v>44216</v>
      </c>
      <c r="E2529" s="4" t="s">
        <v>46</v>
      </c>
      <c r="F2529" s="4" t="s">
        <v>94</v>
      </c>
      <c r="G2529" s="4" t="s">
        <v>95</v>
      </c>
      <c r="H2529" s="4" t="s">
        <v>20</v>
      </c>
      <c r="I2529" s="6">
        <v>0.25</v>
      </c>
      <c r="J2529" s="7">
        <v>3750</v>
      </c>
      <c r="K2529" s="8">
        <f t="shared" si="18"/>
        <v>937.5</v>
      </c>
      <c r="L2529" s="8">
        <f t="shared" si="19"/>
        <v>375</v>
      </c>
      <c r="M2529" s="9">
        <v>0.4</v>
      </c>
    </row>
    <row r="2530" spans="1:13" ht="15.75" customHeight="1" x14ac:dyDescent="0.2">
      <c r="A2530" s="1"/>
      <c r="B2530" s="4" t="s">
        <v>14</v>
      </c>
      <c r="C2530" s="4">
        <v>1185732</v>
      </c>
      <c r="D2530" s="5">
        <v>44216</v>
      </c>
      <c r="E2530" s="4" t="s">
        <v>46</v>
      </c>
      <c r="F2530" s="4" t="s">
        <v>94</v>
      </c>
      <c r="G2530" s="4" t="s">
        <v>95</v>
      </c>
      <c r="H2530" s="4" t="s">
        <v>21</v>
      </c>
      <c r="I2530" s="6">
        <v>0.4</v>
      </c>
      <c r="J2530" s="7">
        <v>4250</v>
      </c>
      <c r="K2530" s="8">
        <f t="shared" si="18"/>
        <v>1700</v>
      </c>
      <c r="L2530" s="8">
        <f t="shared" si="19"/>
        <v>595</v>
      </c>
      <c r="M2530" s="9">
        <v>0.35</v>
      </c>
    </row>
    <row r="2531" spans="1:13" ht="15.75" customHeight="1" x14ac:dyDescent="0.2">
      <c r="A2531" s="1"/>
      <c r="B2531" s="4" t="s">
        <v>14</v>
      </c>
      <c r="C2531" s="4">
        <v>1185732</v>
      </c>
      <c r="D2531" s="5">
        <v>44216</v>
      </c>
      <c r="E2531" s="4" t="s">
        <v>46</v>
      </c>
      <c r="F2531" s="4" t="s">
        <v>94</v>
      </c>
      <c r="G2531" s="4" t="s">
        <v>95</v>
      </c>
      <c r="H2531" s="4" t="s">
        <v>22</v>
      </c>
      <c r="I2531" s="6">
        <v>0.30000000000000004</v>
      </c>
      <c r="J2531" s="7">
        <v>5250</v>
      </c>
      <c r="K2531" s="8">
        <f t="shared" si="18"/>
        <v>1575.0000000000002</v>
      </c>
      <c r="L2531" s="8">
        <f t="shared" si="19"/>
        <v>787.50000000000011</v>
      </c>
      <c r="M2531" s="9">
        <v>0.5</v>
      </c>
    </row>
    <row r="2532" spans="1:13" ht="15.75" customHeight="1" x14ac:dyDescent="0.2">
      <c r="A2532" s="1"/>
      <c r="B2532" s="4" t="s">
        <v>14</v>
      </c>
      <c r="C2532" s="4">
        <v>1185732</v>
      </c>
      <c r="D2532" s="5">
        <v>44245</v>
      </c>
      <c r="E2532" s="4" t="s">
        <v>46</v>
      </c>
      <c r="F2532" s="4" t="s">
        <v>94</v>
      </c>
      <c r="G2532" s="4" t="s">
        <v>95</v>
      </c>
      <c r="H2532" s="4" t="s">
        <v>17</v>
      </c>
      <c r="I2532" s="6">
        <v>0.30000000000000004</v>
      </c>
      <c r="J2532" s="7">
        <v>7750</v>
      </c>
      <c r="K2532" s="8">
        <f t="shared" si="18"/>
        <v>2325.0000000000005</v>
      </c>
      <c r="L2532" s="8">
        <f t="shared" si="19"/>
        <v>930.00000000000023</v>
      </c>
      <c r="M2532" s="9">
        <v>0.4</v>
      </c>
    </row>
    <row r="2533" spans="1:13" ht="15.75" customHeight="1" x14ac:dyDescent="0.2">
      <c r="A2533" s="1"/>
      <c r="B2533" s="4" t="s">
        <v>14</v>
      </c>
      <c r="C2533" s="4">
        <v>1185732</v>
      </c>
      <c r="D2533" s="5">
        <v>44245</v>
      </c>
      <c r="E2533" s="4" t="s">
        <v>46</v>
      </c>
      <c r="F2533" s="4" t="s">
        <v>94</v>
      </c>
      <c r="G2533" s="4" t="s">
        <v>95</v>
      </c>
      <c r="H2533" s="4" t="s">
        <v>18</v>
      </c>
      <c r="I2533" s="6">
        <v>0.30000000000000004</v>
      </c>
      <c r="J2533" s="7">
        <v>4250</v>
      </c>
      <c r="K2533" s="8">
        <f t="shared" si="18"/>
        <v>1275.0000000000002</v>
      </c>
      <c r="L2533" s="8">
        <f t="shared" si="19"/>
        <v>446.25000000000006</v>
      </c>
      <c r="M2533" s="9">
        <v>0.35</v>
      </c>
    </row>
    <row r="2534" spans="1:13" ht="15.75" customHeight="1" x14ac:dyDescent="0.2">
      <c r="A2534" s="1"/>
      <c r="B2534" s="4" t="s">
        <v>14</v>
      </c>
      <c r="C2534" s="4">
        <v>1185732</v>
      </c>
      <c r="D2534" s="5">
        <v>44245</v>
      </c>
      <c r="E2534" s="4" t="s">
        <v>46</v>
      </c>
      <c r="F2534" s="4" t="s">
        <v>94</v>
      </c>
      <c r="G2534" s="4" t="s">
        <v>95</v>
      </c>
      <c r="H2534" s="4" t="s">
        <v>19</v>
      </c>
      <c r="I2534" s="6">
        <v>0.20000000000000007</v>
      </c>
      <c r="J2534" s="7">
        <v>4750</v>
      </c>
      <c r="K2534" s="8">
        <f t="shared" si="18"/>
        <v>950.00000000000034</v>
      </c>
      <c r="L2534" s="8">
        <f t="shared" si="19"/>
        <v>380.00000000000017</v>
      </c>
      <c r="M2534" s="9">
        <v>0.4</v>
      </c>
    </row>
    <row r="2535" spans="1:13" ht="15.75" customHeight="1" x14ac:dyDescent="0.2">
      <c r="A2535" s="1"/>
      <c r="B2535" s="4" t="s">
        <v>14</v>
      </c>
      <c r="C2535" s="4">
        <v>1185732</v>
      </c>
      <c r="D2535" s="5">
        <v>44245</v>
      </c>
      <c r="E2535" s="4" t="s">
        <v>46</v>
      </c>
      <c r="F2535" s="4" t="s">
        <v>94</v>
      </c>
      <c r="G2535" s="4" t="s">
        <v>95</v>
      </c>
      <c r="H2535" s="4" t="s">
        <v>20</v>
      </c>
      <c r="I2535" s="6">
        <v>0.25</v>
      </c>
      <c r="J2535" s="7">
        <v>3250</v>
      </c>
      <c r="K2535" s="8">
        <f t="shared" si="18"/>
        <v>812.5</v>
      </c>
      <c r="L2535" s="8">
        <f t="shared" si="19"/>
        <v>325</v>
      </c>
      <c r="M2535" s="9">
        <v>0.4</v>
      </c>
    </row>
    <row r="2536" spans="1:13" ht="15.75" customHeight="1" x14ac:dyDescent="0.2">
      <c r="A2536" s="1"/>
      <c r="B2536" s="4" t="s">
        <v>14</v>
      </c>
      <c r="C2536" s="4">
        <v>1185732</v>
      </c>
      <c r="D2536" s="5">
        <v>44245</v>
      </c>
      <c r="E2536" s="4" t="s">
        <v>46</v>
      </c>
      <c r="F2536" s="4" t="s">
        <v>94</v>
      </c>
      <c r="G2536" s="4" t="s">
        <v>95</v>
      </c>
      <c r="H2536" s="4" t="s">
        <v>21</v>
      </c>
      <c r="I2536" s="6">
        <v>0.4</v>
      </c>
      <c r="J2536" s="7">
        <v>4000</v>
      </c>
      <c r="K2536" s="8">
        <f t="shared" si="18"/>
        <v>1600</v>
      </c>
      <c r="L2536" s="8">
        <f t="shared" si="19"/>
        <v>560</v>
      </c>
      <c r="M2536" s="9">
        <v>0.35</v>
      </c>
    </row>
    <row r="2537" spans="1:13" ht="15.75" customHeight="1" x14ac:dyDescent="0.2">
      <c r="A2537" s="1"/>
      <c r="B2537" s="4" t="s">
        <v>14</v>
      </c>
      <c r="C2537" s="4">
        <v>1185732</v>
      </c>
      <c r="D2537" s="5">
        <v>44245</v>
      </c>
      <c r="E2537" s="4" t="s">
        <v>46</v>
      </c>
      <c r="F2537" s="4" t="s">
        <v>94</v>
      </c>
      <c r="G2537" s="4" t="s">
        <v>95</v>
      </c>
      <c r="H2537" s="4" t="s">
        <v>22</v>
      </c>
      <c r="I2537" s="6">
        <v>0.25</v>
      </c>
      <c r="J2537" s="7">
        <v>5000</v>
      </c>
      <c r="K2537" s="8">
        <f t="shared" si="18"/>
        <v>1250</v>
      </c>
      <c r="L2537" s="8">
        <f t="shared" si="19"/>
        <v>625</v>
      </c>
      <c r="M2537" s="9">
        <v>0.5</v>
      </c>
    </row>
    <row r="2538" spans="1:13" ht="15.75" customHeight="1" x14ac:dyDescent="0.2">
      <c r="A2538" s="1"/>
      <c r="B2538" s="4" t="s">
        <v>14</v>
      </c>
      <c r="C2538" s="4">
        <v>1185732</v>
      </c>
      <c r="D2538" s="5">
        <v>44271</v>
      </c>
      <c r="E2538" s="4" t="s">
        <v>46</v>
      </c>
      <c r="F2538" s="4" t="s">
        <v>94</v>
      </c>
      <c r="G2538" s="4" t="s">
        <v>95</v>
      </c>
      <c r="H2538" s="4" t="s">
        <v>17</v>
      </c>
      <c r="I2538" s="6">
        <v>0.25</v>
      </c>
      <c r="J2538" s="7">
        <v>7200</v>
      </c>
      <c r="K2538" s="8">
        <f t="shared" si="18"/>
        <v>1800</v>
      </c>
      <c r="L2538" s="8">
        <f t="shared" si="19"/>
        <v>720</v>
      </c>
      <c r="M2538" s="9">
        <v>0.4</v>
      </c>
    </row>
    <row r="2539" spans="1:13" ht="15.75" customHeight="1" x14ac:dyDescent="0.2">
      <c r="A2539" s="1"/>
      <c r="B2539" s="4" t="s">
        <v>14</v>
      </c>
      <c r="C2539" s="4">
        <v>1185732</v>
      </c>
      <c r="D2539" s="5">
        <v>44271</v>
      </c>
      <c r="E2539" s="4" t="s">
        <v>46</v>
      </c>
      <c r="F2539" s="4" t="s">
        <v>94</v>
      </c>
      <c r="G2539" s="4" t="s">
        <v>95</v>
      </c>
      <c r="H2539" s="4" t="s">
        <v>18</v>
      </c>
      <c r="I2539" s="6">
        <v>0.25</v>
      </c>
      <c r="J2539" s="7">
        <v>4000</v>
      </c>
      <c r="K2539" s="8">
        <f t="shared" si="18"/>
        <v>1000</v>
      </c>
      <c r="L2539" s="8">
        <f t="shared" si="19"/>
        <v>350</v>
      </c>
      <c r="M2539" s="9">
        <v>0.35</v>
      </c>
    </row>
    <row r="2540" spans="1:13" ht="15.75" customHeight="1" x14ac:dyDescent="0.2">
      <c r="A2540" s="1"/>
      <c r="B2540" s="4" t="s">
        <v>14</v>
      </c>
      <c r="C2540" s="4">
        <v>1185732</v>
      </c>
      <c r="D2540" s="5">
        <v>44271</v>
      </c>
      <c r="E2540" s="4" t="s">
        <v>46</v>
      </c>
      <c r="F2540" s="4" t="s">
        <v>94</v>
      </c>
      <c r="G2540" s="4" t="s">
        <v>95</v>
      </c>
      <c r="H2540" s="4" t="s">
        <v>19</v>
      </c>
      <c r="I2540" s="6">
        <v>0.15000000000000002</v>
      </c>
      <c r="J2540" s="7">
        <v>4250</v>
      </c>
      <c r="K2540" s="8">
        <f t="shared" si="18"/>
        <v>637.50000000000011</v>
      </c>
      <c r="L2540" s="8">
        <f t="shared" si="19"/>
        <v>255.00000000000006</v>
      </c>
      <c r="M2540" s="9">
        <v>0.4</v>
      </c>
    </row>
    <row r="2541" spans="1:13" ht="15.75" customHeight="1" x14ac:dyDescent="0.2">
      <c r="A2541" s="1"/>
      <c r="B2541" s="4" t="s">
        <v>14</v>
      </c>
      <c r="C2541" s="4">
        <v>1185732</v>
      </c>
      <c r="D2541" s="5">
        <v>44271</v>
      </c>
      <c r="E2541" s="4" t="s">
        <v>46</v>
      </c>
      <c r="F2541" s="4" t="s">
        <v>94</v>
      </c>
      <c r="G2541" s="4" t="s">
        <v>95</v>
      </c>
      <c r="H2541" s="4" t="s">
        <v>20</v>
      </c>
      <c r="I2541" s="6">
        <v>0.19999999999999996</v>
      </c>
      <c r="J2541" s="7">
        <v>2750</v>
      </c>
      <c r="K2541" s="8">
        <f t="shared" si="18"/>
        <v>549.99999999999989</v>
      </c>
      <c r="L2541" s="8">
        <f t="shared" si="19"/>
        <v>219.99999999999997</v>
      </c>
      <c r="M2541" s="9">
        <v>0.4</v>
      </c>
    </row>
    <row r="2542" spans="1:13" ht="15.75" customHeight="1" x14ac:dyDescent="0.2">
      <c r="A2542" s="1"/>
      <c r="B2542" s="4" t="s">
        <v>14</v>
      </c>
      <c r="C2542" s="4">
        <v>1185732</v>
      </c>
      <c r="D2542" s="5">
        <v>44271</v>
      </c>
      <c r="E2542" s="4" t="s">
        <v>46</v>
      </c>
      <c r="F2542" s="4" t="s">
        <v>94</v>
      </c>
      <c r="G2542" s="4" t="s">
        <v>95</v>
      </c>
      <c r="H2542" s="4" t="s">
        <v>21</v>
      </c>
      <c r="I2542" s="6">
        <v>0.35000000000000009</v>
      </c>
      <c r="J2542" s="7">
        <v>3250</v>
      </c>
      <c r="K2542" s="8">
        <f t="shared" si="18"/>
        <v>1137.5000000000002</v>
      </c>
      <c r="L2542" s="8">
        <f t="shared" si="19"/>
        <v>398.12500000000006</v>
      </c>
      <c r="M2542" s="9">
        <v>0.35</v>
      </c>
    </row>
    <row r="2543" spans="1:13" ht="15.75" customHeight="1" x14ac:dyDescent="0.2">
      <c r="A2543" s="1"/>
      <c r="B2543" s="4" t="s">
        <v>14</v>
      </c>
      <c r="C2543" s="4">
        <v>1185732</v>
      </c>
      <c r="D2543" s="5">
        <v>44271</v>
      </c>
      <c r="E2543" s="4" t="s">
        <v>46</v>
      </c>
      <c r="F2543" s="4" t="s">
        <v>94</v>
      </c>
      <c r="G2543" s="4" t="s">
        <v>95</v>
      </c>
      <c r="H2543" s="4" t="s">
        <v>22</v>
      </c>
      <c r="I2543" s="6">
        <v>0.25</v>
      </c>
      <c r="J2543" s="7">
        <v>4250</v>
      </c>
      <c r="K2543" s="8">
        <f t="shared" si="18"/>
        <v>1062.5</v>
      </c>
      <c r="L2543" s="8">
        <f t="shared" si="19"/>
        <v>531.25</v>
      </c>
      <c r="M2543" s="9">
        <v>0.5</v>
      </c>
    </row>
    <row r="2544" spans="1:13" ht="15.75" customHeight="1" x14ac:dyDescent="0.2">
      <c r="A2544" s="1"/>
      <c r="B2544" s="4" t="s">
        <v>14</v>
      </c>
      <c r="C2544" s="4">
        <v>1185732</v>
      </c>
      <c r="D2544" s="5">
        <v>44303</v>
      </c>
      <c r="E2544" s="4" t="s">
        <v>46</v>
      </c>
      <c r="F2544" s="4" t="s">
        <v>94</v>
      </c>
      <c r="G2544" s="4" t="s">
        <v>95</v>
      </c>
      <c r="H2544" s="4" t="s">
        <v>17</v>
      </c>
      <c r="I2544" s="6">
        <v>0.25</v>
      </c>
      <c r="J2544" s="7">
        <v>6750</v>
      </c>
      <c r="K2544" s="8">
        <f t="shared" si="18"/>
        <v>1687.5</v>
      </c>
      <c r="L2544" s="8">
        <f t="shared" si="19"/>
        <v>675</v>
      </c>
      <c r="M2544" s="9">
        <v>0.4</v>
      </c>
    </row>
    <row r="2545" spans="1:13" ht="15.75" customHeight="1" x14ac:dyDescent="0.2">
      <c r="A2545" s="1"/>
      <c r="B2545" s="4" t="s">
        <v>14</v>
      </c>
      <c r="C2545" s="4">
        <v>1185732</v>
      </c>
      <c r="D2545" s="5">
        <v>44303</v>
      </c>
      <c r="E2545" s="4" t="s">
        <v>46</v>
      </c>
      <c r="F2545" s="4" t="s">
        <v>94</v>
      </c>
      <c r="G2545" s="4" t="s">
        <v>95</v>
      </c>
      <c r="H2545" s="4" t="s">
        <v>18</v>
      </c>
      <c r="I2545" s="6">
        <v>0.25</v>
      </c>
      <c r="J2545" s="7">
        <v>3750</v>
      </c>
      <c r="K2545" s="8">
        <f t="shared" si="18"/>
        <v>937.5</v>
      </c>
      <c r="L2545" s="8">
        <f t="shared" si="19"/>
        <v>328.125</v>
      </c>
      <c r="M2545" s="9">
        <v>0.35</v>
      </c>
    </row>
    <row r="2546" spans="1:13" ht="15.75" customHeight="1" x14ac:dyDescent="0.2">
      <c r="A2546" s="1"/>
      <c r="B2546" s="4" t="s">
        <v>14</v>
      </c>
      <c r="C2546" s="4">
        <v>1185732</v>
      </c>
      <c r="D2546" s="5">
        <v>44303</v>
      </c>
      <c r="E2546" s="4" t="s">
        <v>46</v>
      </c>
      <c r="F2546" s="4" t="s">
        <v>94</v>
      </c>
      <c r="G2546" s="4" t="s">
        <v>95</v>
      </c>
      <c r="H2546" s="4" t="s">
        <v>19</v>
      </c>
      <c r="I2546" s="6">
        <v>0.15000000000000002</v>
      </c>
      <c r="J2546" s="7">
        <v>3750</v>
      </c>
      <c r="K2546" s="8">
        <f t="shared" si="18"/>
        <v>562.50000000000011</v>
      </c>
      <c r="L2546" s="8">
        <f t="shared" si="19"/>
        <v>225.00000000000006</v>
      </c>
      <c r="M2546" s="9">
        <v>0.4</v>
      </c>
    </row>
    <row r="2547" spans="1:13" ht="15.75" customHeight="1" x14ac:dyDescent="0.2">
      <c r="A2547" s="1"/>
      <c r="B2547" s="4" t="s">
        <v>14</v>
      </c>
      <c r="C2547" s="4">
        <v>1185732</v>
      </c>
      <c r="D2547" s="5">
        <v>44303</v>
      </c>
      <c r="E2547" s="4" t="s">
        <v>46</v>
      </c>
      <c r="F2547" s="4" t="s">
        <v>94</v>
      </c>
      <c r="G2547" s="4" t="s">
        <v>95</v>
      </c>
      <c r="H2547" s="4" t="s">
        <v>20</v>
      </c>
      <c r="I2547" s="6">
        <v>0.19999999999999996</v>
      </c>
      <c r="J2547" s="7">
        <v>3000</v>
      </c>
      <c r="K2547" s="8">
        <f t="shared" si="18"/>
        <v>599.99999999999989</v>
      </c>
      <c r="L2547" s="8">
        <f t="shared" si="19"/>
        <v>239.99999999999997</v>
      </c>
      <c r="M2547" s="9">
        <v>0.4</v>
      </c>
    </row>
    <row r="2548" spans="1:13" ht="15.75" customHeight="1" x14ac:dyDescent="0.2">
      <c r="A2548" s="1"/>
      <c r="B2548" s="4" t="s">
        <v>14</v>
      </c>
      <c r="C2548" s="4">
        <v>1185732</v>
      </c>
      <c r="D2548" s="5">
        <v>44303</v>
      </c>
      <c r="E2548" s="4" t="s">
        <v>46</v>
      </c>
      <c r="F2548" s="4" t="s">
        <v>94</v>
      </c>
      <c r="G2548" s="4" t="s">
        <v>95</v>
      </c>
      <c r="H2548" s="4" t="s">
        <v>21</v>
      </c>
      <c r="I2548" s="6">
        <v>0.4</v>
      </c>
      <c r="J2548" s="7">
        <v>3250</v>
      </c>
      <c r="K2548" s="8">
        <f t="shared" si="18"/>
        <v>1300</v>
      </c>
      <c r="L2548" s="8">
        <f t="shared" si="19"/>
        <v>454.99999999999994</v>
      </c>
      <c r="M2548" s="9">
        <v>0.35</v>
      </c>
    </row>
    <row r="2549" spans="1:13" ht="15.75" customHeight="1" x14ac:dyDescent="0.2">
      <c r="A2549" s="1"/>
      <c r="B2549" s="4" t="s">
        <v>14</v>
      </c>
      <c r="C2549" s="4">
        <v>1185732</v>
      </c>
      <c r="D2549" s="5">
        <v>44303</v>
      </c>
      <c r="E2549" s="4" t="s">
        <v>46</v>
      </c>
      <c r="F2549" s="4" t="s">
        <v>94</v>
      </c>
      <c r="G2549" s="4" t="s">
        <v>95</v>
      </c>
      <c r="H2549" s="4" t="s">
        <v>22</v>
      </c>
      <c r="I2549" s="6">
        <v>0.30000000000000004</v>
      </c>
      <c r="J2549" s="7">
        <v>4750</v>
      </c>
      <c r="K2549" s="8">
        <f t="shared" si="18"/>
        <v>1425.0000000000002</v>
      </c>
      <c r="L2549" s="8">
        <f t="shared" si="19"/>
        <v>712.50000000000011</v>
      </c>
      <c r="M2549" s="9">
        <v>0.5</v>
      </c>
    </row>
    <row r="2550" spans="1:13" ht="15.75" customHeight="1" x14ac:dyDescent="0.2">
      <c r="A2550" s="1"/>
      <c r="B2550" s="4" t="s">
        <v>14</v>
      </c>
      <c r="C2550" s="4">
        <v>1185732</v>
      </c>
      <c r="D2550" s="5">
        <v>44332</v>
      </c>
      <c r="E2550" s="4" t="s">
        <v>46</v>
      </c>
      <c r="F2550" s="4" t="s">
        <v>94</v>
      </c>
      <c r="G2550" s="4" t="s">
        <v>95</v>
      </c>
      <c r="H2550" s="4" t="s">
        <v>17</v>
      </c>
      <c r="I2550" s="6">
        <v>0.4</v>
      </c>
      <c r="J2550" s="7">
        <v>7450</v>
      </c>
      <c r="K2550" s="8">
        <f t="shared" si="18"/>
        <v>2980</v>
      </c>
      <c r="L2550" s="8">
        <f t="shared" si="19"/>
        <v>1192</v>
      </c>
      <c r="M2550" s="9">
        <v>0.4</v>
      </c>
    </row>
    <row r="2551" spans="1:13" ht="15.75" customHeight="1" x14ac:dyDescent="0.2">
      <c r="A2551" s="1"/>
      <c r="B2551" s="4" t="s">
        <v>14</v>
      </c>
      <c r="C2551" s="4">
        <v>1185732</v>
      </c>
      <c r="D2551" s="5">
        <v>44332</v>
      </c>
      <c r="E2551" s="4" t="s">
        <v>46</v>
      </c>
      <c r="F2551" s="4" t="s">
        <v>94</v>
      </c>
      <c r="G2551" s="4" t="s">
        <v>95</v>
      </c>
      <c r="H2551" s="4" t="s">
        <v>18</v>
      </c>
      <c r="I2551" s="6">
        <v>0.4</v>
      </c>
      <c r="J2551" s="7">
        <v>4500</v>
      </c>
      <c r="K2551" s="8">
        <f t="shared" si="18"/>
        <v>1800</v>
      </c>
      <c r="L2551" s="8">
        <f t="shared" si="19"/>
        <v>630</v>
      </c>
      <c r="M2551" s="9">
        <v>0.35</v>
      </c>
    </row>
    <row r="2552" spans="1:13" ht="15.75" customHeight="1" x14ac:dyDescent="0.2">
      <c r="A2552" s="1"/>
      <c r="B2552" s="4" t="s">
        <v>14</v>
      </c>
      <c r="C2552" s="4">
        <v>1185732</v>
      </c>
      <c r="D2552" s="5">
        <v>44332</v>
      </c>
      <c r="E2552" s="4" t="s">
        <v>46</v>
      </c>
      <c r="F2552" s="4" t="s">
        <v>94</v>
      </c>
      <c r="G2552" s="4" t="s">
        <v>95</v>
      </c>
      <c r="H2552" s="4" t="s">
        <v>19</v>
      </c>
      <c r="I2552" s="6">
        <v>0.35000000000000003</v>
      </c>
      <c r="J2552" s="7">
        <v>4250</v>
      </c>
      <c r="K2552" s="8">
        <f t="shared" si="18"/>
        <v>1487.5000000000002</v>
      </c>
      <c r="L2552" s="8">
        <f t="shared" si="19"/>
        <v>595.00000000000011</v>
      </c>
      <c r="M2552" s="9">
        <v>0.4</v>
      </c>
    </row>
    <row r="2553" spans="1:13" ht="15.75" customHeight="1" x14ac:dyDescent="0.2">
      <c r="A2553" s="1"/>
      <c r="B2553" s="4" t="s">
        <v>14</v>
      </c>
      <c r="C2553" s="4">
        <v>1185732</v>
      </c>
      <c r="D2553" s="5">
        <v>44332</v>
      </c>
      <c r="E2553" s="4" t="s">
        <v>46</v>
      </c>
      <c r="F2553" s="4" t="s">
        <v>94</v>
      </c>
      <c r="G2553" s="4" t="s">
        <v>95</v>
      </c>
      <c r="H2553" s="4" t="s">
        <v>20</v>
      </c>
      <c r="I2553" s="6">
        <v>0.35000000000000003</v>
      </c>
      <c r="J2553" s="7">
        <v>3750</v>
      </c>
      <c r="K2553" s="8">
        <f t="shared" si="18"/>
        <v>1312.5000000000002</v>
      </c>
      <c r="L2553" s="8">
        <f t="shared" si="19"/>
        <v>525.00000000000011</v>
      </c>
      <c r="M2553" s="9">
        <v>0.4</v>
      </c>
    </row>
    <row r="2554" spans="1:13" ht="15.75" customHeight="1" x14ac:dyDescent="0.2">
      <c r="A2554" s="1"/>
      <c r="B2554" s="4" t="s">
        <v>14</v>
      </c>
      <c r="C2554" s="4">
        <v>1185732</v>
      </c>
      <c r="D2554" s="5">
        <v>44332</v>
      </c>
      <c r="E2554" s="4" t="s">
        <v>46</v>
      </c>
      <c r="F2554" s="4" t="s">
        <v>94</v>
      </c>
      <c r="G2554" s="4" t="s">
        <v>95</v>
      </c>
      <c r="H2554" s="4" t="s">
        <v>21</v>
      </c>
      <c r="I2554" s="6">
        <v>0.44999999999999996</v>
      </c>
      <c r="J2554" s="7">
        <v>4000</v>
      </c>
      <c r="K2554" s="8">
        <f t="shared" si="18"/>
        <v>1799.9999999999998</v>
      </c>
      <c r="L2554" s="8">
        <f t="shared" si="19"/>
        <v>629.99999999999989</v>
      </c>
      <c r="M2554" s="9">
        <v>0.35</v>
      </c>
    </row>
    <row r="2555" spans="1:13" ht="15.75" customHeight="1" x14ac:dyDescent="0.2">
      <c r="A2555" s="1"/>
      <c r="B2555" s="4" t="s">
        <v>14</v>
      </c>
      <c r="C2555" s="4">
        <v>1185732</v>
      </c>
      <c r="D2555" s="5">
        <v>44332</v>
      </c>
      <c r="E2555" s="4" t="s">
        <v>46</v>
      </c>
      <c r="F2555" s="4" t="s">
        <v>94</v>
      </c>
      <c r="G2555" s="4" t="s">
        <v>95</v>
      </c>
      <c r="H2555" s="4" t="s">
        <v>22</v>
      </c>
      <c r="I2555" s="6">
        <v>0.49999999999999994</v>
      </c>
      <c r="J2555" s="7">
        <v>5000</v>
      </c>
      <c r="K2555" s="8">
        <f t="shared" si="18"/>
        <v>2499.9999999999995</v>
      </c>
      <c r="L2555" s="8">
        <f t="shared" si="19"/>
        <v>1249.9999999999998</v>
      </c>
      <c r="M2555" s="9">
        <v>0.5</v>
      </c>
    </row>
    <row r="2556" spans="1:13" ht="15.75" customHeight="1" x14ac:dyDescent="0.2">
      <c r="A2556" s="1"/>
      <c r="B2556" s="4" t="s">
        <v>14</v>
      </c>
      <c r="C2556" s="4">
        <v>1185732</v>
      </c>
      <c r="D2556" s="5">
        <v>44365</v>
      </c>
      <c r="E2556" s="4" t="s">
        <v>46</v>
      </c>
      <c r="F2556" s="4" t="s">
        <v>94</v>
      </c>
      <c r="G2556" s="4" t="s">
        <v>95</v>
      </c>
      <c r="H2556" s="4" t="s">
        <v>17</v>
      </c>
      <c r="I2556" s="6">
        <v>0.44999999999999996</v>
      </c>
      <c r="J2556" s="7">
        <v>7500</v>
      </c>
      <c r="K2556" s="8">
        <f t="shared" ref="K2556:K2810" si="20">I2556*J2556</f>
        <v>3374.9999999999995</v>
      </c>
      <c r="L2556" s="8">
        <f t="shared" ref="L2556:L2810" si="21">K2556*M2556</f>
        <v>1350</v>
      </c>
      <c r="M2556" s="9">
        <v>0.4</v>
      </c>
    </row>
    <row r="2557" spans="1:13" ht="15.75" customHeight="1" x14ac:dyDescent="0.2">
      <c r="A2557" s="1"/>
      <c r="B2557" s="4" t="s">
        <v>14</v>
      </c>
      <c r="C2557" s="4">
        <v>1185732</v>
      </c>
      <c r="D2557" s="5">
        <v>44365</v>
      </c>
      <c r="E2557" s="4" t="s">
        <v>46</v>
      </c>
      <c r="F2557" s="4" t="s">
        <v>94</v>
      </c>
      <c r="G2557" s="4" t="s">
        <v>95</v>
      </c>
      <c r="H2557" s="4" t="s">
        <v>18</v>
      </c>
      <c r="I2557" s="6">
        <v>0.4</v>
      </c>
      <c r="J2557" s="7">
        <v>5000</v>
      </c>
      <c r="K2557" s="8">
        <f t="shared" si="20"/>
        <v>2000</v>
      </c>
      <c r="L2557" s="8">
        <f t="shared" si="21"/>
        <v>700</v>
      </c>
      <c r="M2557" s="9">
        <v>0.35</v>
      </c>
    </row>
    <row r="2558" spans="1:13" ht="15.75" customHeight="1" x14ac:dyDescent="0.2">
      <c r="A2558" s="1"/>
      <c r="B2558" s="4" t="s">
        <v>14</v>
      </c>
      <c r="C2558" s="4">
        <v>1185732</v>
      </c>
      <c r="D2558" s="5">
        <v>44365</v>
      </c>
      <c r="E2558" s="4" t="s">
        <v>46</v>
      </c>
      <c r="F2558" s="4" t="s">
        <v>94</v>
      </c>
      <c r="G2558" s="4" t="s">
        <v>95</v>
      </c>
      <c r="H2558" s="4" t="s">
        <v>19</v>
      </c>
      <c r="I2558" s="6">
        <v>0.45</v>
      </c>
      <c r="J2558" s="7">
        <v>4750</v>
      </c>
      <c r="K2558" s="8">
        <f t="shared" si="20"/>
        <v>2137.5</v>
      </c>
      <c r="L2558" s="8">
        <f t="shared" si="21"/>
        <v>855</v>
      </c>
      <c r="M2558" s="9">
        <v>0.4</v>
      </c>
    </row>
    <row r="2559" spans="1:13" ht="15.75" customHeight="1" x14ac:dyDescent="0.2">
      <c r="A2559" s="1"/>
      <c r="B2559" s="4" t="s">
        <v>14</v>
      </c>
      <c r="C2559" s="4">
        <v>1185732</v>
      </c>
      <c r="D2559" s="5">
        <v>44365</v>
      </c>
      <c r="E2559" s="4" t="s">
        <v>46</v>
      </c>
      <c r="F2559" s="4" t="s">
        <v>94</v>
      </c>
      <c r="G2559" s="4" t="s">
        <v>95</v>
      </c>
      <c r="H2559" s="4" t="s">
        <v>20</v>
      </c>
      <c r="I2559" s="6">
        <v>0.45</v>
      </c>
      <c r="J2559" s="7">
        <v>4500</v>
      </c>
      <c r="K2559" s="8">
        <f t="shared" si="20"/>
        <v>2025</v>
      </c>
      <c r="L2559" s="8">
        <f t="shared" si="21"/>
        <v>810</v>
      </c>
      <c r="M2559" s="9">
        <v>0.4</v>
      </c>
    </row>
    <row r="2560" spans="1:13" ht="15.75" customHeight="1" x14ac:dyDescent="0.2">
      <c r="A2560" s="1"/>
      <c r="B2560" s="4" t="s">
        <v>14</v>
      </c>
      <c r="C2560" s="4">
        <v>1185732</v>
      </c>
      <c r="D2560" s="5">
        <v>44365</v>
      </c>
      <c r="E2560" s="4" t="s">
        <v>46</v>
      </c>
      <c r="F2560" s="4" t="s">
        <v>94</v>
      </c>
      <c r="G2560" s="4" t="s">
        <v>95</v>
      </c>
      <c r="H2560" s="4" t="s">
        <v>21</v>
      </c>
      <c r="I2560" s="6">
        <v>0.6</v>
      </c>
      <c r="J2560" s="7">
        <v>4500</v>
      </c>
      <c r="K2560" s="8">
        <f t="shared" si="20"/>
        <v>2700</v>
      </c>
      <c r="L2560" s="8">
        <f t="shared" si="21"/>
        <v>944.99999999999989</v>
      </c>
      <c r="M2560" s="9">
        <v>0.35</v>
      </c>
    </row>
    <row r="2561" spans="1:13" ht="15.75" customHeight="1" x14ac:dyDescent="0.2">
      <c r="A2561" s="1"/>
      <c r="B2561" s="4" t="s">
        <v>14</v>
      </c>
      <c r="C2561" s="4">
        <v>1185732</v>
      </c>
      <c r="D2561" s="5">
        <v>44365</v>
      </c>
      <c r="E2561" s="4" t="s">
        <v>46</v>
      </c>
      <c r="F2561" s="4" t="s">
        <v>94</v>
      </c>
      <c r="G2561" s="4" t="s">
        <v>95</v>
      </c>
      <c r="H2561" s="4" t="s">
        <v>22</v>
      </c>
      <c r="I2561" s="6">
        <v>0.65</v>
      </c>
      <c r="J2561" s="7">
        <v>6250</v>
      </c>
      <c r="K2561" s="8">
        <f t="shared" si="20"/>
        <v>4062.5</v>
      </c>
      <c r="L2561" s="8">
        <f t="shared" si="21"/>
        <v>2031.25</v>
      </c>
      <c r="M2561" s="9">
        <v>0.5</v>
      </c>
    </row>
    <row r="2562" spans="1:13" ht="15.75" customHeight="1" x14ac:dyDescent="0.2">
      <c r="A2562" s="1"/>
      <c r="B2562" s="4" t="s">
        <v>14</v>
      </c>
      <c r="C2562" s="4">
        <v>1185732</v>
      </c>
      <c r="D2562" s="5">
        <v>44393</v>
      </c>
      <c r="E2562" s="4" t="s">
        <v>46</v>
      </c>
      <c r="F2562" s="4" t="s">
        <v>94</v>
      </c>
      <c r="G2562" s="4" t="s">
        <v>95</v>
      </c>
      <c r="H2562" s="4" t="s">
        <v>17</v>
      </c>
      <c r="I2562" s="6">
        <v>0.6</v>
      </c>
      <c r="J2562" s="7">
        <v>8500</v>
      </c>
      <c r="K2562" s="8">
        <f t="shared" si="20"/>
        <v>5100</v>
      </c>
      <c r="L2562" s="8">
        <f t="shared" si="21"/>
        <v>2040</v>
      </c>
      <c r="M2562" s="9">
        <v>0.4</v>
      </c>
    </row>
    <row r="2563" spans="1:13" ht="15.75" customHeight="1" x14ac:dyDescent="0.2">
      <c r="A2563" s="1"/>
      <c r="B2563" s="4" t="s">
        <v>14</v>
      </c>
      <c r="C2563" s="4">
        <v>1185732</v>
      </c>
      <c r="D2563" s="5">
        <v>44393</v>
      </c>
      <c r="E2563" s="4" t="s">
        <v>46</v>
      </c>
      <c r="F2563" s="4" t="s">
        <v>94</v>
      </c>
      <c r="G2563" s="4" t="s">
        <v>95</v>
      </c>
      <c r="H2563" s="4" t="s">
        <v>18</v>
      </c>
      <c r="I2563" s="6">
        <v>0.55000000000000004</v>
      </c>
      <c r="J2563" s="7">
        <v>6000</v>
      </c>
      <c r="K2563" s="8">
        <f t="shared" si="20"/>
        <v>3300.0000000000005</v>
      </c>
      <c r="L2563" s="8">
        <f t="shared" si="21"/>
        <v>1155</v>
      </c>
      <c r="M2563" s="9">
        <v>0.35</v>
      </c>
    </row>
    <row r="2564" spans="1:13" ht="15.75" customHeight="1" x14ac:dyDescent="0.2">
      <c r="A2564" s="1"/>
      <c r="B2564" s="4" t="s">
        <v>14</v>
      </c>
      <c r="C2564" s="4">
        <v>1185732</v>
      </c>
      <c r="D2564" s="5">
        <v>44393</v>
      </c>
      <c r="E2564" s="4" t="s">
        <v>46</v>
      </c>
      <c r="F2564" s="4" t="s">
        <v>94</v>
      </c>
      <c r="G2564" s="4" t="s">
        <v>95</v>
      </c>
      <c r="H2564" s="4" t="s">
        <v>19</v>
      </c>
      <c r="I2564" s="6">
        <v>0.5</v>
      </c>
      <c r="J2564" s="7">
        <v>5250</v>
      </c>
      <c r="K2564" s="8">
        <f t="shared" si="20"/>
        <v>2625</v>
      </c>
      <c r="L2564" s="8">
        <f t="shared" si="21"/>
        <v>1050</v>
      </c>
      <c r="M2564" s="9">
        <v>0.4</v>
      </c>
    </row>
    <row r="2565" spans="1:13" ht="15.75" customHeight="1" x14ac:dyDescent="0.2">
      <c r="A2565" s="1"/>
      <c r="B2565" s="4" t="s">
        <v>14</v>
      </c>
      <c r="C2565" s="4">
        <v>1185732</v>
      </c>
      <c r="D2565" s="5">
        <v>44393</v>
      </c>
      <c r="E2565" s="4" t="s">
        <v>46</v>
      </c>
      <c r="F2565" s="4" t="s">
        <v>94</v>
      </c>
      <c r="G2565" s="4" t="s">
        <v>95</v>
      </c>
      <c r="H2565" s="4" t="s">
        <v>20</v>
      </c>
      <c r="I2565" s="6">
        <v>0.5</v>
      </c>
      <c r="J2565" s="7">
        <v>4750</v>
      </c>
      <c r="K2565" s="8">
        <f t="shared" si="20"/>
        <v>2375</v>
      </c>
      <c r="L2565" s="8">
        <f t="shared" si="21"/>
        <v>950</v>
      </c>
      <c r="M2565" s="9">
        <v>0.4</v>
      </c>
    </row>
    <row r="2566" spans="1:13" ht="15.75" customHeight="1" x14ac:dyDescent="0.2">
      <c r="A2566" s="1"/>
      <c r="B2566" s="4" t="s">
        <v>14</v>
      </c>
      <c r="C2566" s="4">
        <v>1185732</v>
      </c>
      <c r="D2566" s="5">
        <v>44393</v>
      </c>
      <c r="E2566" s="4" t="s">
        <v>46</v>
      </c>
      <c r="F2566" s="4" t="s">
        <v>94</v>
      </c>
      <c r="G2566" s="4" t="s">
        <v>95</v>
      </c>
      <c r="H2566" s="4" t="s">
        <v>21</v>
      </c>
      <c r="I2566" s="6">
        <v>0.6</v>
      </c>
      <c r="J2566" s="7">
        <v>5000</v>
      </c>
      <c r="K2566" s="8">
        <f t="shared" si="20"/>
        <v>3000</v>
      </c>
      <c r="L2566" s="8">
        <f t="shared" si="21"/>
        <v>1050</v>
      </c>
      <c r="M2566" s="9">
        <v>0.35</v>
      </c>
    </row>
    <row r="2567" spans="1:13" ht="15.75" customHeight="1" x14ac:dyDescent="0.2">
      <c r="A2567" s="1"/>
      <c r="B2567" s="4" t="s">
        <v>14</v>
      </c>
      <c r="C2567" s="4">
        <v>1185732</v>
      </c>
      <c r="D2567" s="5">
        <v>44393</v>
      </c>
      <c r="E2567" s="4" t="s">
        <v>46</v>
      </c>
      <c r="F2567" s="4" t="s">
        <v>94</v>
      </c>
      <c r="G2567" s="4" t="s">
        <v>95</v>
      </c>
      <c r="H2567" s="4" t="s">
        <v>22</v>
      </c>
      <c r="I2567" s="6">
        <v>0.65</v>
      </c>
      <c r="J2567" s="7">
        <v>6750</v>
      </c>
      <c r="K2567" s="8">
        <f t="shared" si="20"/>
        <v>4387.5</v>
      </c>
      <c r="L2567" s="8">
        <f t="shared" si="21"/>
        <v>2193.75</v>
      </c>
      <c r="M2567" s="9">
        <v>0.5</v>
      </c>
    </row>
    <row r="2568" spans="1:13" ht="15.75" customHeight="1" x14ac:dyDescent="0.2">
      <c r="A2568" s="1"/>
      <c r="B2568" s="4" t="s">
        <v>14</v>
      </c>
      <c r="C2568" s="4">
        <v>1185732</v>
      </c>
      <c r="D2568" s="5">
        <v>44425</v>
      </c>
      <c r="E2568" s="4" t="s">
        <v>46</v>
      </c>
      <c r="F2568" s="4" t="s">
        <v>94</v>
      </c>
      <c r="G2568" s="4" t="s">
        <v>95</v>
      </c>
      <c r="H2568" s="4" t="s">
        <v>17</v>
      </c>
      <c r="I2568" s="6">
        <v>0.6</v>
      </c>
      <c r="J2568" s="7">
        <v>8250</v>
      </c>
      <c r="K2568" s="8">
        <f t="shared" si="20"/>
        <v>4950</v>
      </c>
      <c r="L2568" s="8">
        <f t="shared" si="21"/>
        <v>1980</v>
      </c>
      <c r="M2568" s="9">
        <v>0.4</v>
      </c>
    </row>
    <row r="2569" spans="1:13" ht="15.75" customHeight="1" x14ac:dyDescent="0.2">
      <c r="A2569" s="1"/>
      <c r="B2569" s="4" t="s">
        <v>14</v>
      </c>
      <c r="C2569" s="4">
        <v>1185732</v>
      </c>
      <c r="D2569" s="5">
        <v>44425</v>
      </c>
      <c r="E2569" s="4" t="s">
        <v>46</v>
      </c>
      <c r="F2569" s="4" t="s">
        <v>94</v>
      </c>
      <c r="G2569" s="4" t="s">
        <v>95</v>
      </c>
      <c r="H2569" s="4" t="s">
        <v>18</v>
      </c>
      <c r="I2569" s="6">
        <v>0.55000000000000004</v>
      </c>
      <c r="J2569" s="7">
        <v>6000</v>
      </c>
      <c r="K2569" s="8">
        <f t="shared" si="20"/>
        <v>3300.0000000000005</v>
      </c>
      <c r="L2569" s="8">
        <f t="shared" si="21"/>
        <v>1155</v>
      </c>
      <c r="M2569" s="9">
        <v>0.35</v>
      </c>
    </row>
    <row r="2570" spans="1:13" ht="15.75" customHeight="1" x14ac:dyDescent="0.2">
      <c r="A2570" s="1"/>
      <c r="B2570" s="4" t="s">
        <v>14</v>
      </c>
      <c r="C2570" s="4">
        <v>1185732</v>
      </c>
      <c r="D2570" s="5">
        <v>44425</v>
      </c>
      <c r="E2570" s="4" t="s">
        <v>46</v>
      </c>
      <c r="F2570" s="4" t="s">
        <v>94</v>
      </c>
      <c r="G2570" s="4" t="s">
        <v>95</v>
      </c>
      <c r="H2570" s="4" t="s">
        <v>19</v>
      </c>
      <c r="I2570" s="6">
        <v>0.5</v>
      </c>
      <c r="J2570" s="7">
        <v>5250</v>
      </c>
      <c r="K2570" s="8">
        <f t="shared" si="20"/>
        <v>2625</v>
      </c>
      <c r="L2570" s="8">
        <f t="shared" si="21"/>
        <v>1050</v>
      </c>
      <c r="M2570" s="9">
        <v>0.4</v>
      </c>
    </row>
    <row r="2571" spans="1:13" ht="15.75" customHeight="1" x14ac:dyDescent="0.2">
      <c r="A2571" s="1"/>
      <c r="B2571" s="4" t="s">
        <v>14</v>
      </c>
      <c r="C2571" s="4">
        <v>1185732</v>
      </c>
      <c r="D2571" s="5">
        <v>44425</v>
      </c>
      <c r="E2571" s="4" t="s">
        <v>46</v>
      </c>
      <c r="F2571" s="4" t="s">
        <v>94</v>
      </c>
      <c r="G2571" s="4" t="s">
        <v>95</v>
      </c>
      <c r="H2571" s="4" t="s">
        <v>20</v>
      </c>
      <c r="I2571" s="6">
        <v>0.4</v>
      </c>
      <c r="J2571" s="7">
        <v>4750</v>
      </c>
      <c r="K2571" s="8">
        <f t="shared" si="20"/>
        <v>1900</v>
      </c>
      <c r="L2571" s="8">
        <f t="shared" si="21"/>
        <v>760</v>
      </c>
      <c r="M2571" s="9">
        <v>0.4</v>
      </c>
    </row>
    <row r="2572" spans="1:13" ht="15.75" customHeight="1" x14ac:dyDescent="0.2">
      <c r="A2572" s="1"/>
      <c r="B2572" s="4" t="s">
        <v>14</v>
      </c>
      <c r="C2572" s="4">
        <v>1185732</v>
      </c>
      <c r="D2572" s="5">
        <v>44425</v>
      </c>
      <c r="E2572" s="4" t="s">
        <v>46</v>
      </c>
      <c r="F2572" s="4" t="s">
        <v>94</v>
      </c>
      <c r="G2572" s="4" t="s">
        <v>95</v>
      </c>
      <c r="H2572" s="4" t="s">
        <v>21</v>
      </c>
      <c r="I2572" s="6">
        <v>0.5</v>
      </c>
      <c r="J2572" s="7">
        <v>4500</v>
      </c>
      <c r="K2572" s="8">
        <f t="shared" si="20"/>
        <v>2250</v>
      </c>
      <c r="L2572" s="8">
        <f t="shared" si="21"/>
        <v>787.5</v>
      </c>
      <c r="M2572" s="9">
        <v>0.35</v>
      </c>
    </row>
    <row r="2573" spans="1:13" ht="15.75" customHeight="1" x14ac:dyDescent="0.2">
      <c r="A2573" s="1"/>
      <c r="B2573" s="4" t="s">
        <v>14</v>
      </c>
      <c r="C2573" s="4">
        <v>1185732</v>
      </c>
      <c r="D2573" s="5">
        <v>44425</v>
      </c>
      <c r="E2573" s="4" t="s">
        <v>46</v>
      </c>
      <c r="F2573" s="4" t="s">
        <v>94</v>
      </c>
      <c r="G2573" s="4" t="s">
        <v>95</v>
      </c>
      <c r="H2573" s="4" t="s">
        <v>22</v>
      </c>
      <c r="I2573" s="6">
        <v>0.55000000000000004</v>
      </c>
      <c r="J2573" s="7">
        <v>6250</v>
      </c>
      <c r="K2573" s="8">
        <f t="shared" si="20"/>
        <v>3437.5000000000005</v>
      </c>
      <c r="L2573" s="8">
        <f t="shared" si="21"/>
        <v>1718.7500000000002</v>
      </c>
      <c r="M2573" s="9">
        <v>0.5</v>
      </c>
    </row>
    <row r="2574" spans="1:13" ht="15.75" customHeight="1" x14ac:dyDescent="0.2">
      <c r="A2574" s="1"/>
      <c r="B2574" s="4" t="s">
        <v>14</v>
      </c>
      <c r="C2574" s="4">
        <v>1185732</v>
      </c>
      <c r="D2574" s="5">
        <v>44455</v>
      </c>
      <c r="E2574" s="4" t="s">
        <v>46</v>
      </c>
      <c r="F2574" s="4" t="s">
        <v>94</v>
      </c>
      <c r="G2574" s="4" t="s">
        <v>95</v>
      </c>
      <c r="H2574" s="4" t="s">
        <v>17</v>
      </c>
      <c r="I2574" s="6">
        <v>0.5</v>
      </c>
      <c r="J2574" s="7">
        <v>7250</v>
      </c>
      <c r="K2574" s="8">
        <f t="shared" si="20"/>
        <v>3625</v>
      </c>
      <c r="L2574" s="8">
        <f t="shared" si="21"/>
        <v>1450</v>
      </c>
      <c r="M2574" s="9">
        <v>0.4</v>
      </c>
    </row>
    <row r="2575" spans="1:13" ht="15.75" customHeight="1" x14ac:dyDescent="0.2">
      <c r="A2575" s="1"/>
      <c r="B2575" s="4" t="s">
        <v>14</v>
      </c>
      <c r="C2575" s="4">
        <v>1185732</v>
      </c>
      <c r="D2575" s="5">
        <v>44455</v>
      </c>
      <c r="E2575" s="4" t="s">
        <v>46</v>
      </c>
      <c r="F2575" s="4" t="s">
        <v>94</v>
      </c>
      <c r="G2575" s="4" t="s">
        <v>95</v>
      </c>
      <c r="H2575" s="4" t="s">
        <v>18</v>
      </c>
      <c r="I2575" s="6">
        <v>0.45000000000000012</v>
      </c>
      <c r="J2575" s="7">
        <v>5250</v>
      </c>
      <c r="K2575" s="8">
        <f t="shared" si="20"/>
        <v>2362.5000000000005</v>
      </c>
      <c r="L2575" s="8">
        <f t="shared" si="21"/>
        <v>826.87500000000011</v>
      </c>
      <c r="M2575" s="9">
        <v>0.35</v>
      </c>
    </row>
    <row r="2576" spans="1:13" ht="15.75" customHeight="1" x14ac:dyDescent="0.2">
      <c r="A2576" s="1"/>
      <c r="B2576" s="4" t="s">
        <v>14</v>
      </c>
      <c r="C2576" s="4">
        <v>1185732</v>
      </c>
      <c r="D2576" s="5">
        <v>44455</v>
      </c>
      <c r="E2576" s="4" t="s">
        <v>46</v>
      </c>
      <c r="F2576" s="4" t="s">
        <v>94</v>
      </c>
      <c r="G2576" s="4" t="s">
        <v>95</v>
      </c>
      <c r="H2576" s="4" t="s">
        <v>19</v>
      </c>
      <c r="I2576" s="6">
        <v>0.20000000000000007</v>
      </c>
      <c r="J2576" s="7">
        <v>4250</v>
      </c>
      <c r="K2576" s="8">
        <f t="shared" si="20"/>
        <v>850.00000000000023</v>
      </c>
      <c r="L2576" s="8">
        <f t="shared" si="21"/>
        <v>340.00000000000011</v>
      </c>
      <c r="M2576" s="9">
        <v>0.4</v>
      </c>
    </row>
    <row r="2577" spans="1:13" ht="15.75" customHeight="1" x14ac:dyDescent="0.2">
      <c r="A2577" s="1"/>
      <c r="B2577" s="4" t="s">
        <v>14</v>
      </c>
      <c r="C2577" s="4">
        <v>1185732</v>
      </c>
      <c r="D2577" s="5">
        <v>44455</v>
      </c>
      <c r="E2577" s="4" t="s">
        <v>46</v>
      </c>
      <c r="F2577" s="4" t="s">
        <v>94</v>
      </c>
      <c r="G2577" s="4" t="s">
        <v>95</v>
      </c>
      <c r="H2577" s="4" t="s">
        <v>20</v>
      </c>
      <c r="I2577" s="6">
        <v>0.20000000000000007</v>
      </c>
      <c r="J2577" s="7">
        <v>4000</v>
      </c>
      <c r="K2577" s="8">
        <f t="shared" si="20"/>
        <v>800.00000000000023</v>
      </c>
      <c r="L2577" s="8">
        <f t="shared" si="21"/>
        <v>320.00000000000011</v>
      </c>
      <c r="M2577" s="9">
        <v>0.4</v>
      </c>
    </row>
    <row r="2578" spans="1:13" ht="15.75" customHeight="1" x14ac:dyDescent="0.2">
      <c r="A2578" s="1"/>
      <c r="B2578" s="4" t="s">
        <v>14</v>
      </c>
      <c r="C2578" s="4">
        <v>1185732</v>
      </c>
      <c r="D2578" s="5">
        <v>44455</v>
      </c>
      <c r="E2578" s="4" t="s">
        <v>46</v>
      </c>
      <c r="F2578" s="4" t="s">
        <v>94</v>
      </c>
      <c r="G2578" s="4" t="s">
        <v>95</v>
      </c>
      <c r="H2578" s="4" t="s">
        <v>21</v>
      </c>
      <c r="I2578" s="6">
        <v>0.30000000000000004</v>
      </c>
      <c r="J2578" s="7">
        <v>4000</v>
      </c>
      <c r="K2578" s="8">
        <f t="shared" si="20"/>
        <v>1200.0000000000002</v>
      </c>
      <c r="L2578" s="8">
        <f t="shared" si="21"/>
        <v>420.00000000000006</v>
      </c>
      <c r="M2578" s="9">
        <v>0.35</v>
      </c>
    </row>
    <row r="2579" spans="1:13" ht="15.75" customHeight="1" x14ac:dyDescent="0.2">
      <c r="A2579" s="1"/>
      <c r="B2579" s="4" t="s">
        <v>14</v>
      </c>
      <c r="C2579" s="4">
        <v>1185732</v>
      </c>
      <c r="D2579" s="5">
        <v>44455</v>
      </c>
      <c r="E2579" s="4" t="s">
        <v>46</v>
      </c>
      <c r="F2579" s="4" t="s">
        <v>94</v>
      </c>
      <c r="G2579" s="4" t="s">
        <v>95</v>
      </c>
      <c r="H2579" s="4" t="s">
        <v>22</v>
      </c>
      <c r="I2579" s="6">
        <v>0.35000000000000009</v>
      </c>
      <c r="J2579" s="7">
        <v>5000</v>
      </c>
      <c r="K2579" s="8">
        <f t="shared" si="20"/>
        <v>1750.0000000000005</v>
      </c>
      <c r="L2579" s="8">
        <f t="shared" si="21"/>
        <v>875.00000000000023</v>
      </c>
      <c r="M2579" s="9">
        <v>0.5</v>
      </c>
    </row>
    <row r="2580" spans="1:13" ht="15.75" customHeight="1" x14ac:dyDescent="0.2">
      <c r="A2580" s="1"/>
      <c r="B2580" s="4" t="s">
        <v>14</v>
      </c>
      <c r="C2580" s="4">
        <v>1185732</v>
      </c>
      <c r="D2580" s="5">
        <v>44487</v>
      </c>
      <c r="E2580" s="4" t="s">
        <v>46</v>
      </c>
      <c r="F2580" s="4" t="s">
        <v>94</v>
      </c>
      <c r="G2580" s="4" t="s">
        <v>95</v>
      </c>
      <c r="H2580" s="4" t="s">
        <v>17</v>
      </c>
      <c r="I2580" s="6">
        <v>0.35000000000000009</v>
      </c>
      <c r="J2580" s="7">
        <v>6750</v>
      </c>
      <c r="K2580" s="8">
        <f t="shared" si="20"/>
        <v>2362.5000000000005</v>
      </c>
      <c r="L2580" s="8">
        <f t="shared" si="21"/>
        <v>945.00000000000023</v>
      </c>
      <c r="M2580" s="9">
        <v>0.4</v>
      </c>
    </row>
    <row r="2581" spans="1:13" ht="15.75" customHeight="1" x14ac:dyDescent="0.2">
      <c r="A2581" s="1"/>
      <c r="B2581" s="4" t="s">
        <v>14</v>
      </c>
      <c r="C2581" s="4">
        <v>1185732</v>
      </c>
      <c r="D2581" s="5">
        <v>44487</v>
      </c>
      <c r="E2581" s="4" t="s">
        <v>46</v>
      </c>
      <c r="F2581" s="4" t="s">
        <v>94</v>
      </c>
      <c r="G2581" s="4" t="s">
        <v>95</v>
      </c>
      <c r="H2581" s="4" t="s">
        <v>18</v>
      </c>
      <c r="I2581" s="6">
        <v>0.25000000000000011</v>
      </c>
      <c r="J2581" s="7">
        <v>5000</v>
      </c>
      <c r="K2581" s="8">
        <f t="shared" si="20"/>
        <v>1250.0000000000005</v>
      </c>
      <c r="L2581" s="8">
        <f t="shared" si="21"/>
        <v>437.50000000000011</v>
      </c>
      <c r="M2581" s="9">
        <v>0.35</v>
      </c>
    </row>
    <row r="2582" spans="1:13" ht="15.75" customHeight="1" x14ac:dyDescent="0.2">
      <c r="A2582" s="1"/>
      <c r="B2582" s="4" t="s">
        <v>14</v>
      </c>
      <c r="C2582" s="4">
        <v>1185732</v>
      </c>
      <c r="D2582" s="5">
        <v>44487</v>
      </c>
      <c r="E2582" s="4" t="s">
        <v>46</v>
      </c>
      <c r="F2582" s="4" t="s">
        <v>94</v>
      </c>
      <c r="G2582" s="4" t="s">
        <v>95</v>
      </c>
      <c r="H2582" s="4" t="s">
        <v>19</v>
      </c>
      <c r="I2582" s="6">
        <v>0.25000000000000011</v>
      </c>
      <c r="J2582" s="7">
        <v>3750</v>
      </c>
      <c r="K2582" s="8">
        <f t="shared" si="20"/>
        <v>937.50000000000045</v>
      </c>
      <c r="L2582" s="8">
        <f t="shared" si="21"/>
        <v>375.00000000000023</v>
      </c>
      <c r="M2582" s="9">
        <v>0.4</v>
      </c>
    </row>
    <row r="2583" spans="1:13" ht="15.75" customHeight="1" x14ac:dyDescent="0.2">
      <c r="A2583" s="1"/>
      <c r="B2583" s="4" t="s">
        <v>14</v>
      </c>
      <c r="C2583" s="4">
        <v>1185732</v>
      </c>
      <c r="D2583" s="5">
        <v>44487</v>
      </c>
      <c r="E2583" s="4" t="s">
        <v>46</v>
      </c>
      <c r="F2583" s="4" t="s">
        <v>94</v>
      </c>
      <c r="G2583" s="4" t="s">
        <v>95</v>
      </c>
      <c r="H2583" s="4" t="s">
        <v>20</v>
      </c>
      <c r="I2583" s="6">
        <v>0.25000000000000011</v>
      </c>
      <c r="J2583" s="7">
        <v>3500</v>
      </c>
      <c r="K2583" s="8">
        <f t="shared" si="20"/>
        <v>875.00000000000034</v>
      </c>
      <c r="L2583" s="8">
        <f t="shared" si="21"/>
        <v>350.00000000000017</v>
      </c>
      <c r="M2583" s="9">
        <v>0.4</v>
      </c>
    </row>
    <row r="2584" spans="1:13" ht="15.75" customHeight="1" x14ac:dyDescent="0.2">
      <c r="A2584" s="1"/>
      <c r="B2584" s="4" t="s">
        <v>14</v>
      </c>
      <c r="C2584" s="4">
        <v>1185732</v>
      </c>
      <c r="D2584" s="5">
        <v>44487</v>
      </c>
      <c r="E2584" s="4" t="s">
        <v>46</v>
      </c>
      <c r="F2584" s="4" t="s">
        <v>94</v>
      </c>
      <c r="G2584" s="4" t="s">
        <v>95</v>
      </c>
      <c r="H2584" s="4" t="s">
        <v>21</v>
      </c>
      <c r="I2584" s="6">
        <v>0.35000000000000009</v>
      </c>
      <c r="J2584" s="7">
        <v>3500</v>
      </c>
      <c r="K2584" s="8">
        <f t="shared" si="20"/>
        <v>1225.0000000000002</v>
      </c>
      <c r="L2584" s="8">
        <f t="shared" si="21"/>
        <v>428.75000000000006</v>
      </c>
      <c r="M2584" s="9">
        <v>0.35</v>
      </c>
    </row>
    <row r="2585" spans="1:13" ht="15.75" customHeight="1" x14ac:dyDescent="0.2">
      <c r="A2585" s="1"/>
      <c r="B2585" s="4" t="s">
        <v>14</v>
      </c>
      <c r="C2585" s="4">
        <v>1185732</v>
      </c>
      <c r="D2585" s="5">
        <v>44487</v>
      </c>
      <c r="E2585" s="4" t="s">
        <v>46</v>
      </c>
      <c r="F2585" s="4" t="s">
        <v>94</v>
      </c>
      <c r="G2585" s="4" t="s">
        <v>95</v>
      </c>
      <c r="H2585" s="4" t="s">
        <v>22</v>
      </c>
      <c r="I2585" s="6">
        <v>0.35000000000000003</v>
      </c>
      <c r="J2585" s="7">
        <v>4750</v>
      </c>
      <c r="K2585" s="8">
        <f t="shared" si="20"/>
        <v>1662.5000000000002</v>
      </c>
      <c r="L2585" s="8">
        <f t="shared" si="21"/>
        <v>831.25000000000011</v>
      </c>
      <c r="M2585" s="9">
        <v>0.5</v>
      </c>
    </row>
    <row r="2586" spans="1:13" ht="15.75" customHeight="1" x14ac:dyDescent="0.2">
      <c r="A2586" s="1"/>
      <c r="B2586" s="4" t="s">
        <v>14</v>
      </c>
      <c r="C2586" s="4">
        <v>1185732</v>
      </c>
      <c r="D2586" s="5">
        <v>44517</v>
      </c>
      <c r="E2586" s="4" t="s">
        <v>46</v>
      </c>
      <c r="F2586" s="4" t="s">
        <v>94</v>
      </c>
      <c r="G2586" s="4" t="s">
        <v>95</v>
      </c>
      <c r="H2586" s="4" t="s">
        <v>17</v>
      </c>
      <c r="I2586" s="6">
        <v>0.3000000000000001</v>
      </c>
      <c r="J2586" s="7">
        <v>6250</v>
      </c>
      <c r="K2586" s="8">
        <f t="shared" si="20"/>
        <v>1875.0000000000007</v>
      </c>
      <c r="L2586" s="8">
        <f t="shared" si="21"/>
        <v>750.00000000000034</v>
      </c>
      <c r="M2586" s="9">
        <v>0.4</v>
      </c>
    </row>
    <row r="2587" spans="1:13" ht="15.75" customHeight="1" x14ac:dyDescent="0.2">
      <c r="A2587" s="1"/>
      <c r="B2587" s="4" t="s">
        <v>14</v>
      </c>
      <c r="C2587" s="4">
        <v>1185732</v>
      </c>
      <c r="D2587" s="5">
        <v>44517</v>
      </c>
      <c r="E2587" s="4" t="s">
        <v>46</v>
      </c>
      <c r="F2587" s="4" t="s">
        <v>94</v>
      </c>
      <c r="G2587" s="4" t="s">
        <v>95</v>
      </c>
      <c r="H2587" s="4" t="s">
        <v>18</v>
      </c>
      <c r="I2587" s="6">
        <v>0.20000000000000012</v>
      </c>
      <c r="J2587" s="7">
        <v>4500</v>
      </c>
      <c r="K2587" s="8">
        <f t="shared" si="20"/>
        <v>900.00000000000057</v>
      </c>
      <c r="L2587" s="8">
        <f t="shared" si="21"/>
        <v>315.00000000000017</v>
      </c>
      <c r="M2587" s="9">
        <v>0.35</v>
      </c>
    </row>
    <row r="2588" spans="1:13" ht="15.75" customHeight="1" x14ac:dyDescent="0.2">
      <c r="A2588" s="1"/>
      <c r="B2588" s="4" t="s">
        <v>14</v>
      </c>
      <c r="C2588" s="4">
        <v>1185732</v>
      </c>
      <c r="D2588" s="5">
        <v>44517</v>
      </c>
      <c r="E2588" s="4" t="s">
        <v>46</v>
      </c>
      <c r="F2588" s="4" t="s">
        <v>94</v>
      </c>
      <c r="G2588" s="4" t="s">
        <v>95</v>
      </c>
      <c r="H2588" s="4" t="s">
        <v>19</v>
      </c>
      <c r="I2588" s="6">
        <v>0.30000000000000016</v>
      </c>
      <c r="J2588" s="7">
        <v>3950</v>
      </c>
      <c r="K2588" s="8">
        <f t="shared" si="20"/>
        <v>1185.0000000000007</v>
      </c>
      <c r="L2588" s="8">
        <f t="shared" si="21"/>
        <v>474.00000000000028</v>
      </c>
      <c r="M2588" s="9">
        <v>0.4</v>
      </c>
    </row>
    <row r="2589" spans="1:13" ht="15.75" customHeight="1" x14ac:dyDescent="0.2">
      <c r="A2589" s="1"/>
      <c r="B2589" s="4" t="s">
        <v>14</v>
      </c>
      <c r="C2589" s="4">
        <v>1185732</v>
      </c>
      <c r="D2589" s="5">
        <v>44517</v>
      </c>
      <c r="E2589" s="4" t="s">
        <v>46</v>
      </c>
      <c r="F2589" s="4" t="s">
        <v>94</v>
      </c>
      <c r="G2589" s="4" t="s">
        <v>95</v>
      </c>
      <c r="H2589" s="4" t="s">
        <v>20</v>
      </c>
      <c r="I2589" s="6">
        <v>0.6000000000000002</v>
      </c>
      <c r="J2589" s="7">
        <v>4500</v>
      </c>
      <c r="K2589" s="8">
        <f t="shared" si="20"/>
        <v>2700.0000000000009</v>
      </c>
      <c r="L2589" s="8">
        <f t="shared" si="21"/>
        <v>1080.0000000000005</v>
      </c>
      <c r="M2589" s="9">
        <v>0.4</v>
      </c>
    </row>
    <row r="2590" spans="1:13" ht="15.75" customHeight="1" x14ac:dyDescent="0.2">
      <c r="A2590" s="1"/>
      <c r="B2590" s="4" t="s">
        <v>14</v>
      </c>
      <c r="C2590" s="4">
        <v>1185732</v>
      </c>
      <c r="D2590" s="5">
        <v>44517</v>
      </c>
      <c r="E2590" s="4" t="s">
        <v>46</v>
      </c>
      <c r="F2590" s="4" t="s">
        <v>94</v>
      </c>
      <c r="G2590" s="4" t="s">
        <v>95</v>
      </c>
      <c r="H2590" s="4" t="s">
        <v>21</v>
      </c>
      <c r="I2590" s="6">
        <v>0.75000000000000011</v>
      </c>
      <c r="J2590" s="7">
        <v>4250</v>
      </c>
      <c r="K2590" s="8">
        <f t="shared" si="20"/>
        <v>3187.5000000000005</v>
      </c>
      <c r="L2590" s="8">
        <f t="shared" si="21"/>
        <v>1115.625</v>
      </c>
      <c r="M2590" s="9">
        <v>0.35</v>
      </c>
    </row>
    <row r="2591" spans="1:13" ht="15.75" customHeight="1" x14ac:dyDescent="0.2">
      <c r="A2591" s="1"/>
      <c r="B2591" s="4" t="s">
        <v>14</v>
      </c>
      <c r="C2591" s="4">
        <v>1185732</v>
      </c>
      <c r="D2591" s="5">
        <v>44517</v>
      </c>
      <c r="E2591" s="4" t="s">
        <v>46</v>
      </c>
      <c r="F2591" s="4" t="s">
        <v>94</v>
      </c>
      <c r="G2591" s="4" t="s">
        <v>95</v>
      </c>
      <c r="H2591" s="4" t="s">
        <v>22</v>
      </c>
      <c r="I2591" s="6">
        <v>0.75</v>
      </c>
      <c r="J2591" s="7">
        <v>5250</v>
      </c>
      <c r="K2591" s="8">
        <f t="shared" si="20"/>
        <v>3937.5</v>
      </c>
      <c r="L2591" s="8">
        <f t="shared" si="21"/>
        <v>1968.75</v>
      </c>
      <c r="M2591" s="9">
        <v>0.5</v>
      </c>
    </row>
    <row r="2592" spans="1:13" ht="15.75" customHeight="1" x14ac:dyDescent="0.2">
      <c r="A2592" s="1"/>
      <c r="B2592" s="4" t="s">
        <v>14</v>
      </c>
      <c r="C2592" s="4">
        <v>1185732</v>
      </c>
      <c r="D2592" s="5">
        <v>44546</v>
      </c>
      <c r="E2592" s="4" t="s">
        <v>46</v>
      </c>
      <c r="F2592" s="4" t="s">
        <v>94</v>
      </c>
      <c r="G2592" s="4" t="s">
        <v>95</v>
      </c>
      <c r="H2592" s="4" t="s">
        <v>17</v>
      </c>
      <c r="I2592" s="6">
        <v>0.70000000000000007</v>
      </c>
      <c r="J2592" s="7">
        <v>7750</v>
      </c>
      <c r="K2592" s="8">
        <f t="shared" si="20"/>
        <v>5425.0000000000009</v>
      </c>
      <c r="L2592" s="8">
        <f t="shared" si="21"/>
        <v>2170.0000000000005</v>
      </c>
      <c r="M2592" s="9">
        <v>0.4</v>
      </c>
    </row>
    <row r="2593" spans="1:13" ht="15.75" customHeight="1" x14ac:dyDescent="0.2">
      <c r="A2593" s="1"/>
      <c r="B2593" s="4" t="s">
        <v>14</v>
      </c>
      <c r="C2593" s="4">
        <v>1185732</v>
      </c>
      <c r="D2593" s="5">
        <v>44546</v>
      </c>
      <c r="E2593" s="4" t="s">
        <v>46</v>
      </c>
      <c r="F2593" s="4" t="s">
        <v>94</v>
      </c>
      <c r="G2593" s="4" t="s">
        <v>95</v>
      </c>
      <c r="H2593" s="4" t="s">
        <v>18</v>
      </c>
      <c r="I2593" s="6">
        <v>0.60000000000000009</v>
      </c>
      <c r="J2593" s="7">
        <v>5750</v>
      </c>
      <c r="K2593" s="8">
        <f t="shared" si="20"/>
        <v>3450.0000000000005</v>
      </c>
      <c r="L2593" s="8">
        <f t="shared" si="21"/>
        <v>1207.5</v>
      </c>
      <c r="M2593" s="9">
        <v>0.35</v>
      </c>
    </row>
    <row r="2594" spans="1:13" ht="15.75" customHeight="1" x14ac:dyDescent="0.2">
      <c r="A2594" s="1"/>
      <c r="B2594" s="4" t="s">
        <v>14</v>
      </c>
      <c r="C2594" s="4">
        <v>1185732</v>
      </c>
      <c r="D2594" s="5">
        <v>44546</v>
      </c>
      <c r="E2594" s="4" t="s">
        <v>46</v>
      </c>
      <c r="F2594" s="4" t="s">
        <v>94</v>
      </c>
      <c r="G2594" s="4" t="s">
        <v>95</v>
      </c>
      <c r="H2594" s="4" t="s">
        <v>19</v>
      </c>
      <c r="I2594" s="6">
        <v>0.60000000000000009</v>
      </c>
      <c r="J2594" s="7">
        <v>5250</v>
      </c>
      <c r="K2594" s="8">
        <f t="shared" si="20"/>
        <v>3150.0000000000005</v>
      </c>
      <c r="L2594" s="8">
        <f t="shared" si="21"/>
        <v>1260.0000000000002</v>
      </c>
      <c r="M2594" s="9">
        <v>0.4</v>
      </c>
    </row>
    <row r="2595" spans="1:13" ht="15.75" customHeight="1" x14ac:dyDescent="0.2">
      <c r="A2595" s="1"/>
      <c r="B2595" s="4" t="s">
        <v>14</v>
      </c>
      <c r="C2595" s="4">
        <v>1185732</v>
      </c>
      <c r="D2595" s="5">
        <v>44546</v>
      </c>
      <c r="E2595" s="4" t="s">
        <v>46</v>
      </c>
      <c r="F2595" s="4" t="s">
        <v>94</v>
      </c>
      <c r="G2595" s="4" t="s">
        <v>95</v>
      </c>
      <c r="H2595" s="4" t="s">
        <v>20</v>
      </c>
      <c r="I2595" s="6">
        <v>0.60000000000000009</v>
      </c>
      <c r="J2595" s="7">
        <v>4750</v>
      </c>
      <c r="K2595" s="8">
        <f t="shared" si="20"/>
        <v>2850.0000000000005</v>
      </c>
      <c r="L2595" s="8">
        <f t="shared" si="21"/>
        <v>1140.0000000000002</v>
      </c>
      <c r="M2595" s="9">
        <v>0.4</v>
      </c>
    </row>
    <row r="2596" spans="1:13" ht="15.75" customHeight="1" x14ac:dyDescent="0.2">
      <c r="A2596" s="1"/>
      <c r="B2596" s="4" t="s">
        <v>14</v>
      </c>
      <c r="C2596" s="4">
        <v>1185732</v>
      </c>
      <c r="D2596" s="5">
        <v>44546</v>
      </c>
      <c r="E2596" s="4" t="s">
        <v>46</v>
      </c>
      <c r="F2596" s="4" t="s">
        <v>94</v>
      </c>
      <c r="G2596" s="4" t="s">
        <v>95</v>
      </c>
      <c r="H2596" s="4" t="s">
        <v>21</v>
      </c>
      <c r="I2596" s="6">
        <v>0.70000000000000007</v>
      </c>
      <c r="J2596" s="7">
        <v>4750</v>
      </c>
      <c r="K2596" s="8">
        <f t="shared" si="20"/>
        <v>3325.0000000000005</v>
      </c>
      <c r="L2596" s="8">
        <f t="shared" si="21"/>
        <v>1163.75</v>
      </c>
      <c r="M2596" s="9">
        <v>0.35</v>
      </c>
    </row>
    <row r="2597" spans="1:13" ht="15.75" customHeight="1" x14ac:dyDescent="0.2">
      <c r="A2597" s="1"/>
      <c r="B2597" s="4" t="s">
        <v>14</v>
      </c>
      <c r="C2597" s="4">
        <v>1185732</v>
      </c>
      <c r="D2597" s="5">
        <v>44546</v>
      </c>
      <c r="E2597" s="4" t="s">
        <v>46</v>
      </c>
      <c r="F2597" s="4" t="s">
        <v>94</v>
      </c>
      <c r="G2597" s="4" t="s">
        <v>95</v>
      </c>
      <c r="H2597" s="4" t="s">
        <v>22</v>
      </c>
      <c r="I2597" s="6">
        <v>0.75</v>
      </c>
      <c r="J2597" s="7">
        <v>5750</v>
      </c>
      <c r="K2597" s="8">
        <f t="shared" si="20"/>
        <v>4312.5</v>
      </c>
      <c r="L2597" s="8">
        <f t="shared" si="21"/>
        <v>2156.25</v>
      </c>
      <c r="M2597" s="9">
        <v>0.5</v>
      </c>
    </row>
    <row r="2598" spans="1:13" ht="15.75" customHeight="1" x14ac:dyDescent="0.2">
      <c r="A2598" s="1" t="s">
        <v>39</v>
      </c>
      <c r="B2598" s="4" t="s">
        <v>23</v>
      </c>
      <c r="C2598" s="4">
        <v>1197831</v>
      </c>
      <c r="D2598" s="5">
        <v>44219</v>
      </c>
      <c r="E2598" s="4" t="s">
        <v>24</v>
      </c>
      <c r="F2598" s="4" t="s">
        <v>96</v>
      </c>
      <c r="G2598" s="4" t="s">
        <v>97</v>
      </c>
      <c r="H2598" s="4" t="s">
        <v>17</v>
      </c>
      <c r="I2598" s="6">
        <v>0.25000000000000006</v>
      </c>
      <c r="J2598" s="7">
        <v>6500</v>
      </c>
      <c r="K2598" s="8">
        <f t="shared" si="20"/>
        <v>1625.0000000000005</v>
      </c>
      <c r="L2598" s="8">
        <f t="shared" si="21"/>
        <v>650.00000000000023</v>
      </c>
      <c r="M2598" s="9">
        <v>0.4</v>
      </c>
    </row>
    <row r="2599" spans="1:13" ht="15.75" customHeight="1" x14ac:dyDescent="0.2">
      <c r="A2599" s="1"/>
      <c r="B2599" s="4" t="s">
        <v>23</v>
      </c>
      <c r="C2599" s="4">
        <v>1197831</v>
      </c>
      <c r="D2599" s="5">
        <v>44219</v>
      </c>
      <c r="E2599" s="4" t="s">
        <v>24</v>
      </c>
      <c r="F2599" s="4" t="s">
        <v>96</v>
      </c>
      <c r="G2599" s="4" t="s">
        <v>97</v>
      </c>
      <c r="H2599" s="4" t="s">
        <v>18</v>
      </c>
      <c r="I2599" s="6">
        <v>0.25000000000000006</v>
      </c>
      <c r="J2599" s="7">
        <v>4500</v>
      </c>
      <c r="K2599" s="8">
        <f t="shared" si="20"/>
        <v>1125.0000000000002</v>
      </c>
      <c r="L2599" s="8">
        <f t="shared" si="21"/>
        <v>393.75000000000006</v>
      </c>
      <c r="M2599" s="9">
        <v>0.35</v>
      </c>
    </row>
    <row r="2600" spans="1:13" ht="15.75" customHeight="1" x14ac:dyDescent="0.2">
      <c r="A2600" s="1"/>
      <c r="B2600" s="4" t="s">
        <v>23</v>
      </c>
      <c r="C2600" s="4">
        <v>1197831</v>
      </c>
      <c r="D2600" s="5">
        <v>44219</v>
      </c>
      <c r="E2600" s="4" t="s">
        <v>24</v>
      </c>
      <c r="F2600" s="4" t="s">
        <v>96</v>
      </c>
      <c r="G2600" s="4" t="s">
        <v>97</v>
      </c>
      <c r="H2600" s="4" t="s">
        <v>19</v>
      </c>
      <c r="I2600" s="6">
        <v>0.15000000000000008</v>
      </c>
      <c r="J2600" s="7">
        <v>4500</v>
      </c>
      <c r="K2600" s="8">
        <f t="shared" si="20"/>
        <v>675.00000000000034</v>
      </c>
      <c r="L2600" s="8">
        <f t="shared" si="21"/>
        <v>270.00000000000017</v>
      </c>
      <c r="M2600" s="9">
        <v>0.4</v>
      </c>
    </row>
    <row r="2601" spans="1:13" ht="15.75" customHeight="1" x14ac:dyDescent="0.2">
      <c r="A2601" s="1"/>
      <c r="B2601" s="4" t="s">
        <v>23</v>
      </c>
      <c r="C2601" s="4">
        <v>1197831</v>
      </c>
      <c r="D2601" s="5">
        <v>44219</v>
      </c>
      <c r="E2601" s="4" t="s">
        <v>24</v>
      </c>
      <c r="F2601" s="4" t="s">
        <v>96</v>
      </c>
      <c r="G2601" s="4" t="s">
        <v>97</v>
      </c>
      <c r="H2601" s="4" t="s">
        <v>20</v>
      </c>
      <c r="I2601" s="6">
        <v>0.2</v>
      </c>
      <c r="J2601" s="7">
        <v>3000</v>
      </c>
      <c r="K2601" s="8">
        <f t="shared" si="20"/>
        <v>600</v>
      </c>
      <c r="L2601" s="8">
        <f t="shared" si="21"/>
        <v>240</v>
      </c>
      <c r="M2601" s="9">
        <v>0.4</v>
      </c>
    </row>
    <row r="2602" spans="1:13" ht="15.75" customHeight="1" x14ac:dyDescent="0.2">
      <c r="A2602" s="1"/>
      <c r="B2602" s="4" t="s">
        <v>23</v>
      </c>
      <c r="C2602" s="4">
        <v>1197831</v>
      </c>
      <c r="D2602" s="5">
        <v>44219</v>
      </c>
      <c r="E2602" s="4" t="s">
        <v>24</v>
      </c>
      <c r="F2602" s="4" t="s">
        <v>96</v>
      </c>
      <c r="G2602" s="4" t="s">
        <v>97</v>
      </c>
      <c r="H2602" s="4" t="s">
        <v>21</v>
      </c>
      <c r="I2602" s="6">
        <v>0.35000000000000003</v>
      </c>
      <c r="J2602" s="7">
        <v>3500</v>
      </c>
      <c r="K2602" s="8">
        <f t="shared" si="20"/>
        <v>1225.0000000000002</v>
      </c>
      <c r="L2602" s="8">
        <f t="shared" si="21"/>
        <v>428.75000000000006</v>
      </c>
      <c r="M2602" s="9">
        <v>0.35</v>
      </c>
    </row>
    <row r="2603" spans="1:13" ht="15.75" customHeight="1" x14ac:dyDescent="0.2">
      <c r="A2603" s="1"/>
      <c r="B2603" s="4" t="s">
        <v>23</v>
      </c>
      <c r="C2603" s="4">
        <v>1197831</v>
      </c>
      <c r="D2603" s="5">
        <v>44219</v>
      </c>
      <c r="E2603" s="4" t="s">
        <v>24</v>
      </c>
      <c r="F2603" s="4" t="s">
        <v>96</v>
      </c>
      <c r="G2603" s="4" t="s">
        <v>97</v>
      </c>
      <c r="H2603" s="4" t="s">
        <v>22</v>
      </c>
      <c r="I2603" s="6">
        <v>0.25000000000000006</v>
      </c>
      <c r="J2603" s="7">
        <v>4500</v>
      </c>
      <c r="K2603" s="8">
        <f t="shared" si="20"/>
        <v>1125.0000000000002</v>
      </c>
      <c r="L2603" s="8">
        <f t="shared" si="21"/>
        <v>450.00000000000011</v>
      </c>
      <c r="M2603" s="9">
        <v>0.4</v>
      </c>
    </row>
    <row r="2604" spans="1:13" ht="15.75" customHeight="1" x14ac:dyDescent="0.2">
      <c r="A2604" s="1"/>
      <c r="B2604" s="4" t="s">
        <v>23</v>
      </c>
      <c r="C2604" s="4">
        <v>1197831</v>
      </c>
      <c r="D2604" s="5">
        <v>44248</v>
      </c>
      <c r="E2604" s="4" t="s">
        <v>24</v>
      </c>
      <c r="F2604" s="4" t="s">
        <v>96</v>
      </c>
      <c r="G2604" s="4" t="s">
        <v>97</v>
      </c>
      <c r="H2604" s="4" t="s">
        <v>17</v>
      </c>
      <c r="I2604" s="6">
        <v>0.25000000000000006</v>
      </c>
      <c r="J2604" s="7">
        <v>7000</v>
      </c>
      <c r="K2604" s="8">
        <f t="shared" si="20"/>
        <v>1750.0000000000005</v>
      </c>
      <c r="L2604" s="8">
        <f t="shared" si="21"/>
        <v>700.00000000000023</v>
      </c>
      <c r="M2604" s="9">
        <v>0.4</v>
      </c>
    </row>
    <row r="2605" spans="1:13" ht="15.75" customHeight="1" x14ac:dyDescent="0.2">
      <c r="A2605" s="1"/>
      <c r="B2605" s="4" t="s">
        <v>23</v>
      </c>
      <c r="C2605" s="4">
        <v>1197831</v>
      </c>
      <c r="D2605" s="5">
        <v>44248</v>
      </c>
      <c r="E2605" s="4" t="s">
        <v>24</v>
      </c>
      <c r="F2605" s="4" t="s">
        <v>96</v>
      </c>
      <c r="G2605" s="4" t="s">
        <v>97</v>
      </c>
      <c r="H2605" s="4" t="s">
        <v>18</v>
      </c>
      <c r="I2605" s="6">
        <v>0.25000000000000006</v>
      </c>
      <c r="J2605" s="7">
        <v>3500</v>
      </c>
      <c r="K2605" s="8">
        <f t="shared" si="20"/>
        <v>875.00000000000023</v>
      </c>
      <c r="L2605" s="8">
        <f t="shared" si="21"/>
        <v>306.25000000000006</v>
      </c>
      <c r="M2605" s="9">
        <v>0.35</v>
      </c>
    </row>
    <row r="2606" spans="1:13" ht="15.75" customHeight="1" x14ac:dyDescent="0.2">
      <c r="A2606" s="1"/>
      <c r="B2606" s="4" t="s">
        <v>23</v>
      </c>
      <c r="C2606" s="4">
        <v>1197831</v>
      </c>
      <c r="D2606" s="5">
        <v>44248</v>
      </c>
      <c r="E2606" s="4" t="s">
        <v>24</v>
      </c>
      <c r="F2606" s="4" t="s">
        <v>96</v>
      </c>
      <c r="G2606" s="4" t="s">
        <v>97</v>
      </c>
      <c r="H2606" s="4" t="s">
        <v>19</v>
      </c>
      <c r="I2606" s="6">
        <v>0.15000000000000008</v>
      </c>
      <c r="J2606" s="7">
        <v>4000</v>
      </c>
      <c r="K2606" s="8">
        <f t="shared" si="20"/>
        <v>600.00000000000034</v>
      </c>
      <c r="L2606" s="8">
        <f t="shared" si="21"/>
        <v>240.00000000000014</v>
      </c>
      <c r="M2606" s="9">
        <v>0.4</v>
      </c>
    </row>
    <row r="2607" spans="1:13" ht="15.75" customHeight="1" x14ac:dyDescent="0.2">
      <c r="A2607" s="1"/>
      <c r="B2607" s="4" t="s">
        <v>23</v>
      </c>
      <c r="C2607" s="4">
        <v>1197831</v>
      </c>
      <c r="D2607" s="5">
        <v>44248</v>
      </c>
      <c r="E2607" s="4" t="s">
        <v>24</v>
      </c>
      <c r="F2607" s="4" t="s">
        <v>96</v>
      </c>
      <c r="G2607" s="4" t="s">
        <v>97</v>
      </c>
      <c r="H2607" s="4" t="s">
        <v>20</v>
      </c>
      <c r="I2607" s="6">
        <v>0.2</v>
      </c>
      <c r="J2607" s="7">
        <v>2500</v>
      </c>
      <c r="K2607" s="8">
        <f t="shared" si="20"/>
        <v>500</v>
      </c>
      <c r="L2607" s="8">
        <f t="shared" si="21"/>
        <v>200</v>
      </c>
      <c r="M2607" s="9">
        <v>0.4</v>
      </c>
    </row>
    <row r="2608" spans="1:13" ht="15.75" customHeight="1" x14ac:dyDescent="0.2">
      <c r="A2608" s="1"/>
      <c r="B2608" s="4" t="s">
        <v>23</v>
      </c>
      <c r="C2608" s="4">
        <v>1197831</v>
      </c>
      <c r="D2608" s="5">
        <v>44248</v>
      </c>
      <c r="E2608" s="4" t="s">
        <v>24</v>
      </c>
      <c r="F2608" s="4" t="s">
        <v>96</v>
      </c>
      <c r="G2608" s="4" t="s">
        <v>97</v>
      </c>
      <c r="H2608" s="4" t="s">
        <v>21</v>
      </c>
      <c r="I2608" s="6">
        <v>0.35000000000000003</v>
      </c>
      <c r="J2608" s="7">
        <v>3250</v>
      </c>
      <c r="K2608" s="8">
        <f t="shared" si="20"/>
        <v>1137.5</v>
      </c>
      <c r="L2608" s="8">
        <f t="shared" si="21"/>
        <v>398.125</v>
      </c>
      <c r="M2608" s="9">
        <v>0.35</v>
      </c>
    </row>
    <row r="2609" spans="1:13" ht="15.75" customHeight="1" x14ac:dyDescent="0.2">
      <c r="A2609" s="1"/>
      <c r="B2609" s="4" t="s">
        <v>23</v>
      </c>
      <c r="C2609" s="4">
        <v>1197831</v>
      </c>
      <c r="D2609" s="5">
        <v>44248</v>
      </c>
      <c r="E2609" s="4" t="s">
        <v>24</v>
      </c>
      <c r="F2609" s="4" t="s">
        <v>96</v>
      </c>
      <c r="G2609" s="4" t="s">
        <v>97</v>
      </c>
      <c r="H2609" s="4" t="s">
        <v>22</v>
      </c>
      <c r="I2609" s="6">
        <v>0.2</v>
      </c>
      <c r="J2609" s="7">
        <v>4250</v>
      </c>
      <c r="K2609" s="8">
        <f t="shared" si="20"/>
        <v>850</v>
      </c>
      <c r="L2609" s="8">
        <f t="shared" si="21"/>
        <v>340</v>
      </c>
      <c r="M2609" s="9">
        <v>0.4</v>
      </c>
    </row>
    <row r="2610" spans="1:13" ht="15.75" customHeight="1" x14ac:dyDescent="0.2">
      <c r="A2610" s="1"/>
      <c r="B2610" s="4" t="s">
        <v>23</v>
      </c>
      <c r="C2610" s="4">
        <v>1197831</v>
      </c>
      <c r="D2610" s="5">
        <v>44274</v>
      </c>
      <c r="E2610" s="4" t="s">
        <v>24</v>
      </c>
      <c r="F2610" s="4" t="s">
        <v>96</v>
      </c>
      <c r="G2610" s="4" t="s">
        <v>97</v>
      </c>
      <c r="H2610" s="4" t="s">
        <v>17</v>
      </c>
      <c r="I2610" s="6">
        <v>0.2</v>
      </c>
      <c r="J2610" s="7">
        <v>6450</v>
      </c>
      <c r="K2610" s="8">
        <f t="shared" si="20"/>
        <v>1290</v>
      </c>
      <c r="L2610" s="8">
        <f t="shared" si="21"/>
        <v>516</v>
      </c>
      <c r="M2610" s="9">
        <v>0.4</v>
      </c>
    </row>
    <row r="2611" spans="1:13" ht="15.75" customHeight="1" x14ac:dyDescent="0.2">
      <c r="A2611" s="1"/>
      <c r="B2611" s="4" t="s">
        <v>23</v>
      </c>
      <c r="C2611" s="4">
        <v>1197831</v>
      </c>
      <c r="D2611" s="5">
        <v>44274</v>
      </c>
      <c r="E2611" s="4" t="s">
        <v>24</v>
      </c>
      <c r="F2611" s="4" t="s">
        <v>96</v>
      </c>
      <c r="G2611" s="4" t="s">
        <v>97</v>
      </c>
      <c r="H2611" s="4" t="s">
        <v>18</v>
      </c>
      <c r="I2611" s="6">
        <v>0.2</v>
      </c>
      <c r="J2611" s="7">
        <v>3250</v>
      </c>
      <c r="K2611" s="8">
        <f t="shared" si="20"/>
        <v>650</v>
      </c>
      <c r="L2611" s="8">
        <f t="shared" si="21"/>
        <v>227.49999999999997</v>
      </c>
      <c r="M2611" s="9">
        <v>0.35</v>
      </c>
    </row>
    <row r="2612" spans="1:13" ht="15.75" customHeight="1" x14ac:dyDescent="0.2">
      <c r="A2612" s="1"/>
      <c r="B2612" s="4" t="s">
        <v>23</v>
      </c>
      <c r="C2612" s="4">
        <v>1197831</v>
      </c>
      <c r="D2612" s="5">
        <v>44274</v>
      </c>
      <c r="E2612" s="4" t="s">
        <v>24</v>
      </c>
      <c r="F2612" s="4" t="s">
        <v>96</v>
      </c>
      <c r="G2612" s="4" t="s">
        <v>97</v>
      </c>
      <c r="H2612" s="4" t="s">
        <v>19</v>
      </c>
      <c r="I2612" s="6">
        <v>0.10000000000000002</v>
      </c>
      <c r="J2612" s="7">
        <v>3500</v>
      </c>
      <c r="K2612" s="8">
        <f t="shared" si="20"/>
        <v>350.00000000000006</v>
      </c>
      <c r="L2612" s="8">
        <f t="shared" si="21"/>
        <v>140.00000000000003</v>
      </c>
      <c r="M2612" s="9">
        <v>0.4</v>
      </c>
    </row>
    <row r="2613" spans="1:13" ht="15.75" customHeight="1" x14ac:dyDescent="0.2">
      <c r="A2613" s="1"/>
      <c r="B2613" s="4" t="s">
        <v>23</v>
      </c>
      <c r="C2613" s="4">
        <v>1197831</v>
      </c>
      <c r="D2613" s="5">
        <v>44274</v>
      </c>
      <c r="E2613" s="4" t="s">
        <v>24</v>
      </c>
      <c r="F2613" s="4" t="s">
        <v>96</v>
      </c>
      <c r="G2613" s="4" t="s">
        <v>97</v>
      </c>
      <c r="H2613" s="4" t="s">
        <v>20</v>
      </c>
      <c r="I2613" s="6">
        <v>0.19999999999999996</v>
      </c>
      <c r="J2613" s="7">
        <v>2000</v>
      </c>
      <c r="K2613" s="8">
        <f t="shared" si="20"/>
        <v>399.99999999999989</v>
      </c>
      <c r="L2613" s="8">
        <f t="shared" si="21"/>
        <v>159.99999999999997</v>
      </c>
      <c r="M2613" s="9">
        <v>0.4</v>
      </c>
    </row>
    <row r="2614" spans="1:13" ht="15.75" customHeight="1" x14ac:dyDescent="0.2">
      <c r="A2614" s="1"/>
      <c r="B2614" s="4" t="s">
        <v>23</v>
      </c>
      <c r="C2614" s="4">
        <v>1197831</v>
      </c>
      <c r="D2614" s="5">
        <v>44274</v>
      </c>
      <c r="E2614" s="4" t="s">
        <v>24</v>
      </c>
      <c r="F2614" s="4" t="s">
        <v>96</v>
      </c>
      <c r="G2614" s="4" t="s">
        <v>97</v>
      </c>
      <c r="H2614" s="4" t="s">
        <v>21</v>
      </c>
      <c r="I2614" s="6">
        <v>0.35000000000000009</v>
      </c>
      <c r="J2614" s="7">
        <v>2500</v>
      </c>
      <c r="K2614" s="8">
        <f t="shared" si="20"/>
        <v>875.00000000000023</v>
      </c>
      <c r="L2614" s="8">
        <f t="shared" si="21"/>
        <v>306.25000000000006</v>
      </c>
      <c r="M2614" s="9">
        <v>0.35</v>
      </c>
    </row>
    <row r="2615" spans="1:13" ht="15.75" customHeight="1" x14ac:dyDescent="0.2">
      <c r="A2615" s="1"/>
      <c r="B2615" s="4" t="s">
        <v>23</v>
      </c>
      <c r="C2615" s="4">
        <v>1197831</v>
      </c>
      <c r="D2615" s="5">
        <v>44274</v>
      </c>
      <c r="E2615" s="4" t="s">
        <v>24</v>
      </c>
      <c r="F2615" s="4" t="s">
        <v>96</v>
      </c>
      <c r="G2615" s="4" t="s">
        <v>97</v>
      </c>
      <c r="H2615" s="4" t="s">
        <v>22</v>
      </c>
      <c r="I2615" s="6">
        <v>0.25</v>
      </c>
      <c r="J2615" s="7">
        <v>3500</v>
      </c>
      <c r="K2615" s="8">
        <f t="shared" si="20"/>
        <v>875</v>
      </c>
      <c r="L2615" s="8">
        <f t="shared" si="21"/>
        <v>350</v>
      </c>
      <c r="M2615" s="9">
        <v>0.4</v>
      </c>
    </row>
    <row r="2616" spans="1:13" ht="15.75" customHeight="1" x14ac:dyDescent="0.2">
      <c r="A2616" s="1"/>
      <c r="B2616" s="4" t="s">
        <v>23</v>
      </c>
      <c r="C2616" s="4">
        <v>1197831</v>
      </c>
      <c r="D2616" s="5">
        <v>44306</v>
      </c>
      <c r="E2616" s="4" t="s">
        <v>24</v>
      </c>
      <c r="F2616" s="4" t="s">
        <v>96</v>
      </c>
      <c r="G2616" s="4" t="s">
        <v>97</v>
      </c>
      <c r="H2616" s="4" t="s">
        <v>17</v>
      </c>
      <c r="I2616" s="6">
        <v>0.25</v>
      </c>
      <c r="J2616" s="7">
        <v>6000</v>
      </c>
      <c r="K2616" s="8">
        <f t="shared" si="20"/>
        <v>1500</v>
      </c>
      <c r="L2616" s="8">
        <f t="shared" si="21"/>
        <v>600</v>
      </c>
      <c r="M2616" s="9">
        <v>0.4</v>
      </c>
    </row>
    <row r="2617" spans="1:13" ht="15.75" customHeight="1" x14ac:dyDescent="0.2">
      <c r="A2617" s="1"/>
      <c r="B2617" s="4" t="s">
        <v>23</v>
      </c>
      <c r="C2617" s="4">
        <v>1197831</v>
      </c>
      <c r="D2617" s="5">
        <v>44306</v>
      </c>
      <c r="E2617" s="4" t="s">
        <v>24</v>
      </c>
      <c r="F2617" s="4" t="s">
        <v>96</v>
      </c>
      <c r="G2617" s="4" t="s">
        <v>97</v>
      </c>
      <c r="H2617" s="4" t="s">
        <v>18</v>
      </c>
      <c r="I2617" s="6">
        <v>0.25</v>
      </c>
      <c r="J2617" s="7">
        <v>3000</v>
      </c>
      <c r="K2617" s="8">
        <f t="shared" si="20"/>
        <v>750</v>
      </c>
      <c r="L2617" s="8">
        <f t="shared" si="21"/>
        <v>262.5</v>
      </c>
      <c r="M2617" s="9">
        <v>0.35</v>
      </c>
    </row>
    <row r="2618" spans="1:13" ht="15.75" customHeight="1" x14ac:dyDescent="0.2">
      <c r="A2618" s="1"/>
      <c r="B2618" s="4" t="s">
        <v>23</v>
      </c>
      <c r="C2618" s="4">
        <v>1197831</v>
      </c>
      <c r="D2618" s="5">
        <v>44306</v>
      </c>
      <c r="E2618" s="4" t="s">
        <v>24</v>
      </c>
      <c r="F2618" s="4" t="s">
        <v>96</v>
      </c>
      <c r="G2618" s="4" t="s">
        <v>97</v>
      </c>
      <c r="H2618" s="4" t="s">
        <v>19</v>
      </c>
      <c r="I2618" s="6">
        <v>0.15000000000000002</v>
      </c>
      <c r="J2618" s="7">
        <v>3000</v>
      </c>
      <c r="K2618" s="8">
        <f t="shared" si="20"/>
        <v>450.00000000000006</v>
      </c>
      <c r="L2618" s="8">
        <f t="shared" si="21"/>
        <v>180.00000000000003</v>
      </c>
      <c r="M2618" s="9">
        <v>0.4</v>
      </c>
    </row>
    <row r="2619" spans="1:13" ht="15.75" customHeight="1" x14ac:dyDescent="0.2">
      <c r="A2619" s="1"/>
      <c r="B2619" s="4" t="s">
        <v>23</v>
      </c>
      <c r="C2619" s="4">
        <v>1197831</v>
      </c>
      <c r="D2619" s="5">
        <v>44306</v>
      </c>
      <c r="E2619" s="4" t="s">
        <v>24</v>
      </c>
      <c r="F2619" s="4" t="s">
        <v>96</v>
      </c>
      <c r="G2619" s="4" t="s">
        <v>97</v>
      </c>
      <c r="H2619" s="4" t="s">
        <v>20</v>
      </c>
      <c r="I2619" s="6">
        <v>0.19999999999999996</v>
      </c>
      <c r="J2619" s="7">
        <v>2250</v>
      </c>
      <c r="K2619" s="8">
        <f t="shared" si="20"/>
        <v>449.99999999999989</v>
      </c>
      <c r="L2619" s="8">
        <f t="shared" si="21"/>
        <v>179.99999999999997</v>
      </c>
      <c r="M2619" s="9">
        <v>0.4</v>
      </c>
    </row>
    <row r="2620" spans="1:13" ht="15.75" customHeight="1" x14ac:dyDescent="0.2">
      <c r="A2620" s="1"/>
      <c r="B2620" s="4" t="s">
        <v>23</v>
      </c>
      <c r="C2620" s="4">
        <v>1197831</v>
      </c>
      <c r="D2620" s="5">
        <v>44306</v>
      </c>
      <c r="E2620" s="4" t="s">
        <v>24</v>
      </c>
      <c r="F2620" s="4" t="s">
        <v>96</v>
      </c>
      <c r="G2620" s="4" t="s">
        <v>97</v>
      </c>
      <c r="H2620" s="4" t="s">
        <v>21</v>
      </c>
      <c r="I2620" s="6">
        <v>0.4</v>
      </c>
      <c r="J2620" s="7">
        <v>2500</v>
      </c>
      <c r="K2620" s="8">
        <f t="shared" si="20"/>
        <v>1000</v>
      </c>
      <c r="L2620" s="8">
        <f t="shared" si="21"/>
        <v>350</v>
      </c>
      <c r="M2620" s="9">
        <v>0.35</v>
      </c>
    </row>
    <row r="2621" spans="1:13" ht="15.75" customHeight="1" x14ac:dyDescent="0.2">
      <c r="A2621" s="1"/>
      <c r="B2621" s="4" t="s">
        <v>23</v>
      </c>
      <c r="C2621" s="4">
        <v>1197831</v>
      </c>
      <c r="D2621" s="5">
        <v>44306</v>
      </c>
      <c r="E2621" s="4" t="s">
        <v>24</v>
      </c>
      <c r="F2621" s="4" t="s">
        <v>96</v>
      </c>
      <c r="G2621" s="4" t="s">
        <v>97</v>
      </c>
      <c r="H2621" s="4" t="s">
        <v>22</v>
      </c>
      <c r="I2621" s="6">
        <v>0.30000000000000004</v>
      </c>
      <c r="J2621" s="7">
        <v>4000</v>
      </c>
      <c r="K2621" s="8">
        <f t="shared" si="20"/>
        <v>1200.0000000000002</v>
      </c>
      <c r="L2621" s="8">
        <f t="shared" si="21"/>
        <v>480.00000000000011</v>
      </c>
      <c r="M2621" s="9">
        <v>0.4</v>
      </c>
    </row>
    <row r="2622" spans="1:13" ht="15.75" customHeight="1" x14ac:dyDescent="0.2">
      <c r="A2622" s="1"/>
      <c r="B2622" s="4" t="s">
        <v>23</v>
      </c>
      <c r="C2622" s="4">
        <v>1197831</v>
      </c>
      <c r="D2622" s="5">
        <v>44335</v>
      </c>
      <c r="E2622" s="4" t="s">
        <v>24</v>
      </c>
      <c r="F2622" s="4" t="s">
        <v>96</v>
      </c>
      <c r="G2622" s="4" t="s">
        <v>97</v>
      </c>
      <c r="H2622" s="4" t="s">
        <v>17</v>
      </c>
      <c r="I2622" s="6">
        <v>0.4</v>
      </c>
      <c r="J2622" s="7">
        <v>6700</v>
      </c>
      <c r="K2622" s="8">
        <f t="shared" si="20"/>
        <v>2680</v>
      </c>
      <c r="L2622" s="8">
        <f t="shared" si="21"/>
        <v>1072</v>
      </c>
      <c r="M2622" s="9">
        <v>0.4</v>
      </c>
    </row>
    <row r="2623" spans="1:13" ht="15.75" customHeight="1" x14ac:dyDescent="0.2">
      <c r="A2623" s="1"/>
      <c r="B2623" s="4" t="s">
        <v>23</v>
      </c>
      <c r="C2623" s="4">
        <v>1197831</v>
      </c>
      <c r="D2623" s="5">
        <v>44335</v>
      </c>
      <c r="E2623" s="4" t="s">
        <v>24</v>
      </c>
      <c r="F2623" s="4" t="s">
        <v>96</v>
      </c>
      <c r="G2623" s="4" t="s">
        <v>97</v>
      </c>
      <c r="H2623" s="4" t="s">
        <v>18</v>
      </c>
      <c r="I2623" s="6">
        <v>0.4</v>
      </c>
      <c r="J2623" s="7">
        <v>3750</v>
      </c>
      <c r="K2623" s="8">
        <f t="shared" si="20"/>
        <v>1500</v>
      </c>
      <c r="L2623" s="8">
        <f t="shared" si="21"/>
        <v>525</v>
      </c>
      <c r="M2623" s="9">
        <v>0.35</v>
      </c>
    </row>
    <row r="2624" spans="1:13" ht="15.75" customHeight="1" x14ac:dyDescent="0.2">
      <c r="A2624" s="1"/>
      <c r="B2624" s="4" t="s">
        <v>23</v>
      </c>
      <c r="C2624" s="4">
        <v>1197831</v>
      </c>
      <c r="D2624" s="5">
        <v>44335</v>
      </c>
      <c r="E2624" s="4" t="s">
        <v>24</v>
      </c>
      <c r="F2624" s="4" t="s">
        <v>96</v>
      </c>
      <c r="G2624" s="4" t="s">
        <v>97</v>
      </c>
      <c r="H2624" s="4" t="s">
        <v>19</v>
      </c>
      <c r="I2624" s="6">
        <v>0.35000000000000003</v>
      </c>
      <c r="J2624" s="7">
        <v>3500</v>
      </c>
      <c r="K2624" s="8">
        <f t="shared" si="20"/>
        <v>1225.0000000000002</v>
      </c>
      <c r="L2624" s="8">
        <f t="shared" si="21"/>
        <v>490.00000000000011</v>
      </c>
      <c r="M2624" s="9">
        <v>0.4</v>
      </c>
    </row>
    <row r="2625" spans="1:13" ht="15.75" customHeight="1" x14ac:dyDescent="0.2">
      <c r="A2625" s="1"/>
      <c r="B2625" s="4" t="s">
        <v>23</v>
      </c>
      <c r="C2625" s="4">
        <v>1197831</v>
      </c>
      <c r="D2625" s="5">
        <v>44335</v>
      </c>
      <c r="E2625" s="4" t="s">
        <v>24</v>
      </c>
      <c r="F2625" s="4" t="s">
        <v>96</v>
      </c>
      <c r="G2625" s="4" t="s">
        <v>97</v>
      </c>
      <c r="H2625" s="4" t="s">
        <v>20</v>
      </c>
      <c r="I2625" s="6">
        <v>0.35000000000000003</v>
      </c>
      <c r="J2625" s="7">
        <v>3000</v>
      </c>
      <c r="K2625" s="8">
        <f t="shared" si="20"/>
        <v>1050</v>
      </c>
      <c r="L2625" s="8">
        <f t="shared" si="21"/>
        <v>420</v>
      </c>
      <c r="M2625" s="9">
        <v>0.4</v>
      </c>
    </row>
    <row r="2626" spans="1:13" ht="15.75" customHeight="1" x14ac:dyDescent="0.2">
      <c r="A2626" s="1"/>
      <c r="B2626" s="4" t="s">
        <v>23</v>
      </c>
      <c r="C2626" s="4">
        <v>1197831</v>
      </c>
      <c r="D2626" s="5">
        <v>44335</v>
      </c>
      <c r="E2626" s="4" t="s">
        <v>24</v>
      </c>
      <c r="F2626" s="4" t="s">
        <v>96</v>
      </c>
      <c r="G2626" s="4" t="s">
        <v>97</v>
      </c>
      <c r="H2626" s="4" t="s">
        <v>21</v>
      </c>
      <c r="I2626" s="6">
        <v>0.44999999999999996</v>
      </c>
      <c r="J2626" s="7">
        <v>3250</v>
      </c>
      <c r="K2626" s="8">
        <f t="shared" si="20"/>
        <v>1462.4999999999998</v>
      </c>
      <c r="L2626" s="8">
        <f t="shared" si="21"/>
        <v>511.87499999999989</v>
      </c>
      <c r="M2626" s="9">
        <v>0.35</v>
      </c>
    </row>
    <row r="2627" spans="1:13" ht="15.75" customHeight="1" x14ac:dyDescent="0.2">
      <c r="A2627" s="1"/>
      <c r="B2627" s="4" t="s">
        <v>23</v>
      </c>
      <c r="C2627" s="4">
        <v>1197831</v>
      </c>
      <c r="D2627" s="5">
        <v>44335</v>
      </c>
      <c r="E2627" s="4" t="s">
        <v>24</v>
      </c>
      <c r="F2627" s="4" t="s">
        <v>96</v>
      </c>
      <c r="G2627" s="4" t="s">
        <v>97</v>
      </c>
      <c r="H2627" s="4" t="s">
        <v>22</v>
      </c>
      <c r="I2627" s="6">
        <v>0.44999999999999996</v>
      </c>
      <c r="J2627" s="7">
        <v>4250</v>
      </c>
      <c r="K2627" s="8">
        <f t="shared" si="20"/>
        <v>1912.4999999999998</v>
      </c>
      <c r="L2627" s="8">
        <f t="shared" si="21"/>
        <v>765</v>
      </c>
      <c r="M2627" s="9">
        <v>0.4</v>
      </c>
    </row>
    <row r="2628" spans="1:13" ht="15.75" customHeight="1" x14ac:dyDescent="0.2">
      <c r="A2628" s="1"/>
      <c r="B2628" s="4" t="s">
        <v>23</v>
      </c>
      <c r="C2628" s="4">
        <v>1197831</v>
      </c>
      <c r="D2628" s="5">
        <v>44368</v>
      </c>
      <c r="E2628" s="4" t="s">
        <v>24</v>
      </c>
      <c r="F2628" s="4" t="s">
        <v>96</v>
      </c>
      <c r="G2628" s="4" t="s">
        <v>97</v>
      </c>
      <c r="H2628" s="4" t="s">
        <v>17</v>
      </c>
      <c r="I2628" s="6">
        <v>0.39999999999999997</v>
      </c>
      <c r="J2628" s="7">
        <v>6750</v>
      </c>
      <c r="K2628" s="8">
        <f t="shared" si="20"/>
        <v>2700</v>
      </c>
      <c r="L2628" s="8">
        <f t="shared" si="21"/>
        <v>1080</v>
      </c>
      <c r="M2628" s="9">
        <v>0.4</v>
      </c>
    </row>
    <row r="2629" spans="1:13" ht="15.75" customHeight="1" x14ac:dyDescent="0.2">
      <c r="A2629" s="1"/>
      <c r="B2629" s="4" t="s">
        <v>23</v>
      </c>
      <c r="C2629" s="4">
        <v>1197831</v>
      </c>
      <c r="D2629" s="5">
        <v>44368</v>
      </c>
      <c r="E2629" s="4" t="s">
        <v>24</v>
      </c>
      <c r="F2629" s="4" t="s">
        <v>96</v>
      </c>
      <c r="G2629" s="4" t="s">
        <v>97</v>
      </c>
      <c r="H2629" s="4" t="s">
        <v>18</v>
      </c>
      <c r="I2629" s="6">
        <v>0.35000000000000003</v>
      </c>
      <c r="J2629" s="7">
        <v>4250</v>
      </c>
      <c r="K2629" s="8">
        <f t="shared" si="20"/>
        <v>1487.5000000000002</v>
      </c>
      <c r="L2629" s="8">
        <f t="shared" si="21"/>
        <v>520.625</v>
      </c>
      <c r="M2629" s="9">
        <v>0.35</v>
      </c>
    </row>
    <row r="2630" spans="1:13" ht="15.75" customHeight="1" x14ac:dyDescent="0.2">
      <c r="A2630" s="1"/>
      <c r="B2630" s="4" t="s">
        <v>23</v>
      </c>
      <c r="C2630" s="4">
        <v>1197831</v>
      </c>
      <c r="D2630" s="5">
        <v>44368</v>
      </c>
      <c r="E2630" s="4" t="s">
        <v>24</v>
      </c>
      <c r="F2630" s="4" t="s">
        <v>96</v>
      </c>
      <c r="G2630" s="4" t="s">
        <v>97</v>
      </c>
      <c r="H2630" s="4" t="s">
        <v>19</v>
      </c>
      <c r="I2630" s="6">
        <v>0.4</v>
      </c>
      <c r="J2630" s="7">
        <v>4000</v>
      </c>
      <c r="K2630" s="8">
        <f t="shared" si="20"/>
        <v>1600</v>
      </c>
      <c r="L2630" s="8">
        <f t="shared" si="21"/>
        <v>640</v>
      </c>
      <c r="M2630" s="9">
        <v>0.4</v>
      </c>
    </row>
    <row r="2631" spans="1:13" ht="15.75" customHeight="1" x14ac:dyDescent="0.2">
      <c r="A2631" s="1"/>
      <c r="B2631" s="4" t="s">
        <v>23</v>
      </c>
      <c r="C2631" s="4">
        <v>1197831</v>
      </c>
      <c r="D2631" s="5">
        <v>44368</v>
      </c>
      <c r="E2631" s="4" t="s">
        <v>24</v>
      </c>
      <c r="F2631" s="4" t="s">
        <v>96</v>
      </c>
      <c r="G2631" s="4" t="s">
        <v>97</v>
      </c>
      <c r="H2631" s="4" t="s">
        <v>20</v>
      </c>
      <c r="I2631" s="6">
        <v>0.4</v>
      </c>
      <c r="J2631" s="7">
        <v>3750</v>
      </c>
      <c r="K2631" s="8">
        <f t="shared" si="20"/>
        <v>1500</v>
      </c>
      <c r="L2631" s="8">
        <f t="shared" si="21"/>
        <v>600</v>
      </c>
      <c r="M2631" s="9">
        <v>0.4</v>
      </c>
    </row>
    <row r="2632" spans="1:13" ht="15.75" customHeight="1" x14ac:dyDescent="0.2">
      <c r="A2632" s="1"/>
      <c r="B2632" s="4" t="s">
        <v>23</v>
      </c>
      <c r="C2632" s="4">
        <v>1197831</v>
      </c>
      <c r="D2632" s="5">
        <v>44368</v>
      </c>
      <c r="E2632" s="4" t="s">
        <v>24</v>
      </c>
      <c r="F2632" s="4" t="s">
        <v>96</v>
      </c>
      <c r="G2632" s="4" t="s">
        <v>97</v>
      </c>
      <c r="H2632" s="4" t="s">
        <v>21</v>
      </c>
      <c r="I2632" s="6">
        <v>0.54999999999999993</v>
      </c>
      <c r="J2632" s="7">
        <v>3750</v>
      </c>
      <c r="K2632" s="8">
        <f t="shared" si="20"/>
        <v>2062.4999999999995</v>
      </c>
      <c r="L2632" s="8">
        <f t="shared" si="21"/>
        <v>721.87499999999977</v>
      </c>
      <c r="M2632" s="9">
        <v>0.35</v>
      </c>
    </row>
    <row r="2633" spans="1:13" ht="15.75" customHeight="1" x14ac:dyDescent="0.2">
      <c r="A2633" s="1"/>
      <c r="B2633" s="4" t="s">
        <v>23</v>
      </c>
      <c r="C2633" s="4">
        <v>1197831</v>
      </c>
      <c r="D2633" s="5">
        <v>44368</v>
      </c>
      <c r="E2633" s="4" t="s">
        <v>24</v>
      </c>
      <c r="F2633" s="4" t="s">
        <v>96</v>
      </c>
      <c r="G2633" s="4" t="s">
        <v>97</v>
      </c>
      <c r="H2633" s="4" t="s">
        <v>22</v>
      </c>
      <c r="I2633" s="6">
        <v>0.6</v>
      </c>
      <c r="J2633" s="7">
        <v>5500</v>
      </c>
      <c r="K2633" s="8">
        <f t="shared" si="20"/>
        <v>3300</v>
      </c>
      <c r="L2633" s="8">
        <f t="shared" si="21"/>
        <v>1320</v>
      </c>
      <c r="M2633" s="9">
        <v>0.4</v>
      </c>
    </row>
    <row r="2634" spans="1:13" ht="15.75" customHeight="1" x14ac:dyDescent="0.2">
      <c r="A2634" s="1"/>
      <c r="B2634" s="4" t="s">
        <v>23</v>
      </c>
      <c r="C2634" s="4">
        <v>1197831</v>
      </c>
      <c r="D2634" s="5">
        <v>44396</v>
      </c>
      <c r="E2634" s="4" t="s">
        <v>24</v>
      </c>
      <c r="F2634" s="4" t="s">
        <v>96</v>
      </c>
      <c r="G2634" s="4" t="s">
        <v>97</v>
      </c>
      <c r="H2634" s="4" t="s">
        <v>17</v>
      </c>
      <c r="I2634" s="6">
        <v>0.54999999999999993</v>
      </c>
      <c r="J2634" s="7">
        <v>7750</v>
      </c>
      <c r="K2634" s="8">
        <f t="shared" si="20"/>
        <v>4262.4999999999991</v>
      </c>
      <c r="L2634" s="8">
        <f t="shared" si="21"/>
        <v>1704.9999999999998</v>
      </c>
      <c r="M2634" s="9">
        <v>0.4</v>
      </c>
    </row>
    <row r="2635" spans="1:13" ht="15.75" customHeight="1" x14ac:dyDescent="0.2">
      <c r="A2635" s="1"/>
      <c r="B2635" s="4" t="s">
        <v>23</v>
      </c>
      <c r="C2635" s="4">
        <v>1197831</v>
      </c>
      <c r="D2635" s="5">
        <v>44396</v>
      </c>
      <c r="E2635" s="4" t="s">
        <v>24</v>
      </c>
      <c r="F2635" s="4" t="s">
        <v>96</v>
      </c>
      <c r="G2635" s="4" t="s">
        <v>97</v>
      </c>
      <c r="H2635" s="4" t="s">
        <v>18</v>
      </c>
      <c r="I2635" s="6">
        <v>0.5</v>
      </c>
      <c r="J2635" s="7">
        <v>5250</v>
      </c>
      <c r="K2635" s="8">
        <f t="shared" si="20"/>
        <v>2625</v>
      </c>
      <c r="L2635" s="8">
        <f t="shared" si="21"/>
        <v>918.74999999999989</v>
      </c>
      <c r="M2635" s="9">
        <v>0.35</v>
      </c>
    </row>
    <row r="2636" spans="1:13" ht="15.75" customHeight="1" x14ac:dyDescent="0.2">
      <c r="A2636" s="1"/>
      <c r="B2636" s="4" t="s">
        <v>23</v>
      </c>
      <c r="C2636" s="4">
        <v>1197831</v>
      </c>
      <c r="D2636" s="5">
        <v>44396</v>
      </c>
      <c r="E2636" s="4" t="s">
        <v>24</v>
      </c>
      <c r="F2636" s="4" t="s">
        <v>96</v>
      </c>
      <c r="G2636" s="4" t="s">
        <v>97</v>
      </c>
      <c r="H2636" s="4" t="s">
        <v>19</v>
      </c>
      <c r="I2636" s="6">
        <v>0.45</v>
      </c>
      <c r="J2636" s="7">
        <v>4500</v>
      </c>
      <c r="K2636" s="8">
        <f t="shared" si="20"/>
        <v>2025</v>
      </c>
      <c r="L2636" s="8">
        <f t="shared" si="21"/>
        <v>810</v>
      </c>
      <c r="M2636" s="9">
        <v>0.4</v>
      </c>
    </row>
    <row r="2637" spans="1:13" ht="15.75" customHeight="1" x14ac:dyDescent="0.2">
      <c r="A2637" s="1"/>
      <c r="B2637" s="4" t="s">
        <v>23</v>
      </c>
      <c r="C2637" s="4">
        <v>1197831</v>
      </c>
      <c r="D2637" s="5">
        <v>44396</v>
      </c>
      <c r="E2637" s="4" t="s">
        <v>24</v>
      </c>
      <c r="F2637" s="4" t="s">
        <v>96</v>
      </c>
      <c r="G2637" s="4" t="s">
        <v>97</v>
      </c>
      <c r="H2637" s="4" t="s">
        <v>20</v>
      </c>
      <c r="I2637" s="6">
        <v>0.45</v>
      </c>
      <c r="J2637" s="7">
        <v>4000</v>
      </c>
      <c r="K2637" s="8">
        <f t="shared" si="20"/>
        <v>1800</v>
      </c>
      <c r="L2637" s="8">
        <f t="shared" si="21"/>
        <v>720</v>
      </c>
      <c r="M2637" s="9">
        <v>0.4</v>
      </c>
    </row>
    <row r="2638" spans="1:13" ht="15.75" customHeight="1" x14ac:dyDescent="0.2">
      <c r="A2638" s="1"/>
      <c r="B2638" s="4" t="s">
        <v>23</v>
      </c>
      <c r="C2638" s="4">
        <v>1197831</v>
      </c>
      <c r="D2638" s="5">
        <v>44396</v>
      </c>
      <c r="E2638" s="4" t="s">
        <v>24</v>
      </c>
      <c r="F2638" s="4" t="s">
        <v>96</v>
      </c>
      <c r="G2638" s="4" t="s">
        <v>97</v>
      </c>
      <c r="H2638" s="4" t="s">
        <v>21</v>
      </c>
      <c r="I2638" s="6">
        <v>0.6</v>
      </c>
      <c r="J2638" s="7">
        <v>4250</v>
      </c>
      <c r="K2638" s="8">
        <f t="shared" si="20"/>
        <v>2550</v>
      </c>
      <c r="L2638" s="8">
        <f t="shared" si="21"/>
        <v>892.5</v>
      </c>
      <c r="M2638" s="9">
        <v>0.35</v>
      </c>
    </row>
    <row r="2639" spans="1:13" ht="15.75" customHeight="1" x14ac:dyDescent="0.2">
      <c r="A2639" s="1"/>
      <c r="B2639" s="4" t="s">
        <v>23</v>
      </c>
      <c r="C2639" s="4">
        <v>1197831</v>
      </c>
      <c r="D2639" s="5">
        <v>44396</v>
      </c>
      <c r="E2639" s="4" t="s">
        <v>24</v>
      </c>
      <c r="F2639" s="4" t="s">
        <v>96</v>
      </c>
      <c r="G2639" s="4" t="s">
        <v>97</v>
      </c>
      <c r="H2639" s="4" t="s">
        <v>22</v>
      </c>
      <c r="I2639" s="6">
        <v>0.65</v>
      </c>
      <c r="J2639" s="7">
        <v>6000</v>
      </c>
      <c r="K2639" s="8">
        <f t="shared" si="20"/>
        <v>3900</v>
      </c>
      <c r="L2639" s="8">
        <f t="shared" si="21"/>
        <v>1560</v>
      </c>
      <c r="M2639" s="9">
        <v>0.4</v>
      </c>
    </row>
    <row r="2640" spans="1:13" ht="15.75" customHeight="1" x14ac:dyDescent="0.2">
      <c r="A2640" s="1"/>
      <c r="B2640" s="4" t="s">
        <v>23</v>
      </c>
      <c r="C2640" s="4">
        <v>1197831</v>
      </c>
      <c r="D2640" s="5">
        <v>44428</v>
      </c>
      <c r="E2640" s="4" t="s">
        <v>24</v>
      </c>
      <c r="F2640" s="4" t="s">
        <v>96</v>
      </c>
      <c r="G2640" s="4" t="s">
        <v>97</v>
      </c>
      <c r="H2640" s="4" t="s">
        <v>17</v>
      </c>
      <c r="I2640" s="6">
        <v>0.6</v>
      </c>
      <c r="J2640" s="7">
        <v>7500</v>
      </c>
      <c r="K2640" s="8">
        <f t="shared" si="20"/>
        <v>4500</v>
      </c>
      <c r="L2640" s="8">
        <f t="shared" si="21"/>
        <v>1800</v>
      </c>
      <c r="M2640" s="9">
        <v>0.4</v>
      </c>
    </row>
    <row r="2641" spans="1:13" ht="15.75" customHeight="1" x14ac:dyDescent="0.2">
      <c r="A2641" s="1"/>
      <c r="B2641" s="4" t="s">
        <v>23</v>
      </c>
      <c r="C2641" s="4">
        <v>1197831</v>
      </c>
      <c r="D2641" s="5">
        <v>44428</v>
      </c>
      <c r="E2641" s="4" t="s">
        <v>24</v>
      </c>
      <c r="F2641" s="4" t="s">
        <v>96</v>
      </c>
      <c r="G2641" s="4" t="s">
        <v>97</v>
      </c>
      <c r="H2641" s="4" t="s">
        <v>18</v>
      </c>
      <c r="I2641" s="6">
        <v>0.55000000000000004</v>
      </c>
      <c r="J2641" s="7">
        <v>5250</v>
      </c>
      <c r="K2641" s="8">
        <f t="shared" si="20"/>
        <v>2887.5000000000005</v>
      </c>
      <c r="L2641" s="8">
        <f t="shared" si="21"/>
        <v>1010.6250000000001</v>
      </c>
      <c r="M2641" s="9">
        <v>0.35</v>
      </c>
    </row>
    <row r="2642" spans="1:13" ht="15.75" customHeight="1" x14ac:dyDescent="0.2">
      <c r="A2642" s="1"/>
      <c r="B2642" s="4" t="s">
        <v>23</v>
      </c>
      <c r="C2642" s="4">
        <v>1197831</v>
      </c>
      <c r="D2642" s="5">
        <v>44428</v>
      </c>
      <c r="E2642" s="4" t="s">
        <v>24</v>
      </c>
      <c r="F2642" s="4" t="s">
        <v>96</v>
      </c>
      <c r="G2642" s="4" t="s">
        <v>97</v>
      </c>
      <c r="H2642" s="4" t="s">
        <v>19</v>
      </c>
      <c r="I2642" s="6">
        <v>0.5</v>
      </c>
      <c r="J2642" s="7">
        <v>4500</v>
      </c>
      <c r="K2642" s="8">
        <f t="shared" si="20"/>
        <v>2250</v>
      </c>
      <c r="L2642" s="8">
        <f t="shared" si="21"/>
        <v>900</v>
      </c>
      <c r="M2642" s="9">
        <v>0.4</v>
      </c>
    </row>
    <row r="2643" spans="1:13" ht="15.75" customHeight="1" x14ac:dyDescent="0.2">
      <c r="A2643" s="1"/>
      <c r="B2643" s="4" t="s">
        <v>23</v>
      </c>
      <c r="C2643" s="4">
        <v>1197831</v>
      </c>
      <c r="D2643" s="5">
        <v>44428</v>
      </c>
      <c r="E2643" s="4" t="s">
        <v>24</v>
      </c>
      <c r="F2643" s="4" t="s">
        <v>96</v>
      </c>
      <c r="G2643" s="4" t="s">
        <v>97</v>
      </c>
      <c r="H2643" s="4" t="s">
        <v>20</v>
      </c>
      <c r="I2643" s="6">
        <v>0.4</v>
      </c>
      <c r="J2643" s="7">
        <v>4000</v>
      </c>
      <c r="K2643" s="8">
        <f t="shared" si="20"/>
        <v>1600</v>
      </c>
      <c r="L2643" s="8">
        <f t="shared" si="21"/>
        <v>640</v>
      </c>
      <c r="M2643" s="9">
        <v>0.4</v>
      </c>
    </row>
    <row r="2644" spans="1:13" ht="15.75" customHeight="1" x14ac:dyDescent="0.2">
      <c r="A2644" s="1"/>
      <c r="B2644" s="4" t="s">
        <v>23</v>
      </c>
      <c r="C2644" s="4">
        <v>1197831</v>
      </c>
      <c r="D2644" s="5">
        <v>44428</v>
      </c>
      <c r="E2644" s="4" t="s">
        <v>24</v>
      </c>
      <c r="F2644" s="4" t="s">
        <v>96</v>
      </c>
      <c r="G2644" s="4" t="s">
        <v>97</v>
      </c>
      <c r="H2644" s="4" t="s">
        <v>21</v>
      </c>
      <c r="I2644" s="6">
        <v>0.5</v>
      </c>
      <c r="J2644" s="7">
        <v>3750</v>
      </c>
      <c r="K2644" s="8">
        <f t="shared" si="20"/>
        <v>1875</v>
      </c>
      <c r="L2644" s="8">
        <f t="shared" si="21"/>
        <v>656.25</v>
      </c>
      <c r="M2644" s="9">
        <v>0.35</v>
      </c>
    </row>
    <row r="2645" spans="1:13" ht="15.75" customHeight="1" x14ac:dyDescent="0.2">
      <c r="A2645" s="1"/>
      <c r="B2645" s="4" t="s">
        <v>23</v>
      </c>
      <c r="C2645" s="4">
        <v>1197831</v>
      </c>
      <c r="D2645" s="5">
        <v>44428</v>
      </c>
      <c r="E2645" s="4" t="s">
        <v>24</v>
      </c>
      <c r="F2645" s="4" t="s">
        <v>96</v>
      </c>
      <c r="G2645" s="4" t="s">
        <v>97</v>
      </c>
      <c r="H2645" s="4" t="s">
        <v>22</v>
      </c>
      <c r="I2645" s="6">
        <v>0.55000000000000004</v>
      </c>
      <c r="J2645" s="7">
        <v>5500</v>
      </c>
      <c r="K2645" s="8">
        <f t="shared" si="20"/>
        <v>3025.0000000000005</v>
      </c>
      <c r="L2645" s="8">
        <f t="shared" si="21"/>
        <v>1210.0000000000002</v>
      </c>
      <c r="M2645" s="9">
        <v>0.4</v>
      </c>
    </row>
    <row r="2646" spans="1:13" ht="15.75" customHeight="1" x14ac:dyDescent="0.2">
      <c r="A2646" s="1"/>
      <c r="B2646" s="4" t="s">
        <v>23</v>
      </c>
      <c r="C2646" s="4">
        <v>1197831</v>
      </c>
      <c r="D2646" s="5">
        <v>44458</v>
      </c>
      <c r="E2646" s="4" t="s">
        <v>24</v>
      </c>
      <c r="F2646" s="4" t="s">
        <v>96</v>
      </c>
      <c r="G2646" s="4" t="s">
        <v>97</v>
      </c>
      <c r="H2646" s="4" t="s">
        <v>17</v>
      </c>
      <c r="I2646" s="6">
        <v>0.5</v>
      </c>
      <c r="J2646" s="7">
        <v>6500</v>
      </c>
      <c r="K2646" s="8">
        <f t="shared" si="20"/>
        <v>3250</v>
      </c>
      <c r="L2646" s="8">
        <f t="shared" si="21"/>
        <v>1300</v>
      </c>
      <c r="M2646" s="9">
        <v>0.4</v>
      </c>
    </row>
    <row r="2647" spans="1:13" ht="15.75" customHeight="1" x14ac:dyDescent="0.2">
      <c r="A2647" s="1"/>
      <c r="B2647" s="4" t="s">
        <v>23</v>
      </c>
      <c r="C2647" s="4">
        <v>1197831</v>
      </c>
      <c r="D2647" s="5">
        <v>44458</v>
      </c>
      <c r="E2647" s="4" t="s">
        <v>24</v>
      </c>
      <c r="F2647" s="4" t="s">
        <v>96</v>
      </c>
      <c r="G2647" s="4" t="s">
        <v>97</v>
      </c>
      <c r="H2647" s="4" t="s">
        <v>18</v>
      </c>
      <c r="I2647" s="6">
        <v>0.40000000000000013</v>
      </c>
      <c r="J2647" s="7">
        <v>4500</v>
      </c>
      <c r="K2647" s="8">
        <f t="shared" si="20"/>
        <v>1800.0000000000007</v>
      </c>
      <c r="L2647" s="8">
        <f t="shared" si="21"/>
        <v>630.00000000000023</v>
      </c>
      <c r="M2647" s="9">
        <v>0.35</v>
      </c>
    </row>
    <row r="2648" spans="1:13" ht="15.75" customHeight="1" x14ac:dyDescent="0.2">
      <c r="A2648" s="1"/>
      <c r="B2648" s="4" t="s">
        <v>23</v>
      </c>
      <c r="C2648" s="4">
        <v>1197831</v>
      </c>
      <c r="D2648" s="5">
        <v>44458</v>
      </c>
      <c r="E2648" s="4" t="s">
        <v>24</v>
      </c>
      <c r="F2648" s="4" t="s">
        <v>96</v>
      </c>
      <c r="G2648" s="4" t="s">
        <v>97</v>
      </c>
      <c r="H2648" s="4" t="s">
        <v>19</v>
      </c>
      <c r="I2648" s="6">
        <v>0.15000000000000008</v>
      </c>
      <c r="J2648" s="7">
        <v>3500</v>
      </c>
      <c r="K2648" s="8">
        <f t="shared" si="20"/>
        <v>525.00000000000023</v>
      </c>
      <c r="L2648" s="8">
        <f t="shared" si="21"/>
        <v>210.00000000000011</v>
      </c>
      <c r="M2648" s="9">
        <v>0.4</v>
      </c>
    </row>
    <row r="2649" spans="1:13" ht="15.75" customHeight="1" x14ac:dyDescent="0.2">
      <c r="A2649" s="1"/>
      <c r="B2649" s="4" t="s">
        <v>23</v>
      </c>
      <c r="C2649" s="4">
        <v>1197831</v>
      </c>
      <c r="D2649" s="5">
        <v>44458</v>
      </c>
      <c r="E2649" s="4" t="s">
        <v>24</v>
      </c>
      <c r="F2649" s="4" t="s">
        <v>96</v>
      </c>
      <c r="G2649" s="4" t="s">
        <v>97</v>
      </c>
      <c r="H2649" s="4" t="s">
        <v>20</v>
      </c>
      <c r="I2649" s="6">
        <v>0.15000000000000008</v>
      </c>
      <c r="J2649" s="7">
        <v>3250</v>
      </c>
      <c r="K2649" s="8">
        <f t="shared" si="20"/>
        <v>487.50000000000023</v>
      </c>
      <c r="L2649" s="8">
        <f t="shared" si="21"/>
        <v>195.00000000000011</v>
      </c>
      <c r="M2649" s="9">
        <v>0.4</v>
      </c>
    </row>
    <row r="2650" spans="1:13" ht="15.75" customHeight="1" x14ac:dyDescent="0.2">
      <c r="A2650" s="1"/>
      <c r="B2650" s="4" t="s">
        <v>23</v>
      </c>
      <c r="C2650" s="4">
        <v>1197831</v>
      </c>
      <c r="D2650" s="5">
        <v>44458</v>
      </c>
      <c r="E2650" s="4" t="s">
        <v>24</v>
      </c>
      <c r="F2650" s="4" t="s">
        <v>96</v>
      </c>
      <c r="G2650" s="4" t="s">
        <v>97</v>
      </c>
      <c r="H2650" s="4" t="s">
        <v>21</v>
      </c>
      <c r="I2650" s="6">
        <v>0.25000000000000006</v>
      </c>
      <c r="J2650" s="7">
        <v>3250</v>
      </c>
      <c r="K2650" s="8">
        <f t="shared" si="20"/>
        <v>812.50000000000023</v>
      </c>
      <c r="L2650" s="8">
        <f t="shared" si="21"/>
        <v>284.37500000000006</v>
      </c>
      <c r="M2650" s="9">
        <v>0.35</v>
      </c>
    </row>
    <row r="2651" spans="1:13" ht="15.75" customHeight="1" x14ac:dyDescent="0.2">
      <c r="A2651" s="1"/>
      <c r="B2651" s="4" t="s">
        <v>23</v>
      </c>
      <c r="C2651" s="4">
        <v>1197831</v>
      </c>
      <c r="D2651" s="5">
        <v>44458</v>
      </c>
      <c r="E2651" s="4" t="s">
        <v>24</v>
      </c>
      <c r="F2651" s="4" t="s">
        <v>96</v>
      </c>
      <c r="G2651" s="4" t="s">
        <v>97</v>
      </c>
      <c r="H2651" s="4" t="s">
        <v>22</v>
      </c>
      <c r="I2651" s="6">
        <v>0.3000000000000001</v>
      </c>
      <c r="J2651" s="7">
        <v>4250</v>
      </c>
      <c r="K2651" s="8">
        <f t="shared" si="20"/>
        <v>1275.0000000000005</v>
      </c>
      <c r="L2651" s="8">
        <f t="shared" si="21"/>
        <v>510.00000000000023</v>
      </c>
      <c r="M2651" s="9">
        <v>0.4</v>
      </c>
    </row>
    <row r="2652" spans="1:13" ht="15.75" customHeight="1" x14ac:dyDescent="0.2">
      <c r="A2652" s="1"/>
      <c r="B2652" s="4" t="s">
        <v>23</v>
      </c>
      <c r="C2652" s="4">
        <v>1197831</v>
      </c>
      <c r="D2652" s="5">
        <v>44490</v>
      </c>
      <c r="E2652" s="4" t="s">
        <v>24</v>
      </c>
      <c r="F2652" s="4" t="s">
        <v>96</v>
      </c>
      <c r="G2652" s="4" t="s">
        <v>97</v>
      </c>
      <c r="H2652" s="4" t="s">
        <v>17</v>
      </c>
      <c r="I2652" s="6">
        <v>0.3000000000000001</v>
      </c>
      <c r="J2652" s="7">
        <v>6000</v>
      </c>
      <c r="K2652" s="8">
        <f t="shared" si="20"/>
        <v>1800.0000000000007</v>
      </c>
      <c r="L2652" s="8">
        <f t="shared" si="21"/>
        <v>720.00000000000034</v>
      </c>
      <c r="M2652" s="9">
        <v>0.4</v>
      </c>
    </row>
    <row r="2653" spans="1:13" ht="15.75" customHeight="1" x14ac:dyDescent="0.2">
      <c r="A2653" s="1"/>
      <c r="B2653" s="4" t="s">
        <v>23</v>
      </c>
      <c r="C2653" s="4">
        <v>1197831</v>
      </c>
      <c r="D2653" s="5">
        <v>44490</v>
      </c>
      <c r="E2653" s="4" t="s">
        <v>24</v>
      </c>
      <c r="F2653" s="4" t="s">
        <v>96</v>
      </c>
      <c r="G2653" s="4" t="s">
        <v>97</v>
      </c>
      <c r="H2653" s="4" t="s">
        <v>18</v>
      </c>
      <c r="I2653" s="6">
        <v>0.20000000000000012</v>
      </c>
      <c r="J2653" s="7">
        <v>4250</v>
      </c>
      <c r="K2653" s="8">
        <f t="shared" si="20"/>
        <v>850.00000000000057</v>
      </c>
      <c r="L2653" s="8">
        <f t="shared" si="21"/>
        <v>297.50000000000017</v>
      </c>
      <c r="M2653" s="9">
        <v>0.35</v>
      </c>
    </row>
    <row r="2654" spans="1:13" ht="15.75" customHeight="1" x14ac:dyDescent="0.2">
      <c r="A2654" s="1"/>
      <c r="B2654" s="4" t="s">
        <v>23</v>
      </c>
      <c r="C2654" s="4">
        <v>1197831</v>
      </c>
      <c r="D2654" s="5">
        <v>44490</v>
      </c>
      <c r="E2654" s="4" t="s">
        <v>24</v>
      </c>
      <c r="F2654" s="4" t="s">
        <v>96</v>
      </c>
      <c r="G2654" s="4" t="s">
        <v>97</v>
      </c>
      <c r="H2654" s="4" t="s">
        <v>19</v>
      </c>
      <c r="I2654" s="6">
        <v>0.20000000000000012</v>
      </c>
      <c r="J2654" s="7">
        <v>3000</v>
      </c>
      <c r="K2654" s="8">
        <f t="shared" si="20"/>
        <v>600.00000000000034</v>
      </c>
      <c r="L2654" s="8">
        <f t="shared" si="21"/>
        <v>240.00000000000014</v>
      </c>
      <c r="M2654" s="9">
        <v>0.4</v>
      </c>
    </row>
    <row r="2655" spans="1:13" ht="15.75" customHeight="1" x14ac:dyDescent="0.2">
      <c r="A2655" s="1"/>
      <c r="B2655" s="4" t="s">
        <v>23</v>
      </c>
      <c r="C2655" s="4">
        <v>1197831</v>
      </c>
      <c r="D2655" s="5">
        <v>44490</v>
      </c>
      <c r="E2655" s="4" t="s">
        <v>24</v>
      </c>
      <c r="F2655" s="4" t="s">
        <v>96</v>
      </c>
      <c r="G2655" s="4" t="s">
        <v>97</v>
      </c>
      <c r="H2655" s="4" t="s">
        <v>20</v>
      </c>
      <c r="I2655" s="6">
        <v>0.20000000000000012</v>
      </c>
      <c r="J2655" s="7">
        <v>2750</v>
      </c>
      <c r="K2655" s="8">
        <f t="shared" si="20"/>
        <v>550.00000000000034</v>
      </c>
      <c r="L2655" s="8">
        <f t="shared" si="21"/>
        <v>220.00000000000014</v>
      </c>
      <c r="M2655" s="9">
        <v>0.4</v>
      </c>
    </row>
    <row r="2656" spans="1:13" ht="15.75" customHeight="1" x14ac:dyDescent="0.2">
      <c r="A2656" s="1"/>
      <c r="B2656" s="4" t="s">
        <v>23</v>
      </c>
      <c r="C2656" s="4">
        <v>1197831</v>
      </c>
      <c r="D2656" s="5">
        <v>44490</v>
      </c>
      <c r="E2656" s="4" t="s">
        <v>24</v>
      </c>
      <c r="F2656" s="4" t="s">
        <v>96</v>
      </c>
      <c r="G2656" s="4" t="s">
        <v>97</v>
      </c>
      <c r="H2656" s="4" t="s">
        <v>21</v>
      </c>
      <c r="I2656" s="6">
        <v>0.3000000000000001</v>
      </c>
      <c r="J2656" s="7">
        <v>2750</v>
      </c>
      <c r="K2656" s="8">
        <f t="shared" si="20"/>
        <v>825.00000000000023</v>
      </c>
      <c r="L2656" s="8">
        <f t="shared" si="21"/>
        <v>288.75000000000006</v>
      </c>
      <c r="M2656" s="9">
        <v>0.35</v>
      </c>
    </row>
    <row r="2657" spans="1:13" ht="15.75" customHeight="1" x14ac:dyDescent="0.2">
      <c r="A2657" s="1"/>
      <c r="B2657" s="4" t="s">
        <v>23</v>
      </c>
      <c r="C2657" s="4">
        <v>1197831</v>
      </c>
      <c r="D2657" s="5">
        <v>44490</v>
      </c>
      <c r="E2657" s="4" t="s">
        <v>24</v>
      </c>
      <c r="F2657" s="4" t="s">
        <v>96</v>
      </c>
      <c r="G2657" s="4" t="s">
        <v>97</v>
      </c>
      <c r="H2657" s="4" t="s">
        <v>22</v>
      </c>
      <c r="I2657" s="6">
        <v>0.30000000000000004</v>
      </c>
      <c r="J2657" s="7">
        <v>4000</v>
      </c>
      <c r="K2657" s="8">
        <f t="shared" si="20"/>
        <v>1200.0000000000002</v>
      </c>
      <c r="L2657" s="8">
        <f t="shared" si="21"/>
        <v>480.00000000000011</v>
      </c>
      <c r="M2657" s="9">
        <v>0.4</v>
      </c>
    </row>
    <row r="2658" spans="1:13" ht="15.75" customHeight="1" x14ac:dyDescent="0.2">
      <c r="A2658" s="1"/>
      <c r="B2658" s="4" t="s">
        <v>23</v>
      </c>
      <c r="C2658" s="4">
        <v>1197831</v>
      </c>
      <c r="D2658" s="5">
        <v>44520</v>
      </c>
      <c r="E2658" s="4" t="s">
        <v>24</v>
      </c>
      <c r="F2658" s="4" t="s">
        <v>96</v>
      </c>
      <c r="G2658" s="4" t="s">
        <v>97</v>
      </c>
      <c r="H2658" s="4" t="s">
        <v>17</v>
      </c>
      <c r="I2658" s="6">
        <v>0.25000000000000011</v>
      </c>
      <c r="J2658" s="7">
        <v>5500</v>
      </c>
      <c r="K2658" s="8">
        <f t="shared" si="20"/>
        <v>1375.0000000000007</v>
      </c>
      <c r="L2658" s="8">
        <f t="shared" si="21"/>
        <v>550.00000000000034</v>
      </c>
      <c r="M2658" s="9">
        <v>0.4</v>
      </c>
    </row>
    <row r="2659" spans="1:13" ht="15.75" customHeight="1" x14ac:dyDescent="0.2">
      <c r="A2659" s="1"/>
      <c r="B2659" s="4" t="s">
        <v>23</v>
      </c>
      <c r="C2659" s="4">
        <v>1197831</v>
      </c>
      <c r="D2659" s="5">
        <v>44520</v>
      </c>
      <c r="E2659" s="4" t="s">
        <v>24</v>
      </c>
      <c r="F2659" s="4" t="s">
        <v>96</v>
      </c>
      <c r="G2659" s="4" t="s">
        <v>97</v>
      </c>
      <c r="H2659" s="4" t="s">
        <v>18</v>
      </c>
      <c r="I2659" s="6">
        <v>0.15000000000000013</v>
      </c>
      <c r="J2659" s="7">
        <v>3750</v>
      </c>
      <c r="K2659" s="8">
        <f t="shared" si="20"/>
        <v>562.50000000000045</v>
      </c>
      <c r="L2659" s="8">
        <f t="shared" si="21"/>
        <v>196.87500000000014</v>
      </c>
      <c r="M2659" s="9">
        <v>0.35</v>
      </c>
    </row>
    <row r="2660" spans="1:13" ht="15.75" customHeight="1" x14ac:dyDescent="0.2">
      <c r="A2660" s="1"/>
      <c r="B2660" s="4" t="s">
        <v>23</v>
      </c>
      <c r="C2660" s="4">
        <v>1197831</v>
      </c>
      <c r="D2660" s="5">
        <v>44520</v>
      </c>
      <c r="E2660" s="4" t="s">
        <v>24</v>
      </c>
      <c r="F2660" s="4" t="s">
        <v>96</v>
      </c>
      <c r="G2660" s="4" t="s">
        <v>97</v>
      </c>
      <c r="H2660" s="4" t="s">
        <v>19</v>
      </c>
      <c r="I2660" s="6">
        <v>0.25000000000000017</v>
      </c>
      <c r="J2660" s="7">
        <v>3200</v>
      </c>
      <c r="K2660" s="8">
        <f t="shared" si="20"/>
        <v>800.00000000000057</v>
      </c>
      <c r="L2660" s="8">
        <f t="shared" si="21"/>
        <v>320.00000000000023</v>
      </c>
      <c r="M2660" s="9">
        <v>0.4</v>
      </c>
    </row>
    <row r="2661" spans="1:13" ht="15.75" customHeight="1" x14ac:dyDescent="0.2">
      <c r="A2661" s="1"/>
      <c r="B2661" s="4" t="s">
        <v>23</v>
      </c>
      <c r="C2661" s="4">
        <v>1197831</v>
      </c>
      <c r="D2661" s="5">
        <v>44520</v>
      </c>
      <c r="E2661" s="4" t="s">
        <v>24</v>
      </c>
      <c r="F2661" s="4" t="s">
        <v>96</v>
      </c>
      <c r="G2661" s="4" t="s">
        <v>97</v>
      </c>
      <c r="H2661" s="4" t="s">
        <v>20</v>
      </c>
      <c r="I2661" s="6">
        <v>0.55000000000000016</v>
      </c>
      <c r="J2661" s="7">
        <v>3750</v>
      </c>
      <c r="K2661" s="8">
        <f t="shared" si="20"/>
        <v>2062.5000000000005</v>
      </c>
      <c r="L2661" s="8">
        <f t="shared" si="21"/>
        <v>825.00000000000023</v>
      </c>
      <c r="M2661" s="9">
        <v>0.4</v>
      </c>
    </row>
    <row r="2662" spans="1:13" ht="15.75" customHeight="1" x14ac:dyDescent="0.2">
      <c r="A2662" s="1"/>
      <c r="B2662" s="4" t="s">
        <v>23</v>
      </c>
      <c r="C2662" s="4">
        <v>1197831</v>
      </c>
      <c r="D2662" s="5">
        <v>44520</v>
      </c>
      <c r="E2662" s="4" t="s">
        <v>24</v>
      </c>
      <c r="F2662" s="4" t="s">
        <v>96</v>
      </c>
      <c r="G2662" s="4" t="s">
        <v>97</v>
      </c>
      <c r="H2662" s="4" t="s">
        <v>21</v>
      </c>
      <c r="I2662" s="6">
        <v>0.75000000000000011</v>
      </c>
      <c r="J2662" s="7">
        <v>3500</v>
      </c>
      <c r="K2662" s="8">
        <f t="shared" si="20"/>
        <v>2625.0000000000005</v>
      </c>
      <c r="L2662" s="8">
        <f t="shared" si="21"/>
        <v>918.75000000000011</v>
      </c>
      <c r="M2662" s="9">
        <v>0.35</v>
      </c>
    </row>
    <row r="2663" spans="1:13" ht="15.75" customHeight="1" x14ac:dyDescent="0.2">
      <c r="A2663" s="1"/>
      <c r="B2663" s="4" t="s">
        <v>23</v>
      </c>
      <c r="C2663" s="4">
        <v>1197831</v>
      </c>
      <c r="D2663" s="5">
        <v>44520</v>
      </c>
      <c r="E2663" s="4" t="s">
        <v>24</v>
      </c>
      <c r="F2663" s="4" t="s">
        <v>96</v>
      </c>
      <c r="G2663" s="4" t="s">
        <v>97</v>
      </c>
      <c r="H2663" s="4" t="s">
        <v>22</v>
      </c>
      <c r="I2663" s="6">
        <v>0.75</v>
      </c>
      <c r="J2663" s="7">
        <v>4500</v>
      </c>
      <c r="K2663" s="8">
        <f t="shared" si="20"/>
        <v>3375</v>
      </c>
      <c r="L2663" s="8">
        <f t="shared" si="21"/>
        <v>1350</v>
      </c>
      <c r="M2663" s="9">
        <v>0.4</v>
      </c>
    </row>
    <row r="2664" spans="1:13" ht="15.75" customHeight="1" x14ac:dyDescent="0.2">
      <c r="A2664" s="1"/>
      <c r="B2664" s="4" t="s">
        <v>23</v>
      </c>
      <c r="C2664" s="4">
        <v>1197831</v>
      </c>
      <c r="D2664" s="5">
        <v>44549</v>
      </c>
      <c r="E2664" s="4" t="s">
        <v>24</v>
      </c>
      <c r="F2664" s="4" t="s">
        <v>96</v>
      </c>
      <c r="G2664" s="4" t="s">
        <v>97</v>
      </c>
      <c r="H2664" s="4" t="s">
        <v>17</v>
      </c>
      <c r="I2664" s="6">
        <v>0.70000000000000007</v>
      </c>
      <c r="J2664" s="7">
        <v>7000</v>
      </c>
      <c r="K2664" s="8">
        <f t="shared" si="20"/>
        <v>4900.0000000000009</v>
      </c>
      <c r="L2664" s="8">
        <f t="shared" si="21"/>
        <v>1960.0000000000005</v>
      </c>
      <c r="M2664" s="9">
        <v>0.4</v>
      </c>
    </row>
    <row r="2665" spans="1:13" ht="15.75" customHeight="1" x14ac:dyDescent="0.2">
      <c r="A2665" s="1"/>
      <c r="B2665" s="4" t="s">
        <v>23</v>
      </c>
      <c r="C2665" s="4">
        <v>1197831</v>
      </c>
      <c r="D2665" s="5">
        <v>44549</v>
      </c>
      <c r="E2665" s="4" t="s">
        <v>24</v>
      </c>
      <c r="F2665" s="4" t="s">
        <v>96</v>
      </c>
      <c r="G2665" s="4" t="s">
        <v>97</v>
      </c>
      <c r="H2665" s="4" t="s">
        <v>18</v>
      </c>
      <c r="I2665" s="6">
        <v>0.60000000000000009</v>
      </c>
      <c r="J2665" s="7">
        <v>5000</v>
      </c>
      <c r="K2665" s="8">
        <f t="shared" si="20"/>
        <v>3000.0000000000005</v>
      </c>
      <c r="L2665" s="8">
        <f t="shared" si="21"/>
        <v>1050</v>
      </c>
      <c r="M2665" s="9">
        <v>0.35</v>
      </c>
    </row>
    <row r="2666" spans="1:13" ht="15.75" customHeight="1" x14ac:dyDescent="0.2">
      <c r="A2666" s="1"/>
      <c r="B2666" s="4" t="s">
        <v>23</v>
      </c>
      <c r="C2666" s="4">
        <v>1197831</v>
      </c>
      <c r="D2666" s="5">
        <v>44549</v>
      </c>
      <c r="E2666" s="4" t="s">
        <v>24</v>
      </c>
      <c r="F2666" s="4" t="s">
        <v>96</v>
      </c>
      <c r="G2666" s="4" t="s">
        <v>97</v>
      </c>
      <c r="H2666" s="4" t="s">
        <v>19</v>
      </c>
      <c r="I2666" s="6">
        <v>0.60000000000000009</v>
      </c>
      <c r="J2666" s="7">
        <v>4500</v>
      </c>
      <c r="K2666" s="8">
        <f t="shared" si="20"/>
        <v>2700.0000000000005</v>
      </c>
      <c r="L2666" s="8">
        <f t="shared" si="21"/>
        <v>1080.0000000000002</v>
      </c>
      <c r="M2666" s="9">
        <v>0.4</v>
      </c>
    </row>
    <row r="2667" spans="1:13" ht="15.75" customHeight="1" x14ac:dyDescent="0.2">
      <c r="A2667" s="1"/>
      <c r="B2667" s="4" t="s">
        <v>23</v>
      </c>
      <c r="C2667" s="4">
        <v>1197831</v>
      </c>
      <c r="D2667" s="5">
        <v>44549</v>
      </c>
      <c r="E2667" s="4" t="s">
        <v>24</v>
      </c>
      <c r="F2667" s="4" t="s">
        <v>96</v>
      </c>
      <c r="G2667" s="4" t="s">
        <v>97</v>
      </c>
      <c r="H2667" s="4" t="s">
        <v>20</v>
      </c>
      <c r="I2667" s="6">
        <v>0.60000000000000009</v>
      </c>
      <c r="J2667" s="7">
        <v>4000</v>
      </c>
      <c r="K2667" s="8">
        <f t="shared" si="20"/>
        <v>2400.0000000000005</v>
      </c>
      <c r="L2667" s="8">
        <f t="shared" si="21"/>
        <v>960.00000000000023</v>
      </c>
      <c r="M2667" s="9">
        <v>0.4</v>
      </c>
    </row>
    <row r="2668" spans="1:13" ht="15.75" customHeight="1" x14ac:dyDescent="0.2">
      <c r="A2668" s="1"/>
      <c r="B2668" s="4" t="s">
        <v>23</v>
      </c>
      <c r="C2668" s="4">
        <v>1197831</v>
      </c>
      <c r="D2668" s="5">
        <v>44549</v>
      </c>
      <c r="E2668" s="4" t="s">
        <v>24</v>
      </c>
      <c r="F2668" s="4" t="s">
        <v>96</v>
      </c>
      <c r="G2668" s="4" t="s">
        <v>97</v>
      </c>
      <c r="H2668" s="4" t="s">
        <v>21</v>
      </c>
      <c r="I2668" s="6">
        <v>0.70000000000000007</v>
      </c>
      <c r="J2668" s="7">
        <v>4000</v>
      </c>
      <c r="K2668" s="8">
        <f t="shared" si="20"/>
        <v>2800.0000000000005</v>
      </c>
      <c r="L2668" s="8">
        <f t="shared" si="21"/>
        <v>980.00000000000011</v>
      </c>
      <c r="M2668" s="9">
        <v>0.35</v>
      </c>
    </row>
    <row r="2669" spans="1:13" ht="15.75" customHeight="1" x14ac:dyDescent="0.2">
      <c r="A2669" s="1"/>
      <c r="B2669" s="4" t="s">
        <v>23</v>
      </c>
      <c r="C2669" s="4">
        <v>1197831</v>
      </c>
      <c r="D2669" s="5">
        <v>44549</v>
      </c>
      <c r="E2669" s="4" t="s">
        <v>24</v>
      </c>
      <c r="F2669" s="4" t="s">
        <v>96</v>
      </c>
      <c r="G2669" s="4" t="s">
        <v>97</v>
      </c>
      <c r="H2669" s="4" t="s">
        <v>22</v>
      </c>
      <c r="I2669" s="6">
        <v>0.75</v>
      </c>
      <c r="J2669" s="7">
        <v>5000</v>
      </c>
      <c r="K2669" s="8">
        <f t="shared" si="20"/>
        <v>3750</v>
      </c>
      <c r="L2669" s="8">
        <f t="shared" si="21"/>
        <v>1500</v>
      </c>
      <c r="M2669" s="9">
        <v>0.4</v>
      </c>
    </row>
    <row r="2670" spans="1:13" ht="15.75" customHeight="1" x14ac:dyDescent="0.2">
      <c r="A2670" s="1" t="s">
        <v>39</v>
      </c>
      <c r="B2670" s="4" t="s">
        <v>23</v>
      </c>
      <c r="C2670" s="4">
        <v>1197831</v>
      </c>
      <c r="D2670" s="5">
        <v>44219</v>
      </c>
      <c r="E2670" s="4" t="s">
        <v>24</v>
      </c>
      <c r="F2670" s="4" t="s">
        <v>98</v>
      </c>
      <c r="G2670" s="4" t="s">
        <v>99</v>
      </c>
      <c r="H2670" s="4" t="s">
        <v>17</v>
      </c>
      <c r="I2670" s="6">
        <v>0.25000000000000006</v>
      </c>
      <c r="J2670" s="7">
        <v>5750</v>
      </c>
      <c r="K2670" s="8">
        <f t="shared" si="20"/>
        <v>1437.5000000000002</v>
      </c>
      <c r="L2670" s="8">
        <f t="shared" si="21"/>
        <v>575.00000000000011</v>
      </c>
      <c r="M2670" s="9">
        <v>0.4</v>
      </c>
    </row>
    <row r="2671" spans="1:13" ht="15.75" customHeight="1" x14ac:dyDescent="0.2">
      <c r="A2671" s="1"/>
      <c r="B2671" s="4" t="s">
        <v>23</v>
      </c>
      <c r="C2671" s="4">
        <v>1197831</v>
      </c>
      <c r="D2671" s="5">
        <v>44219</v>
      </c>
      <c r="E2671" s="4" t="s">
        <v>24</v>
      </c>
      <c r="F2671" s="4" t="s">
        <v>98</v>
      </c>
      <c r="G2671" s="4" t="s">
        <v>99</v>
      </c>
      <c r="H2671" s="4" t="s">
        <v>18</v>
      </c>
      <c r="I2671" s="6">
        <v>0.25000000000000006</v>
      </c>
      <c r="J2671" s="7">
        <v>3750</v>
      </c>
      <c r="K2671" s="8">
        <f t="shared" si="20"/>
        <v>937.50000000000023</v>
      </c>
      <c r="L2671" s="8">
        <f t="shared" si="21"/>
        <v>328.12500000000006</v>
      </c>
      <c r="M2671" s="9">
        <v>0.35</v>
      </c>
    </row>
    <row r="2672" spans="1:13" ht="15.75" customHeight="1" x14ac:dyDescent="0.2">
      <c r="A2672" s="1"/>
      <c r="B2672" s="4" t="s">
        <v>23</v>
      </c>
      <c r="C2672" s="4">
        <v>1197831</v>
      </c>
      <c r="D2672" s="5">
        <v>44219</v>
      </c>
      <c r="E2672" s="4" t="s">
        <v>24</v>
      </c>
      <c r="F2672" s="4" t="s">
        <v>98</v>
      </c>
      <c r="G2672" s="4" t="s">
        <v>99</v>
      </c>
      <c r="H2672" s="4" t="s">
        <v>19</v>
      </c>
      <c r="I2672" s="6">
        <v>0.15000000000000008</v>
      </c>
      <c r="J2672" s="7">
        <v>3750</v>
      </c>
      <c r="K2672" s="8">
        <f t="shared" si="20"/>
        <v>562.50000000000034</v>
      </c>
      <c r="L2672" s="8">
        <f t="shared" si="21"/>
        <v>225.00000000000014</v>
      </c>
      <c r="M2672" s="9">
        <v>0.4</v>
      </c>
    </row>
    <row r="2673" spans="1:13" ht="15.75" customHeight="1" x14ac:dyDescent="0.2">
      <c r="A2673" s="1"/>
      <c r="B2673" s="4" t="s">
        <v>23</v>
      </c>
      <c r="C2673" s="4">
        <v>1197831</v>
      </c>
      <c r="D2673" s="5">
        <v>44219</v>
      </c>
      <c r="E2673" s="4" t="s">
        <v>24</v>
      </c>
      <c r="F2673" s="4" t="s">
        <v>98</v>
      </c>
      <c r="G2673" s="4" t="s">
        <v>99</v>
      </c>
      <c r="H2673" s="4" t="s">
        <v>20</v>
      </c>
      <c r="I2673" s="6">
        <v>0.2</v>
      </c>
      <c r="J2673" s="7">
        <v>2250</v>
      </c>
      <c r="K2673" s="8">
        <f t="shared" si="20"/>
        <v>450</v>
      </c>
      <c r="L2673" s="8">
        <f t="shared" si="21"/>
        <v>180</v>
      </c>
      <c r="M2673" s="9">
        <v>0.4</v>
      </c>
    </row>
    <row r="2674" spans="1:13" ht="15.75" customHeight="1" x14ac:dyDescent="0.2">
      <c r="A2674" s="1"/>
      <c r="B2674" s="4" t="s">
        <v>23</v>
      </c>
      <c r="C2674" s="4">
        <v>1197831</v>
      </c>
      <c r="D2674" s="5">
        <v>44219</v>
      </c>
      <c r="E2674" s="4" t="s">
        <v>24</v>
      </c>
      <c r="F2674" s="4" t="s">
        <v>98</v>
      </c>
      <c r="G2674" s="4" t="s">
        <v>99</v>
      </c>
      <c r="H2674" s="4" t="s">
        <v>21</v>
      </c>
      <c r="I2674" s="6">
        <v>0.35000000000000003</v>
      </c>
      <c r="J2674" s="7">
        <v>2750</v>
      </c>
      <c r="K2674" s="8">
        <f t="shared" si="20"/>
        <v>962.50000000000011</v>
      </c>
      <c r="L2674" s="8">
        <f t="shared" si="21"/>
        <v>336.875</v>
      </c>
      <c r="M2674" s="9">
        <v>0.35</v>
      </c>
    </row>
    <row r="2675" spans="1:13" ht="15.75" customHeight="1" x14ac:dyDescent="0.2">
      <c r="A2675" s="1"/>
      <c r="B2675" s="4" t="s">
        <v>23</v>
      </c>
      <c r="C2675" s="4">
        <v>1197831</v>
      </c>
      <c r="D2675" s="5">
        <v>44219</v>
      </c>
      <c r="E2675" s="4" t="s">
        <v>24</v>
      </c>
      <c r="F2675" s="4" t="s">
        <v>98</v>
      </c>
      <c r="G2675" s="4" t="s">
        <v>99</v>
      </c>
      <c r="H2675" s="4" t="s">
        <v>22</v>
      </c>
      <c r="I2675" s="6">
        <v>0.25000000000000006</v>
      </c>
      <c r="J2675" s="7">
        <v>3750</v>
      </c>
      <c r="K2675" s="8">
        <f t="shared" si="20"/>
        <v>937.50000000000023</v>
      </c>
      <c r="L2675" s="8">
        <f t="shared" si="21"/>
        <v>375.00000000000011</v>
      </c>
      <c r="M2675" s="9">
        <v>0.4</v>
      </c>
    </row>
    <row r="2676" spans="1:13" ht="15.75" customHeight="1" x14ac:dyDescent="0.2">
      <c r="A2676" s="1"/>
      <c r="B2676" s="4" t="s">
        <v>23</v>
      </c>
      <c r="C2676" s="4">
        <v>1197831</v>
      </c>
      <c r="D2676" s="5">
        <v>44248</v>
      </c>
      <c r="E2676" s="4" t="s">
        <v>24</v>
      </c>
      <c r="F2676" s="4" t="s">
        <v>98</v>
      </c>
      <c r="G2676" s="4" t="s">
        <v>99</v>
      </c>
      <c r="H2676" s="4" t="s">
        <v>17</v>
      </c>
      <c r="I2676" s="6">
        <v>0.25000000000000006</v>
      </c>
      <c r="J2676" s="7">
        <v>6250</v>
      </c>
      <c r="K2676" s="8">
        <f t="shared" si="20"/>
        <v>1562.5000000000005</v>
      </c>
      <c r="L2676" s="8">
        <f t="shared" si="21"/>
        <v>625.00000000000023</v>
      </c>
      <c r="M2676" s="9">
        <v>0.4</v>
      </c>
    </row>
    <row r="2677" spans="1:13" ht="15.75" customHeight="1" x14ac:dyDescent="0.2">
      <c r="A2677" s="1"/>
      <c r="B2677" s="4" t="s">
        <v>23</v>
      </c>
      <c r="C2677" s="4">
        <v>1197831</v>
      </c>
      <c r="D2677" s="5">
        <v>44248</v>
      </c>
      <c r="E2677" s="4" t="s">
        <v>24</v>
      </c>
      <c r="F2677" s="4" t="s">
        <v>98</v>
      </c>
      <c r="G2677" s="4" t="s">
        <v>99</v>
      </c>
      <c r="H2677" s="4" t="s">
        <v>18</v>
      </c>
      <c r="I2677" s="6">
        <v>0.25000000000000006</v>
      </c>
      <c r="J2677" s="7">
        <v>2750</v>
      </c>
      <c r="K2677" s="8">
        <f t="shared" si="20"/>
        <v>687.50000000000011</v>
      </c>
      <c r="L2677" s="8">
        <f t="shared" si="21"/>
        <v>240.62500000000003</v>
      </c>
      <c r="M2677" s="9">
        <v>0.35</v>
      </c>
    </row>
    <row r="2678" spans="1:13" ht="15.75" customHeight="1" x14ac:dyDescent="0.2">
      <c r="A2678" s="1"/>
      <c r="B2678" s="4" t="s">
        <v>23</v>
      </c>
      <c r="C2678" s="4">
        <v>1197831</v>
      </c>
      <c r="D2678" s="5">
        <v>44248</v>
      </c>
      <c r="E2678" s="4" t="s">
        <v>24</v>
      </c>
      <c r="F2678" s="4" t="s">
        <v>98</v>
      </c>
      <c r="G2678" s="4" t="s">
        <v>99</v>
      </c>
      <c r="H2678" s="4" t="s">
        <v>19</v>
      </c>
      <c r="I2678" s="6">
        <v>0.15000000000000008</v>
      </c>
      <c r="J2678" s="7">
        <v>3250</v>
      </c>
      <c r="K2678" s="8">
        <f t="shared" si="20"/>
        <v>487.50000000000023</v>
      </c>
      <c r="L2678" s="8">
        <f t="shared" si="21"/>
        <v>195.00000000000011</v>
      </c>
      <c r="M2678" s="9">
        <v>0.4</v>
      </c>
    </row>
    <row r="2679" spans="1:13" ht="15.75" customHeight="1" x14ac:dyDescent="0.2">
      <c r="A2679" s="1"/>
      <c r="B2679" s="4" t="s">
        <v>23</v>
      </c>
      <c r="C2679" s="4">
        <v>1197831</v>
      </c>
      <c r="D2679" s="5">
        <v>44248</v>
      </c>
      <c r="E2679" s="4" t="s">
        <v>24</v>
      </c>
      <c r="F2679" s="4" t="s">
        <v>98</v>
      </c>
      <c r="G2679" s="4" t="s">
        <v>99</v>
      </c>
      <c r="H2679" s="4" t="s">
        <v>20</v>
      </c>
      <c r="I2679" s="6">
        <v>0.2</v>
      </c>
      <c r="J2679" s="7">
        <v>1750</v>
      </c>
      <c r="K2679" s="8">
        <f t="shared" si="20"/>
        <v>350</v>
      </c>
      <c r="L2679" s="8">
        <f t="shared" si="21"/>
        <v>140</v>
      </c>
      <c r="M2679" s="9">
        <v>0.4</v>
      </c>
    </row>
    <row r="2680" spans="1:13" ht="15.75" customHeight="1" x14ac:dyDescent="0.2">
      <c r="A2680" s="1"/>
      <c r="B2680" s="4" t="s">
        <v>23</v>
      </c>
      <c r="C2680" s="4">
        <v>1197831</v>
      </c>
      <c r="D2680" s="5">
        <v>44248</v>
      </c>
      <c r="E2680" s="4" t="s">
        <v>24</v>
      </c>
      <c r="F2680" s="4" t="s">
        <v>98</v>
      </c>
      <c r="G2680" s="4" t="s">
        <v>99</v>
      </c>
      <c r="H2680" s="4" t="s">
        <v>21</v>
      </c>
      <c r="I2680" s="6">
        <v>0.35000000000000003</v>
      </c>
      <c r="J2680" s="7">
        <v>2500</v>
      </c>
      <c r="K2680" s="8">
        <f t="shared" si="20"/>
        <v>875.00000000000011</v>
      </c>
      <c r="L2680" s="8">
        <f t="shared" si="21"/>
        <v>306.25</v>
      </c>
      <c r="M2680" s="9">
        <v>0.35</v>
      </c>
    </row>
    <row r="2681" spans="1:13" ht="15.75" customHeight="1" x14ac:dyDescent="0.2">
      <c r="A2681" s="1"/>
      <c r="B2681" s="4" t="s">
        <v>23</v>
      </c>
      <c r="C2681" s="4">
        <v>1197831</v>
      </c>
      <c r="D2681" s="5">
        <v>44248</v>
      </c>
      <c r="E2681" s="4" t="s">
        <v>24</v>
      </c>
      <c r="F2681" s="4" t="s">
        <v>98</v>
      </c>
      <c r="G2681" s="4" t="s">
        <v>99</v>
      </c>
      <c r="H2681" s="4" t="s">
        <v>22</v>
      </c>
      <c r="I2681" s="6">
        <v>0.2</v>
      </c>
      <c r="J2681" s="7">
        <v>3500</v>
      </c>
      <c r="K2681" s="8">
        <f t="shared" si="20"/>
        <v>700</v>
      </c>
      <c r="L2681" s="8">
        <f t="shared" si="21"/>
        <v>280</v>
      </c>
      <c r="M2681" s="9">
        <v>0.4</v>
      </c>
    </row>
    <row r="2682" spans="1:13" ht="15.75" customHeight="1" x14ac:dyDescent="0.2">
      <c r="A2682" s="1"/>
      <c r="B2682" s="4" t="s">
        <v>23</v>
      </c>
      <c r="C2682" s="4">
        <v>1197831</v>
      </c>
      <c r="D2682" s="5">
        <v>44274</v>
      </c>
      <c r="E2682" s="4" t="s">
        <v>24</v>
      </c>
      <c r="F2682" s="4" t="s">
        <v>98</v>
      </c>
      <c r="G2682" s="4" t="s">
        <v>99</v>
      </c>
      <c r="H2682" s="4" t="s">
        <v>17</v>
      </c>
      <c r="I2682" s="6">
        <v>0.2</v>
      </c>
      <c r="J2682" s="7">
        <v>5700</v>
      </c>
      <c r="K2682" s="8">
        <f t="shared" si="20"/>
        <v>1140</v>
      </c>
      <c r="L2682" s="8">
        <f t="shared" si="21"/>
        <v>456</v>
      </c>
      <c r="M2682" s="9">
        <v>0.4</v>
      </c>
    </row>
    <row r="2683" spans="1:13" ht="15.75" customHeight="1" x14ac:dyDescent="0.2">
      <c r="A2683" s="1"/>
      <c r="B2683" s="4" t="s">
        <v>23</v>
      </c>
      <c r="C2683" s="4">
        <v>1197831</v>
      </c>
      <c r="D2683" s="5">
        <v>44274</v>
      </c>
      <c r="E2683" s="4" t="s">
        <v>24</v>
      </c>
      <c r="F2683" s="4" t="s">
        <v>98</v>
      </c>
      <c r="G2683" s="4" t="s">
        <v>99</v>
      </c>
      <c r="H2683" s="4" t="s">
        <v>18</v>
      </c>
      <c r="I2683" s="6">
        <v>0.2</v>
      </c>
      <c r="J2683" s="7">
        <v>2500</v>
      </c>
      <c r="K2683" s="8">
        <f t="shared" si="20"/>
        <v>500</v>
      </c>
      <c r="L2683" s="8">
        <f t="shared" si="21"/>
        <v>175</v>
      </c>
      <c r="M2683" s="9">
        <v>0.35</v>
      </c>
    </row>
    <row r="2684" spans="1:13" ht="15.75" customHeight="1" x14ac:dyDescent="0.2">
      <c r="A2684" s="1"/>
      <c r="B2684" s="4" t="s">
        <v>23</v>
      </c>
      <c r="C2684" s="4">
        <v>1197831</v>
      </c>
      <c r="D2684" s="5">
        <v>44274</v>
      </c>
      <c r="E2684" s="4" t="s">
        <v>24</v>
      </c>
      <c r="F2684" s="4" t="s">
        <v>98</v>
      </c>
      <c r="G2684" s="4" t="s">
        <v>99</v>
      </c>
      <c r="H2684" s="4" t="s">
        <v>19</v>
      </c>
      <c r="I2684" s="6">
        <v>0.10000000000000002</v>
      </c>
      <c r="J2684" s="7">
        <v>2750</v>
      </c>
      <c r="K2684" s="8">
        <f t="shared" si="20"/>
        <v>275.00000000000006</v>
      </c>
      <c r="L2684" s="8">
        <f t="shared" si="21"/>
        <v>110.00000000000003</v>
      </c>
      <c r="M2684" s="9">
        <v>0.4</v>
      </c>
    </row>
    <row r="2685" spans="1:13" ht="15.75" customHeight="1" x14ac:dyDescent="0.2">
      <c r="A2685" s="1"/>
      <c r="B2685" s="4" t="s">
        <v>23</v>
      </c>
      <c r="C2685" s="4">
        <v>1197831</v>
      </c>
      <c r="D2685" s="5">
        <v>44274</v>
      </c>
      <c r="E2685" s="4" t="s">
        <v>24</v>
      </c>
      <c r="F2685" s="4" t="s">
        <v>98</v>
      </c>
      <c r="G2685" s="4" t="s">
        <v>99</v>
      </c>
      <c r="H2685" s="4" t="s">
        <v>20</v>
      </c>
      <c r="I2685" s="6">
        <v>0.19999999999999996</v>
      </c>
      <c r="J2685" s="7">
        <v>1250</v>
      </c>
      <c r="K2685" s="8">
        <f t="shared" si="20"/>
        <v>249.99999999999994</v>
      </c>
      <c r="L2685" s="8">
        <f t="shared" si="21"/>
        <v>99.999999999999986</v>
      </c>
      <c r="M2685" s="9">
        <v>0.4</v>
      </c>
    </row>
    <row r="2686" spans="1:13" ht="15.75" customHeight="1" x14ac:dyDescent="0.2">
      <c r="A2686" s="1"/>
      <c r="B2686" s="4" t="s">
        <v>23</v>
      </c>
      <c r="C2686" s="4">
        <v>1197831</v>
      </c>
      <c r="D2686" s="5">
        <v>44274</v>
      </c>
      <c r="E2686" s="4" t="s">
        <v>24</v>
      </c>
      <c r="F2686" s="4" t="s">
        <v>98</v>
      </c>
      <c r="G2686" s="4" t="s">
        <v>99</v>
      </c>
      <c r="H2686" s="4" t="s">
        <v>21</v>
      </c>
      <c r="I2686" s="6">
        <v>0.35000000000000009</v>
      </c>
      <c r="J2686" s="7">
        <v>1750</v>
      </c>
      <c r="K2686" s="8">
        <f t="shared" si="20"/>
        <v>612.50000000000011</v>
      </c>
      <c r="L2686" s="8">
        <f t="shared" si="21"/>
        <v>214.37500000000003</v>
      </c>
      <c r="M2686" s="9">
        <v>0.35</v>
      </c>
    </row>
    <row r="2687" spans="1:13" ht="15.75" customHeight="1" x14ac:dyDescent="0.2">
      <c r="A2687" s="1"/>
      <c r="B2687" s="4" t="s">
        <v>23</v>
      </c>
      <c r="C2687" s="4">
        <v>1197831</v>
      </c>
      <c r="D2687" s="5">
        <v>44274</v>
      </c>
      <c r="E2687" s="4" t="s">
        <v>24</v>
      </c>
      <c r="F2687" s="4" t="s">
        <v>98</v>
      </c>
      <c r="G2687" s="4" t="s">
        <v>99</v>
      </c>
      <c r="H2687" s="4" t="s">
        <v>22</v>
      </c>
      <c r="I2687" s="6">
        <v>0.25</v>
      </c>
      <c r="J2687" s="7">
        <v>2750</v>
      </c>
      <c r="K2687" s="8">
        <f t="shared" si="20"/>
        <v>687.5</v>
      </c>
      <c r="L2687" s="8">
        <f t="shared" si="21"/>
        <v>275</v>
      </c>
      <c r="M2687" s="9">
        <v>0.4</v>
      </c>
    </row>
    <row r="2688" spans="1:13" ht="15.75" customHeight="1" x14ac:dyDescent="0.2">
      <c r="A2688" s="1"/>
      <c r="B2688" s="4" t="s">
        <v>23</v>
      </c>
      <c r="C2688" s="4">
        <v>1197831</v>
      </c>
      <c r="D2688" s="5">
        <v>44306</v>
      </c>
      <c r="E2688" s="4" t="s">
        <v>24</v>
      </c>
      <c r="F2688" s="4" t="s">
        <v>98</v>
      </c>
      <c r="G2688" s="4" t="s">
        <v>99</v>
      </c>
      <c r="H2688" s="4" t="s">
        <v>17</v>
      </c>
      <c r="I2688" s="6">
        <v>0.25</v>
      </c>
      <c r="J2688" s="7">
        <v>5250</v>
      </c>
      <c r="K2688" s="8">
        <f t="shared" si="20"/>
        <v>1312.5</v>
      </c>
      <c r="L2688" s="8">
        <f t="shared" si="21"/>
        <v>525</v>
      </c>
      <c r="M2688" s="9">
        <v>0.4</v>
      </c>
    </row>
    <row r="2689" spans="1:13" ht="15.75" customHeight="1" x14ac:dyDescent="0.2">
      <c r="A2689" s="1"/>
      <c r="B2689" s="4" t="s">
        <v>23</v>
      </c>
      <c r="C2689" s="4">
        <v>1197831</v>
      </c>
      <c r="D2689" s="5">
        <v>44306</v>
      </c>
      <c r="E2689" s="4" t="s">
        <v>24</v>
      </c>
      <c r="F2689" s="4" t="s">
        <v>98</v>
      </c>
      <c r="G2689" s="4" t="s">
        <v>99</v>
      </c>
      <c r="H2689" s="4" t="s">
        <v>18</v>
      </c>
      <c r="I2689" s="6">
        <v>0.25</v>
      </c>
      <c r="J2689" s="7">
        <v>2250</v>
      </c>
      <c r="K2689" s="8">
        <f t="shared" si="20"/>
        <v>562.5</v>
      </c>
      <c r="L2689" s="8">
        <f t="shared" si="21"/>
        <v>196.875</v>
      </c>
      <c r="M2689" s="9">
        <v>0.35</v>
      </c>
    </row>
    <row r="2690" spans="1:13" ht="15.75" customHeight="1" x14ac:dyDescent="0.2">
      <c r="A2690" s="1"/>
      <c r="B2690" s="4" t="s">
        <v>23</v>
      </c>
      <c r="C2690" s="4">
        <v>1197831</v>
      </c>
      <c r="D2690" s="5">
        <v>44306</v>
      </c>
      <c r="E2690" s="4" t="s">
        <v>24</v>
      </c>
      <c r="F2690" s="4" t="s">
        <v>98</v>
      </c>
      <c r="G2690" s="4" t="s">
        <v>99</v>
      </c>
      <c r="H2690" s="4" t="s">
        <v>19</v>
      </c>
      <c r="I2690" s="6">
        <v>0.15000000000000002</v>
      </c>
      <c r="J2690" s="7">
        <v>2250</v>
      </c>
      <c r="K2690" s="8">
        <f t="shared" si="20"/>
        <v>337.50000000000006</v>
      </c>
      <c r="L2690" s="8">
        <f t="shared" si="21"/>
        <v>135.00000000000003</v>
      </c>
      <c r="M2690" s="9">
        <v>0.4</v>
      </c>
    </row>
    <row r="2691" spans="1:13" ht="15.75" customHeight="1" x14ac:dyDescent="0.2">
      <c r="A2691" s="1"/>
      <c r="B2691" s="4" t="s">
        <v>23</v>
      </c>
      <c r="C2691" s="4">
        <v>1197831</v>
      </c>
      <c r="D2691" s="5">
        <v>44306</v>
      </c>
      <c r="E2691" s="4" t="s">
        <v>24</v>
      </c>
      <c r="F2691" s="4" t="s">
        <v>98</v>
      </c>
      <c r="G2691" s="4" t="s">
        <v>99</v>
      </c>
      <c r="H2691" s="4" t="s">
        <v>20</v>
      </c>
      <c r="I2691" s="6">
        <v>0.19999999999999996</v>
      </c>
      <c r="J2691" s="7">
        <v>1500</v>
      </c>
      <c r="K2691" s="8">
        <f t="shared" si="20"/>
        <v>299.99999999999994</v>
      </c>
      <c r="L2691" s="8">
        <f t="shared" si="21"/>
        <v>119.99999999999999</v>
      </c>
      <c r="M2691" s="9">
        <v>0.4</v>
      </c>
    </row>
    <row r="2692" spans="1:13" ht="15.75" customHeight="1" x14ac:dyDescent="0.2">
      <c r="A2692" s="1"/>
      <c r="B2692" s="4" t="s">
        <v>23</v>
      </c>
      <c r="C2692" s="4">
        <v>1197831</v>
      </c>
      <c r="D2692" s="5">
        <v>44306</v>
      </c>
      <c r="E2692" s="4" t="s">
        <v>24</v>
      </c>
      <c r="F2692" s="4" t="s">
        <v>98</v>
      </c>
      <c r="G2692" s="4" t="s">
        <v>99</v>
      </c>
      <c r="H2692" s="4" t="s">
        <v>21</v>
      </c>
      <c r="I2692" s="6">
        <v>0.4</v>
      </c>
      <c r="J2692" s="7">
        <v>1750</v>
      </c>
      <c r="K2692" s="8">
        <f t="shared" si="20"/>
        <v>700</v>
      </c>
      <c r="L2692" s="8">
        <f t="shared" si="21"/>
        <v>244.99999999999997</v>
      </c>
      <c r="M2692" s="9">
        <v>0.35</v>
      </c>
    </row>
    <row r="2693" spans="1:13" ht="15.75" customHeight="1" x14ac:dyDescent="0.2">
      <c r="A2693" s="1"/>
      <c r="B2693" s="4" t="s">
        <v>23</v>
      </c>
      <c r="C2693" s="4">
        <v>1197831</v>
      </c>
      <c r="D2693" s="5">
        <v>44306</v>
      </c>
      <c r="E2693" s="4" t="s">
        <v>24</v>
      </c>
      <c r="F2693" s="4" t="s">
        <v>98</v>
      </c>
      <c r="G2693" s="4" t="s">
        <v>99</v>
      </c>
      <c r="H2693" s="4" t="s">
        <v>22</v>
      </c>
      <c r="I2693" s="6">
        <v>0.30000000000000004</v>
      </c>
      <c r="J2693" s="7">
        <v>3250</v>
      </c>
      <c r="K2693" s="8">
        <f t="shared" si="20"/>
        <v>975.00000000000011</v>
      </c>
      <c r="L2693" s="8">
        <f t="shared" si="21"/>
        <v>390.00000000000006</v>
      </c>
      <c r="M2693" s="9">
        <v>0.4</v>
      </c>
    </row>
    <row r="2694" spans="1:13" ht="15.75" customHeight="1" x14ac:dyDescent="0.2">
      <c r="A2694" s="1"/>
      <c r="B2694" s="4" t="s">
        <v>23</v>
      </c>
      <c r="C2694" s="4">
        <v>1197831</v>
      </c>
      <c r="D2694" s="5">
        <v>44335</v>
      </c>
      <c r="E2694" s="4" t="s">
        <v>24</v>
      </c>
      <c r="F2694" s="4" t="s">
        <v>98</v>
      </c>
      <c r="G2694" s="4" t="s">
        <v>99</v>
      </c>
      <c r="H2694" s="4" t="s">
        <v>17</v>
      </c>
      <c r="I2694" s="6">
        <v>0.4</v>
      </c>
      <c r="J2694" s="7">
        <v>5950</v>
      </c>
      <c r="K2694" s="8">
        <f t="shared" si="20"/>
        <v>2380</v>
      </c>
      <c r="L2694" s="8">
        <f t="shared" si="21"/>
        <v>952</v>
      </c>
      <c r="M2694" s="9">
        <v>0.4</v>
      </c>
    </row>
    <row r="2695" spans="1:13" ht="15.75" customHeight="1" x14ac:dyDescent="0.2">
      <c r="A2695" s="1"/>
      <c r="B2695" s="4" t="s">
        <v>23</v>
      </c>
      <c r="C2695" s="4">
        <v>1197831</v>
      </c>
      <c r="D2695" s="5">
        <v>44335</v>
      </c>
      <c r="E2695" s="4" t="s">
        <v>24</v>
      </c>
      <c r="F2695" s="4" t="s">
        <v>98</v>
      </c>
      <c r="G2695" s="4" t="s">
        <v>99</v>
      </c>
      <c r="H2695" s="4" t="s">
        <v>18</v>
      </c>
      <c r="I2695" s="6">
        <v>0.4</v>
      </c>
      <c r="J2695" s="7">
        <v>3000</v>
      </c>
      <c r="K2695" s="8">
        <f t="shared" si="20"/>
        <v>1200</v>
      </c>
      <c r="L2695" s="8">
        <f t="shared" si="21"/>
        <v>420</v>
      </c>
      <c r="M2695" s="9">
        <v>0.35</v>
      </c>
    </row>
    <row r="2696" spans="1:13" ht="15.75" customHeight="1" x14ac:dyDescent="0.2">
      <c r="A2696" s="1"/>
      <c r="B2696" s="4" t="s">
        <v>23</v>
      </c>
      <c r="C2696" s="4">
        <v>1197831</v>
      </c>
      <c r="D2696" s="5">
        <v>44335</v>
      </c>
      <c r="E2696" s="4" t="s">
        <v>24</v>
      </c>
      <c r="F2696" s="4" t="s">
        <v>98</v>
      </c>
      <c r="G2696" s="4" t="s">
        <v>99</v>
      </c>
      <c r="H2696" s="4" t="s">
        <v>19</v>
      </c>
      <c r="I2696" s="6">
        <v>0.35000000000000003</v>
      </c>
      <c r="J2696" s="7">
        <v>2750</v>
      </c>
      <c r="K2696" s="8">
        <f t="shared" si="20"/>
        <v>962.50000000000011</v>
      </c>
      <c r="L2696" s="8">
        <f t="shared" si="21"/>
        <v>385.00000000000006</v>
      </c>
      <c r="M2696" s="9">
        <v>0.4</v>
      </c>
    </row>
    <row r="2697" spans="1:13" ht="15.75" customHeight="1" x14ac:dyDescent="0.2">
      <c r="A2697" s="1"/>
      <c r="B2697" s="4" t="s">
        <v>23</v>
      </c>
      <c r="C2697" s="4">
        <v>1197831</v>
      </c>
      <c r="D2697" s="5">
        <v>44335</v>
      </c>
      <c r="E2697" s="4" t="s">
        <v>24</v>
      </c>
      <c r="F2697" s="4" t="s">
        <v>98</v>
      </c>
      <c r="G2697" s="4" t="s">
        <v>99</v>
      </c>
      <c r="H2697" s="4" t="s">
        <v>20</v>
      </c>
      <c r="I2697" s="6">
        <v>0.35000000000000003</v>
      </c>
      <c r="J2697" s="7">
        <v>2250</v>
      </c>
      <c r="K2697" s="8">
        <f t="shared" si="20"/>
        <v>787.50000000000011</v>
      </c>
      <c r="L2697" s="8">
        <f t="shared" si="21"/>
        <v>315.00000000000006</v>
      </c>
      <c r="M2697" s="9">
        <v>0.4</v>
      </c>
    </row>
    <row r="2698" spans="1:13" ht="15.75" customHeight="1" x14ac:dyDescent="0.2">
      <c r="A2698" s="1"/>
      <c r="B2698" s="4" t="s">
        <v>23</v>
      </c>
      <c r="C2698" s="4">
        <v>1197831</v>
      </c>
      <c r="D2698" s="5">
        <v>44335</v>
      </c>
      <c r="E2698" s="4" t="s">
        <v>24</v>
      </c>
      <c r="F2698" s="4" t="s">
        <v>98</v>
      </c>
      <c r="G2698" s="4" t="s">
        <v>99</v>
      </c>
      <c r="H2698" s="4" t="s">
        <v>21</v>
      </c>
      <c r="I2698" s="6">
        <v>0.44999999999999996</v>
      </c>
      <c r="J2698" s="7">
        <v>2500</v>
      </c>
      <c r="K2698" s="8">
        <f t="shared" si="20"/>
        <v>1125</v>
      </c>
      <c r="L2698" s="8">
        <f t="shared" si="21"/>
        <v>393.75</v>
      </c>
      <c r="M2698" s="9">
        <v>0.35</v>
      </c>
    </row>
    <row r="2699" spans="1:13" ht="15.75" customHeight="1" x14ac:dyDescent="0.2">
      <c r="A2699" s="1"/>
      <c r="B2699" s="4" t="s">
        <v>23</v>
      </c>
      <c r="C2699" s="4">
        <v>1197831</v>
      </c>
      <c r="D2699" s="5">
        <v>44335</v>
      </c>
      <c r="E2699" s="4" t="s">
        <v>24</v>
      </c>
      <c r="F2699" s="4" t="s">
        <v>98</v>
      </c>
      <c r="G2699" s="4" t="s">
        <v>99</v>
      </c>
      <c r="H2699" s="4" t="s">
        <v>22</v>
      </c>
      <c r="I2699" s="6">
        <v>0.44999999999999996</v>
      </c>
      <c r="J2699" s="7">
        <v>3500</v>
      </c>
      <c r="K2699" s="8">
        <f t="shared" si="20"/>
        <v>1574.9999999999998</v>
      </c>
      <c r="L2699" s="8">
        <f t="shared" si="21"/>
        <v>630</v>
      </c>
      <c r="M2699" s="9">
        <v>0.4</v>
      </c>
    </row>
    <row r="2700" spans="1:13" ht="15.75" customHeight="1" x14ac:dyDescent="0.2">
      <c r="A2700" s="1"/>
      <c r="B2700" s="4" t="s">
        <v>23</v>
      </c>
      <c r="C2700" s="4">
        <v>1197831</v>
      </c>
      <c r="D2700" s="5">
        <v>44368</v>
      </c>
      <c r="E2700" s="4" t="s">
        <v>24</v>
      </c>
      <c r="F2700" s="4" t="s">
        <v>98</v>
      </c>
      <c r="G2700" s="4" t="s">
        <v>99</v>
      </c>
      <c r="H2700" s="4" t="s">
        <v>17</v>
      </c>
      <c r="I2700" s="6">
        <v>0.39999999999999997</v>
      </c>
      <c r="J2700" s="7">
        <v>6000</v>
      </c>
      <c r="K2700" s="8">
        <f t="shared" si="20"/>
        <v>2400</v>
      </c>
      <c r="L2700" s="8">
        <f t="shared" si="21"/>
        <v>960</v>
      </c>
      <c r="M2700" s="9">
        <v>0.4</v>
      </c>
    </row>
    <row r="2701" spans="1:13" ht="15.75" customHeight="1" x14ac:dyDescent="0.2">
      <c r="A2701" s="1"/>
      <c r="B2701" s="4" t="s">
        <v>23</v>
      </c>
      <c r="C2701" s="4">
        <v>1197831</v>
      </c>
      <c r="D2701" s="5">
        <v>44368</v>
      </c>
      <c r="E2701" s="4" t="s">
        <v>24</v>
      </c>
      <c r="F2701" s="4" t="s">
        <v>98</v>
      </c>
      <c r="G2701" s="4" t="s">
        <v>99</v>
      </c>
      <c r="H2701" s="4" t="s">
        <v>18</v>
      </c>
      <c r="I2701" s="6">
        <v>0.35000000000000003</v>
      </c>
      <c r="J2701" s="7">
        <v>3500</v>
      </c>
      <c r="K2701" s="8">
        <f t="shared" si="20"/>
        <v>1225.0000000000002</v>
      </c>
      <c r="L2701" s="8">
        <f t="shared" si="21"/>
        <v>428.75000000000006</v>
      </c>
      <c r="M2701" s="9">
        <v>0.35</v>
      </c>
    </row>
    <row r="2702" spans="1:13" ht="15.75" customHeight="1" x14ac:dyDescent="0.2">
      <c r="A2702" s="1"/>
      <c r="B2702" s="4" t="s">
        <v>23</v>
      </c>
      <c r="C2702" s="4">
        <v>1197831</v>
      </c>
      <c r="D2702" s="5">
        <v>44368</v>
      </c>
      <c r="E2702" s="4" t="s">
        <v>24</v>
      </c>
      <c r="F2702" s="4" t="s">
        <v>98</v>
      </c>
      <c r="G2702" s="4" t="s">
        <v>99</v>
      </c>
      <c r="H2702" s="4" t="s">
        <v>19</v>
      </c>
      <c r="I2702" s="6">
        <v>0.4</v>
      </c>
      <c r="J2702" s="7">
        <v>3250</v>
      </c>
      <c r="K2702" s="8">
        <f t="shared" si="20"/>
        <v>1300</v>
      </c>
      <c r="L2702" s="8">
        <f t="shared" si="21"/>
        <v>520</v>
      </c>
      <c r="M2702" s="9">
        <v>0.4</v>
      </c>
    </row>
    <row r="2703" spans="1:13" ht="15.75" customHeight="1" x14ac:dyDescent="0.2">
      <c r="A2703" s="1"/>
      <c r="B2703" s="4" t="s">
        <v>23</v>
      </c>
      <c r="C2703" s="4">
        <v>1197831</v>
      </c>
      <c r="D2703" s="5">
        <v>44368</v>
      </c>
      <c r="E2703" s="4" t="s">
        <v>24</v>
      </c>
      <c r="F2703" s="4" t="s">
        <v>98</v>
      </c>
      <c r="G2703" s="4" t="s">
        <v>99</v>
      </c>
      <c r="H2703" s="4" t="s">
        <v>20</v>
      </c>
      <c r="I2703" s="6">
        <v>0.4</v>
      </c>
      <c r="J2703" s="7">
        <v>3000</v>
      </c>
      <c r="K2703" s="8">
        <f t="shared" si="20"/>
        <v>1200</v>
      </c>
      <c r="L2703" s="8">
        <f t="shared" si="21"/>
        <v>480</v>
      </c>
      <c r="M2703" s="9">
        <v>0.4</v>
      </c>
    </row>
    <row r="2704" spans="1:13" ht="15.75" customHeight="1" x14ac:dyDescent="0.2">
      <c r="A2704" s="1"/>
      <c r="B2704" s="4" t="s">
        <v>23</v>
      </c>
      <c r="C2704" s="4">
        <v>1197831</v>
      </c>
      <c r="D2704" s="5">
        <v>44368</v>
      </c>
      <c r="E2704" s="4" t="s">
        <v>24</v>
      </c>
      <c r="F2704" s="4" t="s">
        <v>98</v>
      </c>
      <c r="G2704" s="4" t="s">
        <v>99</v>
      </c>
      <c r="H2704" s="4" t="s">
        <v>21</v>
      </c>
      <c r="I2704" s="6">
        <v>0.54999999999999993</v>
      </c>
      <c r="J2704" s="7">
        <v>3000</v>
      </c>
      <c r="K2704" s="8">
        <f t="shared" si="20"/>
        <v>1649.9999999999998</v>
      </c>
      <c r="L2704" s="8">
        <f t="shared" si="21"/>
        <v>577.49999999999989</v>
      </c>
      <c r="M2704" s="9">
        <v>0.35</v>
      </c>
    </row>
    <row r="2705" spans="1:13" ht="15.75" customHeight="1" x14ac:dyDescent="0.2">
      <c r="A2705" s="1"/>
      <c r="B2705" s="4" t="s">
        <v>23</v>
      </c>
      <c r="C2705" s="4">
        <v>1197831</v>
      </c>
      <c r="D2705" s="5">
        <v>44368</v>
      </c>
      <c r="E2705" s="4" t="s">
        <v>24</v>
      </c>
      <c r="F2705" s="4" t="s">
        <v>98</v>
      </c>
      <c r="G2705" s="4" t="s">
        <v>99</v>
      </c>
      <c r="H2705" s="4" t="s">
        <v>22</v>
      </c>
      <c r="I2705" s="6">
        <v>0.6</v>
      </c>
      <c r="J2705" s="7">
        <v>4750</v>
      </c>
      <c r="K2705" s="8">
        <f t="shared" si="20"/>
        <v>2850</v>
      </c>
      <c r="L2705" s="8">
        <f t="shared" si="21"/>
        <v>1140</v>
      </c>
      <c r="M2705" s="9">
        <v>0.4</v>
      </c>
    </row>
    <row r="2706" spans="1:13" ht="15.75" customHeight="1" x14ac:dyDescent="0.2">
      <c r="A2706" s="1"/>
      <c r="B2706" s="4" t="s">
        <v>23</v>
      </c>
      <c r="C2706" s="4">
        <v>1197831</v>
      </c>
      <c r="D2706" s="5">
        <v>44396</v>
      </c>
      <c r="E2706" s="4" t="s">
        <v>24</v>
      </c>
      <c r="F2706" s="4" t="s">
        <v>98</v>
      </c>
      <c r="G2706" s="4" t="s">
        <v>99</v>
      </c>
      <c r="H2706" s="4" t="s">
        <v>17</v>
      </c>
      <c r="I2706" s="6">
        <v>0.54999999999999993</v>
      </c>
      <c r="J2706" s="7">
        <v>7000</v>
      </c>
      <c r="K2706" s="8">
        <f t="shared" si="20"/>
        <v>3849.9999999999995</v>
      </c>
      <c r="L2706" s="8">
        <f t="shared" si="21"/>
        <v>1540</v>
      </c>
      <c r="M2706" s="9">
        <v>0.4</v>
      </c>
    </row>
    <row r="2707" spans="1:13" ht="15.75" customHeight="1" x14ac:dyDescent="0.2">
      <c r="A2707" s="1"/>
      <c r="B2707" s="4" t="s">
        <v>23</v>
      </c>
      <c r="C2707" s="4">
        <v>1197831</v>
      </c>
      <c r="D2707" s="5">
        <v>44396</v>
      </c>
      <c r="E2707" s="4" t="s">
        <v>24</v>
      </c>
      <c r="F2707" s="4" t="s">
        <v>98</v>
      </c>
      <c r="G2707" s="4" t="s">
        <v>99</v>
      </c>
      <c r="H2707" s="4" t="s">
        <v>18</v>
      </c>
      <c r="I2707" s="6">
        <v>0.5</v>
      </c>
      <c r="J2707" s="7">
        <v>4500</v>
      </c>
      <c r="K2707" s="8">
        <f t="shared" si="20"/>
        <v>2250</v>
      </c>
      <c r="L2707" s="8">
        <f t="shared" si="21"/>
        <v>787.5</v>
      </c>
      <c r="M2707" s="9">
        <v>0.35</v>
      </c>
    </row>
    <row r="2708" spans="1:13" ht="15.75" customHeight="1" x14ac:dyDescent="0.2">
      <c r="A2708" s="1"/>
      <c r="B2708" s="4" t="s">
        <v>23</v>
      </c>
      <c r="C2708" s="4">
        <v>1197831</v>
      </c>
      <c r="D2708" s="5">
        <v>44396</v>
      </c>
      <c r="E2708" s="4" t="s">
        <v>24</v>
      </c>
      <c r="F2708" s="4" t="s">
        <v>98</v>
      </c>
      <c r="G2708" s="4" t="s">
        <v>99</v>
      </c>
      <c r="H2708" s="4" t="s">
        <v>19</v>
      </c>
      <c r="I2708" s="6">
        <v>0.45</v>
      </c>
      <c r="J2708" s="7">
        <v>3750</v>
      </c>
      <c r="K2708" s="8">
        <f t="shared" si="20"/>
        <v>1687.5</v>
      </c>
      <c r="L2708" s="8">
        <f t="shared" si="21"/>
        <v>675</v>
      </c>
      <c r="M2708" s="9">
        <v>0.4</v>
      </c>
    </row>
    <row r="2709" spans="1:13" ht="15.75" customHeight="1" x14ac:dyDescent="0.2">
      <c r="A2709" s="1"/>
      <c r="B2709" s="4" t="s">
        <v>23</v>
      </c>
      <c r="C2709" s="4">
        <v>1197831</v>
      </c>
      <c r="D2709" s="5">
        <v>44396</v>
      </c>
      <c r="E2709" s="4" t="s">
        <v>24</v>
      </c>
      <c r="F2709" s="4" t="s">
        <v>98</v>
      </c>
      <c r="G2709" s="4" t="s">
        <v>99</v>
      </c>
      <c r="H2709" s="4" t="s">
        <v>20</v>
      </c>
      <c r="I2709" s="6">
        <v>0.45</v>
      </c>
      <c r="J2709" s="7">
        <v>3250</v>
      </c>
      <c r="K2709" s="8">
        <f t="shared" si="20"/>
        <v>1462.5</v>
      </c>
      <c r="L2709" s="8">
        <f t="shared" si="21"/>
        <v>585</v>
      </c>
      <c r="M2709" s="9">
        <v>0.4</v>
      </c>
    </row>
    <row r="2710" spans="1:13" ht="15.75" customHeight="1" x14ac:dyDescent="0.2">
      <c r="A2710" s="1"/>
      <c r="B2710" s="4" t="s">
        <v>23</v>
      </c>
      <c r="C2710" s="4">
        <v>1197831</v>
      </c>
      <c r="D2710" s="5">
        <v>44396</v>
      </c>
      <c r="E2710" s="4" t="s">
        <v>24</v>
      </c>
      <c r="F2710" s="4" t="s">
        <v>98</v>
      </c>
      <c r="G2710" s="4" t="s">
        <v>99</v>
      </c>
      <c r="H2710" s="4" t="s">
        <v>21</v>
      </c>
      <c r="I2710" s="6">
        <v>0.6</v>
      </c>
      <c r="J2710" s="7">
        <v>3500</v>
      </c>
      <c r="K2710" s="8">
        <f t="shared" si="20"/>
        <v>2100</v>
      </c>
      <c r="L2710" s="8">
        <f t="shared" si="21"/>
        <v>735</v>
      </c>
      <c r="M2710" s="9">
        <v>0.35</v>
      </c>
    </row>
    <row r="2711" spans="1:13" ht="15.75" customHeight="1" x14ac:dyDescent="0.2">
      <c r="A2711" s="1"/>
      <c r="B2711" s="4" t="s">
        <v>23</v>
      </c>
      <c r="C2711" s="4">
        <v>1197831</v>
      </c>
      <c r="D2711" s="5">
        <v>44396</v>
      </c>
      <c r="E2711" s="4" t="s">
        <v>24</v>
      </c>
      <c r="F2711" s="4" t="s">
        <v>98</v>
      </c>
      <c r="G2711" s="4" t="s">
        <v>99</v>
      </c>
      <c r="H2711" s="4" t="s">
        <v>22</v>
      </c>
      <c r="I2711" s="6">
        <v>0.65</v>
      </c>
      <c r="J2711" s="7">
        <v>5250</v>
      </c>
      <c r="K2711" s="8">
        <f t="shared" si="20"/>
        <v>3412.5</v>
      </c>
      <c r="L2711" s="8">
        <f t="shared" si="21"/>
        <v>1365</v>
      </c>
      <c r="M2711" s="9">
        <v>0.4</v>
      </c>
    </row>
    <row r="2712" spans="1:13" ht="15.75" customHeight="1" x14ac:dyDescent="0.2">
      <c r="A2712" s="1"/>
      <c r="B2712" s="4" t="s">
        <v>23</v>
      </c>
      <c r="C2712" s="4">
        <v>1197831</v>
      </c>
      <c r="D2712" s="5">
        <v>44428</v>
      </c>
      <c r="E2712" s="4" t="s">
        <v>24</v>
      </c>
      <c r="F2712" s="4" t="s">
        <v>98</v>
      </c>
      <c r="G2712" s="4" t="s">
        <v>99</v>
      </c>
      <c r="H2712" s="4" t="s">
        <v>17</v>
      </c>
      <c r="I2712" s="6">
        <v>0.6</v>
      </c>
      <c r="J2712" s="7">
        <v>6750</v>
      </c>
      <c r="K2712" s="8">
        <f t="shared" si="20"/>
        <v>4050</v>
      </c>
      <c r="L2712" s="8">
        <f t="shared" si="21"/>
        <v>1620</v>
      </c>
      <c r="M2712" s="9">
        <v>0.4</v>
      </c>
    </row>
    <row r="2713" spans="1:13" ht="15.75" customHeight="1" x14ac:dyDescent="0.2">
      <c r="A2713" s="1"/>
      <c r="B2713" s="4" t="s">
        <v>23</v>
      </c>
      <c r="C2713" s="4">
        <v>1197831</v>
      </c>
      <c r="D2713" s="5">
        <v>44428</v>
      </c>
      <c r="E2713" s="4" t="s">
        <v>24</v>
      </c>
      <c r="F2713" s="4" t="s">
        <v>98</v>
      </c>
      <c r="G2713" s="4" t="s">
        <v>99</v>
      </c>
      <c r="H2713" s="4" t="s">
        <v>18</v>
      </c>
      <c r="I2713" s="6">
        <v>0.55000000000000004</v>
      </c>
      <c r="J2713" s="7">
        <v>4500</v>
      </c>
      <c r="K2713" s="8">
        <f t="shared" si="20"/>
        <v>2475</v>
      </c>
      <c r="L2713" s="8">
        <f t="shared" si="21"/>
        <v>866.25</v>
      </c>
      <c r="M2713" s="9">
        <v>0.35</v>
      </c>
    </row>
    <row r="2714" spans="1:13" ht="15.75" customHeight="1" x14ac:dyDescent="0.2">
      <c r="A2714" s="1"/>
      <c r="B2714" s="4" t="s">
        <v>23</v>
      </c>
      <c r="C2714" s="4">
        <v>1197831</v>
      </c>
      <c r="D2714" s="5">
        <v>44428</v>
      </c>
      <c r="E2714" s="4" t="s">
        <v>24</v>
      </c>
      <c r="F2714" s="4" t="s">
        <v>98</v>
      </c>
      <c r="G2714" s="4" t="s">
        <v>99</v>
      </c>
      <c r="H2714" s="4" t="s">
        <v>19</v>
      </c>
      <c r="I2714" s="6">
        <v>0.5</v>
      </c>
      <c r="J2714" s="7">
        <v>3750</v>
      </c>
      <c r="K2714" s="8">
        <f t="shared" si="20"/>
        <v>1875</v>
      </c>
      <c r="L2714" s="8">
        <f t="shared" si="21"/>
        <v>750</v>
      </c>
      <c r="M2714" s="9">
        <v>0.4</v>
      </c>
    </row>
    <row r="2715" spans="1:13" ht="15.75" customHeight="1" x14ac:dyDescent="0.2">
      <c r="A2715" s="1"/>
      <c r="B2715" s="4" t="s">
        <v>23</v>
      </c>
      <c r="C2715" s="4">
        <v>1197831</v>
      </c>
      <c r="D2715" s="5">
        <v>44428</v>
      </c>
      <c r="E2715" s="4" t="s">
        <v>24</v>
      </c>
      <c r="F2715" s="4" t="s">
        <v>98</v>
      </c>
      <c r="G2715" s="4" t="s">
        <v>99</v>
      </c>
      <c r="H2715" s="4" t="s">
        <v>20</v>
      </c>
      <c r="I2715" s="6">
        <v>0.4</v>
      </c>
      <c r="J2715" s="7">
        <v>3250</v>
      </c>
      <c r="K2715" s="8">
        <f t="shared" si="20"/>
        <v>1300</v>
      </c>
      <c r="L2715" s="8">
        <f t="shared" si="21"/>
        <v>520</v>
      </c>
      <c r="M2715" s="9">
        <v>0.4</v>
      </c>
    </row>
    <row r="2716" spans="1:13" ht="15.75" customHeight="1" x14ac:dyDescent="0.2">
      <c r="A2716" s="1"/>
      <c r="B2716" s="4" t="s">
        <v>23</v>
      </c>
      <c r="C2716" s="4">
        <v>1197831</v>
      </c>
      <c r="D2716" s="5">
        <v>44428</v>
      </c>
      <c r="E2716" s="4" t="s">
        <v>24</v>
      </c>
      <c r="F2716" s="4" t="s">
        <v>98</v>
      </c>
      <c r="G2716" s="4" t="s">
        <v>99</v>
      </c>
      <c r="H2716" s="4" t="s">
        <v>21</v>
      </c>
      <c r="I2716" s="6">
        <v>0.5</v>
      </c>
      <c r="J2716" s="7">
        <v>3000</v>
      </c>
      <c r="K2716" s="8">
        <f t="shared" si="20"/>
        <v>1500</v>
      </c>
      <c r="L2716" s="8">
        <f t="shared" si="21"/>
        <v>525</v>
      </c>
      <c r="M2716" s="9">
        <v>0.35</v>
      </c>
    </row>
    <row r="2717" spans="1:13" ht="15.75" customHeight="1" x14ac:dyDescent="0.2">
      <c r="A2717" s="1"/>
      <c r="B2717" s="4" t="s">
        <v>23</v>
      </c>
      <c r="C2717" s="4">
        <v>1197831</v>
      </c>
      <c r="D2717" s="5">
        <v>44428</v>
      </c>
      <c r="E2717" s="4" t="s">
        <v>24</v>
      </c>
      <c r="F2717" s="4" t="s">
        <v>98</v>
      </c>
      <c r="G2717" s="4" t="s">
        <v>99</v>
      </c>
      <c r="H2717" s="4" t="s">
        <v>22</v>
      </c>
      <c r="I2717" s="6">
        <v>0.55000000000000004</v>
      </c>
      <c r="J2717" s="7">
        <v>4750</v>
      </c>
      <c r="K2717" s="8">
        <f t="shared" si="20"/>
        <v>2612.5</v>
      </c>
      <c r="L2717" s="8">
        <f t="shared" si="21"/>
        <v>1045</v>
      </c>
      <c r="M2717" s="9">
        <v>0.4</v>
      </c>
    </row>
    <row r="2718" spans="1:13" ht="15.75" customHeight="1" x14ac:dyDescent="0.2">
      <c r="A2718" s="1"/>
      <c r="B2718" s="4" t="s">
        <v>23</v>
      </c>
      <c r="C2718" s="4">
        <v>1197831</v>
      </c>
      <c r="D2718" s="5">
        <v>44458</v>
      </c>
      <c r="E2718" s="4" t="s">
        <v>24</v>
      </c>
      <c r="F2718" s="4" t="s">
        <v>98</v>
      </c>
      <c r="G2718" s="4" t="s">
        <v>99</v>
      </c>
      <c r="H2718" s="4" t="s">
        <v>17</v>
      </c>
      <c r="I2718" s="6">
        <v>0.5</v>
      </c>
      <c r="J2718" s="7">
        <v>5750</v>
      </c>
      <c r="K2718" s="8">
        <f t="shared" si="20"/>
        <v>2875</v>
      </c>
      <c r="L2718" s="8">
        <f t="shared" si="21"/>
        <v>1150</v>
      </c>
      <c r="M2718" s="9">
        <v>0.4</v>
      </c>
    </row>
    <row r="2719" spans="1:13" ht="15.75" customHeight="1" x14ac:dyDescent="0.2">
      <c r="A2719" s="1"/>
      <c r="B2719" s="4" t="s">
        <v>23</v>
      </c>
      <c r="C2719" s="4">
        <v>1197831</v>
      </c>
      <c r="D2719" s="5">
        <v>44458</v>
      </c>
      <c r="E2719" s="4" t="s">
        <v>24</v>
      </c>
      <c r="F2719" s="4" t="s">
        <v>98</v>
      </c>
      <c r="G2719" s="4" t="s">
        <v>99</v>
      </c>
      <c r="H2719" s="4" t="s">
        <v>18</v>
      </c>
      <c r="I2719" s="6">
        <v>0.40000000000000013</v>
      </c>
      <c r="J2719" s="7">
        <v>3750</v>
      </c>
      <c r="K2719" s="8">
        <f t="shared" si="20"/>
        <v>1500.0000000000005</v>
      </c>
      <c r="L2719" s="8">
        <f t="shared" si="21"/>
        <v>525.00000000000011</v>
      </c>
      <c r="M2719" s="9">
        <v>0.35</v>
      </c>
    </row>
    <row r="2720" spans="1:13" ht="15.75" customHeight="1" x14ac:dyDescent="0.2">
      <c r="A2720" s="1"/>
      <c r="B2720" s="4" t="s">
        <v>23</v>
      </c>
      <c r="C2720" s="4">
        <v>1197831</v>
      </c>
      <c r="D2720" s="5">
        <v>44458</v>
      </c>
      <c r="E2720" s="4" t="s">
        <v>24</v>
      </c>
      <c r="F2720" s="4" t="s">
        <v>98</v>
      </c>
      <c r="G2720" s="4" t="s">
        <v>99</v>
      </c>
      <c r="H2720" s="4" t="s">
        <v>19</v>
      </c>
      <c r="I2720" s="6">
        <v>0.15000000000000008</v>
      </c>
      <c r="J2720" s="7">
        <v>2750</v>
      </c>
      <c r="K2720" s="8">
        <f t="shared" si="20"/>
        <v>412.50000000000023</v>
      </c>
      <c r="L2720" s="8">
        <f t="shared" si="21"/>
        <v>165.00000000000011</v>
      </c>
      <c r="M2720" s="9">
        <v>0.4</v>
      </c>
    </row>
    <row r="2721" spans="1:13" ht="15.75" customHeight="1" x14ac:dyDescent="0.2">
      <c r="A2721" s="1"/>
      <c r="B2721" s="4" t="s">
        <v>23</v>
      </c>
      <c r="C2721" s="4">
        <v>1197831</v>
      </c>
      <c r="D2721" s="5">
        <v>44458</v>
      </c>
      <c r="E2721" s="4" t="s">
        <v>24</v>
      </c>
      <c r="F2721" s="4" t="s">
        <v>98</v>
      </c>
      <c r="G2721" s="4" t="s">
        <v>99</v>
      </c>
      <c r="H2721" s="4" t="s">
        <v>20</v>
      </c>
      <c r="I2721" s="6">
        <v>0.15000000000000008</v>
      </c>
      <c r="J2721" s="7">
        <v>2500</v>
      </c>
      <c r="K2721" s="8">
        <f t="shared" si="20"/>
        <v>375.00000000000017</v>
      </c>
      <c r="L2721" s="8">
        <f t="shared" si="21"/>
        <v>150.00000000000009</v>
      </c>
      <c r="M2721" s="9">
        <v>0.4</v>
      </c>
    </row>
    <row r="2722" spans="1:13" ht="15.75" customHeight="1" x14ac:dyDescent="0.2">
      <c r="A2722" s="1"/>
      <c r="B2722" s="4" t="s">
        <v>23</v>
      </c>
      <c r="C2722" s="4">
        <v>1197831</v>
      </c>
      <c r="D2722" s="5">
        <v>44458</v>
      </c>
      <c r="E2722" s="4" t="s">
        <v>24</v>
      </c>
      <c r="F2722" s="4" t="s">
        <v>98</v>
      </c>
      <c r="G2722" s="4" t="s">
        <v>99</v>
      </c>
      <c r="H2722" s="4" t="s">
        <v>21</v>
      </c>
      <c r="I2722" s="6">
        <v>0.25000000000000006</v>
      </c>
      <c r="J2722" s="7">
        <v>2500</v>
      </c>
      <c r="K2722" s="8">
        <f t="shared" si="20"/>
        <v>625.00000000000011</v>
      </c>
      <c r="L2722" s="8">
        <f t="shared" si="21"/>
        <v>218.75000000000003</v>
      </c>
      <c r="M2722" s="9">
        <v>0.35</v>
      </c>
    </row>
    <row r="2723" spans="1:13" ht="15.75" customHeight="1" x14ac:dyDescent="0.2">
      <c r="A2723" s="1"/>
      <c r="B2723" s="4" t="s">
        <v>23</v>
      </c>
      <c r="C2723" s="4">
        <v>1197831</v>
      </c>
      <c r="D2723" s="5">
        <v>44458</v>
      </c>
      <c r="E2723" s="4" t="s">
        <v>24</v>
      </c>
      <c r="F2723" s="4" t="s">
        <v>98</v>
      </c>
      <c r="G2723" s="4" t="s">
        <v>99</v>
      </c>
      <c r="H2723" s="4" t="s">
        <v>22</v>
      </c>
      <c r="I2723" s="6">
        <v>0.3000000000000001</v>
      </c>
      <c r="J2723" s="7">
        <v>3500</v>
      </c>
      <c r="K2723" s="8">
        <f t="shared" si="20"/>
        <v>1050.0000000000005</v>
      </c>
      <c r="L2723" s="8">
        <f t="shared" si="21"/>
        <v>420.00000000000023</v>
      </c>
      <c r="M2723" s="9">
        <v>0.4</v>
      </c>
    </row>
    <row r="2724" spans="1:13" ht="15.75" customHeight="1" x14ac:dyDescent="0.2">
      <c r="A2724" s="1"/>
      <c r="B2724" s="4" t="s">
        <v>23</v>
      </c>
      <c r="C2724" s="4">
        <v>1197831</v>
      </c>
      <c r="D2724" s="5">
        <v>44490</v>
      </c>
      <c r="E2724" s="4" t="s">
        <v>24</v>
      </c>
      <c r="F2724" s="4" t="s">
        <v>98</v>
      </c>
      <c r="G2724" s="4" t="s">
        <v>99</v>
      </c>
      <c r="H2724" s="4" t="s">
        <v>17</v>
      </c>
      <c r="I2724" s="6">
        <v>0.3000000000000001</v>
      </c>
      <c r="J2724" s="7">
        <v>5250</v>
      </c>
      <c r="K2724" s="8">
        <f t="shared" si="20"/>
        <v>1575.0000000000005</v>
      </c>
      <c r="L2724" s="8">
        <f t="shared" si="21"/>
        <v>630.00000000000023</v>
      </c>
      <c r="M2724" s="9">
        <v>0.4</v>
      </c>
    </row>
    <row r="2725" spans="1:13" ht="15.75" customHeight="1" x14ac:dyDescent="0.2">
      <c r="A2725" s="1"/>
      <c r="B2725" s="4" t="s">
        <v>23</v>
      </c>
      <c r="C2725" s="4">
        <v>1197831</v>
      </c>
      <c r="D2725" s="5">
        <v>44490</v>
      </c>
      <c r="E2725" s="4" t="s">
        <v>24</v>
      </c>
      <c r="F2725" s="4" t="s">
        <v>98</v>
      </c>
      <c r="G2725" s="4" t="s">
        <v>99</v>
      </c>
      <c r="H2725" s="4" t="s">
        <v>18</v>
      </c>
      <c r="I2725" s="6">
        <v>0.20000000000000012</v>
      </c>
      <c r="J2725" s="7">
        <v>3500</v>
      </c>
      <c r="K2725" s="8">
        <f t="shared" si="20"/>
        <v>700.00000000000045</v>
      </c>
      <c r="L2725" s="8">
        <f t="shared" si="21"/>
        <v>245.00000000000014</v>
      </c>
      <c r="M2725" s="9">
        <v>0.35</v>
      </c>
    </row>
    <row r="2726" spans="1:13" ht="15.75" customHeight="1" x14ac:dyDescent="0.2">
      <c r="A2726" s="1"/>
      <c r="B2726" s="4" t="s">
        <v>23</v>
      </c>
      <c r="C2726" s="4">
        <v>1197831</v>
      </c>
      <c r="D2726" s="5">
        <v>44490</v>
      </c>
      <c r="E2726" s="4" t="s">
        <v>24</v>
      </c>
      <c r="F2726" s="4" t="s">
        <v>98</v>
      </c>
      <c r="G2726" s="4" t="s">
        <v>99</v>
      </c>
      <c r="H2726" s="4" t="s">
        <v>19</v>
      </c>
      <c r="I2726" s="6">
        <v>0.20000000000000012</v>
      </c>
      <c r="J2726" s="7">
        <v>2250</v>
      </c>
      <c r="K2726" s="8">
        <f t="shared" si="20"/>
        <v>450.00000000000028</v>
      </c>
      <c r="L2726" s="8">
        <f t="shared" si="21"/>
        <v>180.00000000000011</v>
      </c>
      <c r="M2726" s="9">
        <v>0.4</v>
      </c>
    </row>
    <row r="2727" spans="1:13" ht="15.75" customHeight="1" x14ac:dyDescent="0.2">
      <c r="A2727" s="1"/>
      <c r="B2727" s="4" t="s">
        <v>23</v>
      </c>
      <c r="C2727" s="4">
        <v>1197831</v>
      </c>
      <c r="D2727" s="5">
        <v>44490</v>
      </c>
      <c r="E2727" s="4" t="s">
        <v>24</v>
      </c>
      <c r="F2727" s="4" t="s">
        <v>98</v>
      </c>
      <c r="G2727" s="4" t="s">
        <v>99</v>
      </c>
      <c r="H2727" s="4" t="s">
        <v>20</v>
      </c>
      <c r="I2727" s="6">
        <v>0.20000000000000012</v>
      </c>
      <c r="J2727" s="7">
        <v>2000</v>
      </c>
      <c r="K2727" s="8">
        <f t="shared" si="20"/>
        <v>400.00000000000023</v>
      </c>
      <c r="L2727" s="8">
        <f t="shared" si="21"/>
        <v>160.00000000000011</v>
      </c>
      <c r="M2727" s="9">
        <v>0.4</v>
      </c>
    </row>
    <row r="2728" spans="1:13" ht="15.75" customHeight="1" x14ac:dyDescent="0.2">
      <c r="A2728" s="1"/>
      <c r="B2728" s="4" t="s">
        <v>23</v>
      </c>
      <c r="C2728" s="4">
        <v>1197831</v>
      </c>
      <c r="D2728" s="5">
        <v>44490</v>
      </c>
      <c r="E2728" s="4" t="s">
        <v>24</v>
      </c>
      <c r="F2728" s="4" t="s">
        <v>98</v>
      </c>
      <c r="G2728" s="4" t="s">
        <v>99</v>
      </c>
      <c r="H2728" s="4" t="s">
        <v>21</v>
      </c>
      <c r="I2728" s="6">
        <v>0.3000000000000001</v>
      </c>
      <c r="J2728" s="7">
        <v>2000</v>
      </c>
      <c r="K2728" s="8">
        <f t="shared" si="20"/>
        <v>600.00000000000023</v>
      </c>
      <c r="L2728" s="8">
        <f t="shared" si="21"/>
        <v>210.00000000000006</v>
      </c>
      <c r="M2728" s="9">
        <v>0.35</v>
      </c>
    </row>
    <row r="2729" spans="1:13" ht="15.75" customHeight="1" x14ac:dyDescent="0.2">
      <c r="A2729" s="1"/>
      <c r="B2729" s="4" t="s">
        <v>23</v>
      </c>
      <c r="C2729" s="4">
        <v>1197831</v>
      </c>
      <c r="D2729" s="5">
        <v>44490</v>
      </c>
      <c r="E2729" s="4" t="s">
        <v>24</v>
      </c>
      <c r="F2729" s="4" t="s">
        <v>98</v>
      </c>
      <c r="G2729" s="4" t="s">
        <v>99</v>
      </c>
      <c r="H2729" s="4" t="s">
        <v>22</v>
      </c>
      <c r="I2729" s="6">
        <v>0.30000000000000004</v>
      </c>
      <c r="J2729" s="7">
        <v>3250</v>
      </c>
      <c r="K2729" s="8">
        <f t="shared" si="20"/>
        <v>975.00000000000011</v>
      </c>
      <c r="L2729" s="8">
        <f t="shared" si="21"/>
        <v>390.00000000000006</v>
      </c>
      <c r="M2729" s="9">
        <v>0.4</v>
      </c>
    </row>
    <row r="2730" spans="1:13" ht="15.75" customHeight="1" x14ac:dyDescent="0.2">
      <c r="A2730" s="1"/>
      <c r="B2730" s="4" t="s">
        <v>23</v>
      </c>
      <c r="C2730" s="4">
        <v>1197831</v>
      </c>
      <c r="D2730" s="5">
        <v>44520</v>
      </c>
      <c r="E2730" s="4" t="s">
        <v>24</v>
      </c>
      <c r="F2730" s="4" t="s">
        <v>98</v>
      </c>
      <c r="G2730" s="4" t="s">
        <v>99</v>
      </c>
      <c r="H2730" s="4" t="s">
        <v>17</v>
      </c>
      <c r="I2730" s="6">
        <v>0.25000000000000011</v>
      </c>
      <c r="J2730" s="7">
        <v>4750</v>
      </c>
      <c r="K2730" s="8">
        <f t="shared" si="20"/>
        <v>1187.5000000000005</v>
      </c>
      <c r="L2730" s="8">
        <f t="shared" si="21"/>
        <v>475.00000000000023</v>
      </c>
      <c r="M2730" s="9">
        <v>0.4</v>
      </c>
    </row>
    <row r="2731" spans="1:13" ht="15.75" customHeight="1" x14ac:dyDescent="0.2">
      <c r="A2731" s="1"/>
      <c r="B2731" s="4" t="s">
        <v>23</v>
      </c>
      <c r="C2731" s="4">
        <v>1197831</v>
      </c>
      <c r="D2731" s="5">
        <v>44520</v>
      </c>
      <c r="E2731" s="4" t="s">
        <v>24</v>
      </c>
      <c r="F2731" s="4" t="s">
        <v>98</v>
      </c>
      <c r="G2731" s="4" t="s">
        <v>99</v>
      </c>
      <c r="H2731" s="4" t="s">
        <v>18</v>
      </c>
      <c r="I2731" s="6">
        <v>0.15000000000000013</v>
      </c>
      <c r="J2731" s="7">
        <v>3000</v>
      </c>
      <c r="K2731" s="8">
        <f t="shared" si="20"/>
        <v>450.0000000000004</v>
      </c>
      <c r="L2731" s="8">
        <f t="shared" si="21"/>
        <v>157.50000000000014</v>
      </c>
      <c r="M2731" s="9">
        <v>0.35</v>
      </c>
    </row>
    <row r="2732" spans="1:13" ht="15.75" customHeight="1" x14ac:dyDescent="0.2">
      <c r="A2732" s="1"/>
      <c r="B2732" s="4" t="s">
        <v>23</v>
      </c>
      <c r="C2732" s="4">
        <v>1197831</v>
      </c>
      <c r="D2732" s="5">
        <v>44520</v>
      </c>
      <c r="E2732" s="4" t="s">
        <v>24</v>
      </c>
      <c r="F2732" s="4" t="s">
        <v>98</v>
      </c>
      <c r="G2732" s="4" t="s">
        <v>99</v>
      </c>
      <c r="H2732" s="4" t="s">
        <v>19</v>
      </c>
      <c r="I2732" s="6">
        <v>0.25000000000000017</v>
      </c>
      <c r="J2732" s="7">
        <v>2450</v>
      </c>
      <c r="K2732" s="8">
        <f t="shared" si="20"/>
        <v>612.50000000000045</v>
      </c>
      <c r="L2732" s="8">
        <f t="shared" si="21"/>
        <v>245.0000000000002</v>
      </c>
      <c r="M2732" s="9">
        <v>0.4</v>
      </c>
    </row>
    <row r="2733" spans="1:13" ht="15.75" customHeight="1" x14ac:dyDescent="0.2">
      <c r="A2733" s="1"/>
      <c r="B2733" s="4" t="s">
        <v>23</v>
      </c>
      <c r="C2733" s="4">
        <v>1197831</v>
      </c>
      <c r="D2733" s="5">
        <v>44520</v>
      </c>
      <c r="E2733" s="4" t="s">
        <v>24</v>
      </c>
      <c r="F2733" s="4" t="s">
        <v>98</v>
      </c>
      <c r="G2733" s="4" t="s">
        <v>99</v>
      </c>
      <c r="H2733" s="4" t="s">
        <v>20</v>
      </c>
      <c r="I2733" s="6">
        <v>0.55000000000000016</v>
      </c>
      <c r="J2733" s="7">
        <v>3000</v>
      </c>
      <c r="K2733" s="8">
        <f t="shared" si="20"/>
        <v>1650.0000000000005</v>
      </c>
      <c r="L2733" s="8">
        <f t="shared" si="21"/>
        <v>660.00000000000023</v>
      </c>
      <c r="M2733" s="9">
        <v>0.4</v>
      </c>
    </row>
    <row r="2734" spans="1:13" ht="15.75" customHeight="1" x14ac:dyDescent="0.2">
      <c r="A2734" s="1"/>
      <c r="B2734" s="4" t="s">
        <v>23</v>
      </c>
      <c r="C2734" s="4">
        <v>1197831</v>
      </c>
      <c r="D2734" s="5">
        <v>44520</v>
      </c>
      <c r="E2734" s="4" t="s">
        <v>24</v>
      </c>
      <c r="F2734" s="4" t="s">
        <v>98</v>
      </c>
      <c r="G2734" s="4" t="s">
        <v>99</v>
      </c>
      <c r="H2734" s="4" t="s">
        <v>21</v>
      </c>
      <c r="I2734" s="6">
        <v>0.75000000000000011</v>
      </c>
      <c r="J2734" s="7">
        <v>2750</v>
      </c>
      <c r="K2734" s="8">
        <f t="shared" si="20"/>
        <v>2062.5000000000005</v>
      </c>
      <c r="L2734" s="8">
        <f t="shared" si="21"/>
        <v>721.87500000000011</v>
      </c>
      <c r="M2734" s="9">
        <v>0.35</v>
      </c>
    </row>
    <row r="2735" spans="1:13" ht="15.75" customHeight="1" x14ac:dyDescent="0.2">
      <c r="A2735" s="1"/>
      <c r="B2735" s="4" t="s">
        <v>23</v>
      </c>
      <c r="C2735" s="4">
        <v>1197831</v>
      </c>
      <c r="D2735" s="5">
        <v>44520</v>
      </c>
      <c r="E2735" s="4" t="s">
        <v>24</v>
      </c>
      <c r="F2735" s="4" t="s">
        <v>98</v>
      </c>
      <c r="G2735" s="4" t="s">
        <v>99</v>
      </c>
      <c r="H2735" s="4" t="s">
        <v>22</v>
      </c>
      <c r="I2735" s="6">
        <v>0.75</v>
      </c>
      <c r="J2735" s="7">
        <v>3750</v>
      </c>
      <c r="K2735" s="8">
        <f t="shared" si="20"/>
        <v>2812.5</v>
      </c>
      <c r="L2735" s="8">
        <f t="shared" si="21"/>
        <v>1125</v>
      </c>
      <c r="M2735" s="9">
        <v>0.4</v>
      </c>
    </row>
    <row r="2736" spans="1:13" ht="15.75" customHeight="1" x14ac:dyDescent="0.2">
      <c r="A2736" s="1"/>
      <c r="B2736" s="4" t="s">
        <v>23</v>
      </c>
      <c r="C2736" s="4">
        <v>1197831</v>
      </c>
      <c r="D2736" s="5">
        <v>44549</v>
      </c>
      <c r="E2736" s="4" t="s">
        <v>24</v>
      </c>
      <c r="F2736" s="4" t="s">
        <v>98</v>
      </c>
      <c r="G2736" s="4" t="s">
        <v>99</v>
      </c>
      <c r="H2736" s="4" t="s">
        <v>17</v>
      </c>
      <c r="I2736" s="6">
        <v>0.70000000000000007</v>
      </c>
      <c r="J2736" s="7">
        <v>6250</v>
      </c>
      <c r="K2736" s="8">
        <f t="shared" si="20"/>
        <v>4375</v>
      </c>
      <c r="L2736" s="8">
        <f t="shared" si="21"/>
        <v>1750</v>
      </c>
      <c r="M2736" s="9">
        <v>0.4</v>
      </c>
    </row>
    <row r="2737" spans="1:13" ht="15.75" customHeight="1" x14ac:dyDescent="0.2">
      <c r="A2737" s="1"/>
      <c r="B2737" s="4" t="s">
        <v>23</v>
      </c>
      <c r="C2737" s="4">
        <v>1197831</v>
      </c>
      <c r="D2737" s="5">
        <v>44549</v>
      </c>
      <c r="E2737" s="4" t="s">
        <v>24</v>
      </c>
      <c r="F2737" s="4" t="s">
        <v>98</v>
      </c>
      <c r="G2737" s="4" t="s">
        <v>99</v>
      </c>
      <c r="H2737" s="4" t="s">
        <v>18</v>
      </c>
      <c r="I2737" s="6">
        <v>0.60000000000000009</v>
      </c>
      <c r="J2737" s="7">
        <v>4250</v>
      </c>
      <c r="K2737" s="8">
        <f t="shared" si="20"/>
        <v>2550.0000000000005</v>
      </c>
      <c r="L2737" s="8">
        <f t="shared" si="21"/>
        <v>892.50000000000011</v>
      </c>
      <c r="M2737" s="9">
        <v>0.35</v>
      </c>
    </row>
    <row r="2738" spans="1:13" ht="15.75" customHeight="1" x14ac:dyDescent="0.2">
      <c r="A2738" s="1"/>
      <c r="B2738" s="4" t="s">
        <v>23</v>
      </c>
      <c r="C2738" s="4">
        <v>1197831</v>
      </c>
      <c r="D2738" s="5">
        <v>44549</v>
      </c>
      <c r="E2738" s="4" t="s">
        <v>24</v>
      </c>
      <c r="F2738" s="4" t="s">
        <v>98</v>
      </c>
      <c r="G2738" s="4" t="s">
        <v>99</v>
      </c>
      <c r="H2738" s="4" t="s">
        <v>19</v>
      </c>
      <c r="I2738" s="6">
        <v>0.60000000000000009</v>
      </c>
      <c r="J2738" s="7">
        <v>3750</v>
      </c>
      <c r="K2738" s="8">
        <f t="shared" si="20"/>
        <v>2250.0000000000005</v>
      </c>
      <c r="L2738" s="8">
        <f t="shared" si="21"/>
        <v>900.00000000000023</v>
      </c>
      <c r="M2738" s="9">
        <v>0.4</v>
      </c>
    </row>
    <row r="2739" spans="1:13" ht="15.75" customHeight="1" x14ac:dyDescent="0.2">
      <c r="A2739" s="1"/>
      <c r="B2739" s="4" t="s">
        <v>23</v>
      </c>
      <c r="C2739" s="4">
        <v>1197831</v>
      </c>
      <c r="D2739" s="5">
        <v>44549</v>
      </c>
      <c r="E2739" s="4" t="s">
        <v>24</v>
      </c>
      <c r="F2739" s="4" t="s">
        <v>98</v>
      </c>
      <c r="G2739" s="4" t="s">
        <v>99</v>
      </c>
      <c r="H2739" s="4" t="s">
        <v>20</v>
      </c>
      <c r="I2739" s="6">
        <v>0.60000000000000009</v>
      </c>
      <c r="J2739" s="7">
        <v>3250</v>
      </c>
      <c r="K2739" s="8">
        <f t="shared" si="20"/>
        <v>1950.0000000000002</v>
      </c>
      <c r="L2739" s="8">
        <f t="shared" si="21"/>
        <v>780.00000000000011</v>
      </c>
      <c r="M2739" s="9">
        <v>0.4</v>
      </c>
    </row>
    <row r="2740" spans="1:13" ht="15.75" customHeight="1" x14ac:dyDescent="0.2">
      <c r="A2740" s="1"/>
      <c r="B2740" s="4" t="s">
        <v>23</v>
      </c>
      <c r="C2740" s="4">
        <v>1197831</v>
      </c>
      <c r="D2740" s="5">
        <v>44549</v>
      </c>
      <c r="E2740" s="4" t="s">
        <v>24</v>
      </c>
      <c r="F2740" s="4" t="s">
        <v>98</v>
      </c>
      <c r="G2740" s="4" t="s">
        <v>99</v>
      </c>
      <c r="H2740" s="4" t="s">
        <v>21</v>
      </c>
      <c r="I2740" s="6">
        <v>0.70000000000000007</v>
      </c>
      <c r="J2740" s="7">
        <v>3250</v>
      </c>
      <c r="K2740" s="8">
        <f t="shared" si="20"/>
        <v>2275</v>
      </c>
      <c r="L2740" s="8">
        <f t="shared" si="21"/>
        <v>796.25</v>
      </c>
      <c r="M2740" s="9">
        <v>0.35</v>
      </c>
    </row>
    <row r="2741" spans="1:13" ht="15.75" customHeight="1" x14ac:dyDescent="0.2">
      <c r="A2741" s="1"/>
      <c r="B2741" s="4" t="s">
        <v>23</v>
      </c>
      <c r="C2741" s="4">
        <v>1197831</v>
      </c>
      <c r="D2741" s="5">
        <v>44549</v>
      </c>
      <c r="E2741" s="4" t="s">
        <v>24</v>
      </c>
      <c r="F2741" s="4" t="s">
        <v>98</v>
      </c>
      <c r="G2741" s="4" t="s">
        <v>99</v>
      </c>
      <c r="H2741" s="4" t="s">
        <v>22</v>
      </c>
      <c r="I2741" s="6">
        <v>0.75</v>
      </c>
      <c r="J2741" s="7">
        <v>4250</v>
      </c>
      <c r="K2741" s="8">
        <f t="shared" si="20"/>
        <v>3187.5</v>
      </c>
      <c r="L2741" s="8">
        <f t="shared" si="21"/>
        <v>1275</v>
      </c>
      <c r="M2741" s="9">
        <v>0.4</v>
      </c>
    </row>
    <row r="2742" spans="1:13" ht="15.75" customHeight="1" x14ac:dyDescent="0.2">
      <c r="A2742" s="1" t="s">
        <v>39</v>
      </c>
      <c r="B2742" s="4" t="s">
        <v>23</v>
      </c>
      <c r="C2742" s="4">
        <v>1197831</v>
      </c>
      <c r="D2742" s="5">
        <v>44212</v>
      </c>
      <c r="E2742" s="4" t="s">
        <v>24</v>
      </c>
      <c r="F2742" s="4" t="s">
        <v>100</v>
      </c>
      <c r="G2742" s="4" t="s">
        <v>101</v>
      </c>
      <c r="H2742" s="4" t="s">
        <v>17</v>
      </c>
      <c r="I2742" s="6">
        <v>0.25000000000000006</v>
      </c>
      <c r="J2742" s="7">
        <v>5500</v>
      </c>
      <c r="K2742" s="8">
        <f t="shared" si="20"/>
        <v>1375.0000000000002</v>
      </c>
      <c r="L2742" s="8">
        <f t="shared" si="21"/>
        <v>481.25000000000006</v>
      </c>
      <c r="M2742" s="9">
        <v>0.35</v>
      </c>
    </row>
    <row r="2743" spans="1:13" ht="15.75" customHeight="1" x14ac:dyDescent="0.2">
      <c r="A2743" s="1"/>
      <c r="B2743" s="4" t="s">
        <v>23</v>
      </c>
      <c r="C2743" s="4">
        <v>1197831</v>
      </c>
      <c r="D2743" s="5">
        <v>44212</v>
      </c>
      <c r="E2743" s="4" t="s">
        <v>24</v>
      </c>
      <c r="F2743" s="4" t="s">
        <v>100</v>
      </c>
      <c r="G2743" s="4" t="s">
        <v>101</v>
      </c>
      <c r="H2743" s="4" t="s">
        <v>18</v>
      </c>
      <c r="I2743" s="6">
        <v>0.25000000000000006</v>
      </c>
      <c r="J2743" s="7">
        <v>3500</v>
      </c>
      <c r="K2743" s="8">
        <f t="shared" si="20"/>
        <v>875.00000000000023</v>
      </c>
      <c r="L2743" s="8">
        <f t="shared" si="21"/>
        <v>306.25000000000006</v>
      </c>
      <c r="M2743" s="9">
        <v>0.35</v>
      </c>
    </row>
    <row r="2744" spans="1:13" ht="15.75" customHeight="1" x14ac:dyDescent="0.2">
      <c r="A2744" s="1"/>
      <c r="B2744" s="4" t="s">
        <v>23</v>
      </c>
      <c r="C2744" s="4">
        <v>1197831</v>
      </c>
      <c r="D2744" s="5">
        <v>44212</v>
      </c>
      <c r="E2744" s="4" t="s">
        <v>24</v>
      </c>
      <c r="F2744" s="4" t="s">
        <v>100</v>
      </c>
      <c r="G2744" s="4" t="s">
        <v>101</v>
      </c>
      <c r="H2744" s="4" t="s">
        <v>19</v>
      </c>
      <c r="I2744" s="6">
        <v>0.15000000000000008</v>
      </c>
      <c r="J2744" s="7">
        <v>3500</v>
      </c>
      <c r="K2744" s="8">
        <f t="shared" si="20"/>
        <v>525.00000000000023</v>
      </c>
      <c r="L2744" s="8">
        <f t="shared" si="21"/>
        <v>183.75000000000006</v>
      </c>
      <c r="M2744" s="9">
        <v>0.35</v>
      </c>
    </row>
    <row r="2745" spans="1:13" ht="15.75" customHeight="1" x14ac:dyDescent="0.2">
      <c r="A2745" s="1"/>
      <c r="B2745" s="4" t="s">
        <v>23</v>
      </c>
      <c r="C2745" s="4">
        <v>1197831</v>
      </c>
      <c r="D2745" s="5">
        <v>44212</v>
      </c>
      <c r="E2745" s="4" t="s">
        <v>24</v>
      </c>
      <c r="F2745" s="4" t="s">
        <v>100</v>
      </c>
      <c r="G2745" s="4" t="s">
        <v>101</v>
      </c>
      <c r="H2745" s="4" t="s">
        <v>20</v>
      </c>
      <c r="I2745" s="6">
        <v>0.2</v>
      </c>
      <c r="J2745" s="7">
        <v>2000</v>
      </c>
      <c r="K2745" s="8">
        <f t="shared" si="20"/>
        <v>400</v>
      </c>
      <c r="L2745" s="8">
        <f t="shared" si="21"/>
        <v>140</v>
      </c>
      <c r="M2745" s="9">
        <v>0.35</v>
      </c>
    </row>
    <row r="2746" spans="1:13" ht="15.75" customHeight="1" x14ac:dyDescent="0.2">
      <c r="A2746" s="1"/>
      <c r="B2746" s="4" t="s">
        <v>23</v>
      </c>
      <c r="C2746" s="4">
        <v>1197831</v>
      </c>
      <c r="D2746" s="5">
        <v>44212</v>
      </c>
      <c r="E2746" s="4" t="s">
        <v>24</v>
      </c>
      <c r="F2746" s="4" t="s">
        <v>100</v>
      </c>
      <c r="G2746" s="4" t="s">
        <v>101</v>
      </c>
      <c r="H2746" s="4" t="s">
        <v>21</v>
      </c>
      <c r="I2746" s="6">
        <v>0.35000000000000003</v>
      </c>
      <c r="J2746" s="7">
        <v>2500</v>
      </c>
      <c r="K2746" s="8">
        <f t="shared" si="20"/>
        <v>875.00000000000011</v>
      </c>
      <c r="L2746" s="8">
        <f t="shared" si="21"/>
        <v>306.25</v>
      </c>
      <c r="M2746" s="9">
        <v>0.35</v>
      </c>
    </row>
    <row r="2747" spans="1:13" ht="15.75" customHeight="1" x14ac:dyDescent="0.2">
      <c r="A2747" s="1"/>
      <c r="B2747" s="4" t="s">
        <v>23</v>
      </c>
      <c r="C2747" s="4">
        <v>1197831</v>
      </c>
      <c r="D2747" s="5">
        <v>44212</v>
      </c>
      <c r="E2747" s="4" t="s">
        <v>24</v>
      </c>
      <c r="F2747" s="4" t="s">
        <v>100</v>
      </c>
      <c r="G2747" s="4" t="s">
        <v>101</v>
      </c>
      <c r="H2747" s="4" t="s">
        <v>22</v>
      </c>
      <c r="I2747" s="6">
        <v>0.25000000000000006</v>
      </c>
      <c r="J2747" s="7">
        <v>3500</v>
      </c>
      <c r="K2747" s="8">
        <f t="shared" si="20"/>
        <v>875.00000000000023</v>
      </c>
      <c r="L2747" s="8">
        <f t="shared" si="21"/>
        <v>306.25000000000006</v>
      </c>
      <c r="M2747" s="9">
        <v>0.35</v>
      </c>
    </row>
    <row r="2748" spans="1:13" ht="15.75" customHeight="1" x14ac:dyDescent="0.2">
      <c r="A2748" s="1"/>
      <c r="B2748" s="4" t="s">
        <v>23</v>
      </c>
      <c r="C2748" s="4">
        <v>1197831</v>
      </c>
      <c r="D2748" s="5">
        <v>44241</v>
      </c>
      <c r="E2748" s="4" t="s">
        <v>24</v>
      </c>
      <c r="F2748" s="4" t="s">
        <v>100</v>
      </c>
      <c r="G2748" s="4" t="s">
        <v>101</v>
      </c>
      <c r="H2748" s="4" t="s">
        <v>17</v>
      </c>
      <c r="I2748" s="6">
        <v>0.25000000000000006</v>
      </c>
      <c r="J2748" s="7">
        <v>6000</v>
      </c>
      <c r="K2748" s="8">
        <f t="shared" si="20"/>
        <v>1500.0000000000002</v>
      </c>
      <c r="L2748" s="8">
        <f t="shared" si="21"/>
        <v>525</v>
      </c>
      <c r="M2748" s="9">
        <v>0.35</v>
      </c>
    </row>
    <row r="2749" spans="1:13" ht="15.75" customHeight="1" x14ac:dyDescent="0.2">
      <c r="A2749" s="1"/>
      <c r="B2749" s="4" t="s">
        <v>23</v>
      </c>
      <c r="C2749" s="4">
        <v>1197831</v>
      </c>
      <c r="D2749" s="5">
        <v>44241</v>
      </c>
      <c r="E2749" s="4" t="s">
        <v>24</v>
      </c>
      <c r="F2749" s="4" t="s">
        <v>100</v>
      </c>
      <c r="G2749" s="4" t="s">
        <v>101</v>
      </c>
      <c r="H2749" s="4" t="s">
        <v>18</v>
      </c>
      <c r="I2749" s="6">
        <v>0.25000000000000006</v>
      </c>
      <c r="J2749" s="7">
        <v>2500</v>
      </c>
      <c r="K2749" s="8">
        <f t="shared" si="20"/>
        <v>625.00000000000011</v>
      </c>
      <c r="L2749" s="8">
        <f t="shared" si="21"/>
        <v>218.75000000000003</v>
      </c>
      <c r="M2749" s="9">
        <v>0.35</v>
      </c>
    </row>
    <row r="2750" spans="1:13" ht="15.75" customHeight="1" x14ac:dyDescent="0.2">
      <c r="A2750" s="1"/>
      <c r="B2750" s="4" t="s">
        <v>23</v>
      </c>
      <c r="C2750" s="4">
        <v>1197831</v>
      </c>
      <c r="D2750" s="5">
        <v>44241</v>
      </c>
      <c r="E2750" s="4" t="s">
        <v>24</v>
      </c>
      <c r="F2750" s="4" t="s">
        <v>100</v>
      </c>
      <c r="G2750" s="4" t="s">
        <v>101</v>
      </c>
      <c r="H2750" s="4" t="s">
        <v>19</v>
      </c>
      <c r="I2750" s="6">
        <v>0.15000000000000008</v>
      </c>
      <c r="J2750" s="7">
        <v>3000</v>
      </c>
      <c r="K2750" s="8">
        <f t="shared" si="20"/>
        <v>450.00000000000023</v>
      </c>
      <c r="L2750" s="8">
        <f t="shared" si="21"/>
        <v>157.50000000000006</v>
      </c>
      <c r="M2750" s="9">
        <v>0.35</v>
      </c>
    </row>
    <row r="2751" spans="1:13" ht="15.75" customHeight="1" x14ac:dyDescent="0.2">
      <c r="A2751" s="1"/>
      <c r="B2751" s="4" t="s">
        <v>23</v>
      </c>
      <c r="C2751" s="4">
        <v>1197831</v>
      </c>
      <c r="D2751" s="5">
        <v>44241</v>
      </c>
      <c r="E2751" s="4" t="s">
        <v>24</v>
      </c>
      <c r="F2751" s="4" t="s">
        <v>100</v>
      </c>
      <c r="G2751" s="4" t="s">
        <v>101</v>
      </c>
      <c r="H2751" s="4" t="s">
        <v>20</v>
      </c>
      <c r="I2751" s="6">
        <v>0.2</v>
      </c>
      <c r="J2751" s="7">
        <v>1500</v>
      </c>
      <c r="K2751" s="8">
        <f t="shared" si="20"/>
        <v>300</v>
      </c>
      <c r="L2751" s="8">
        <f t="shared" si="21"/>
        <v>105</v>
      </c>
      <c r="M2751" s="9">
        <v>0.35</v>
      </c>
    </row>
    <row r="2752" spans="1:13" ht="15.75" customHeight="1" x14ac:dyDescent="0.2">
      <c r="A2752" s="1"/>
      <c r="B2752" s="4" t="s">
        <v>23</v>
      </c>
      <c r="C2752" s="4">
        <v>1197831</v>
      </c>
      <c r="D2752" s="5">
        <v>44241</v>
      </c>
      <c r="E2752" s="4" t="s">
        <v>24</v>
      </c>
      <c r="F2752" s="4" t="s">
        <v>100</v>
      </c>
      <c r="G2752" s="4" t="s">
        <v>101</v>
      </c>
      <c r="H2752" s="4" t="s">
        <v>21</v>
      </c>
      <c r="I2752" s="6">
        <v>0.35000000000000003</v>
      </c>
      <c r="J2752" s="7">
        <v>2250</v>
      </c>
      <c r="K2752" s="8">
        <f t="shared" si="20"/>
        <v>787.50000000000011</v>
      </c>
      <c r="L2752" s="8">
        <f t="shared" si="21"/>
        <v>275.625</v>
      </c>
      <c r="M2752" s="9">
        <v>0.35</v>
      </c>
    </row>
    <row r="2753" spans="1:13" ht="15.75" customHeight="1" x14ac:dyDescent="0.2">
      <c r="A2753" s="1"/>
      <c r="B2753" s="4" t="s">
        <v>23</v>
      </c>
      <c r="C2753" s="4">
        <v>1197831</v>
      </c>
      <c r="D2753" s="5">
        <v>44241</v>
      </c>
      <c r="E2753" s="4" t="s">
        <v>24</v>
      </c>
      <c r="F2753" s="4" t="s">
        <v>100</v>
      </c>
      <c r="G2753" s="4" t="s">
        <v>101</v>
      </c>
      <c r="H2753" s="4" t="s">
        <v>22</v>
      </c>
      <c r="I2753" s="6">
        <v>0.2</v>
      </c>
      <c r="J2753" s="7">
        <v>3250</v>
      </c>
      <c r="K2753" s="8">
        <f t="shared" si="20"/>
        <v>650</v>
      </c>
      <c r="L2753" s="8">
        <f t="shared" si="21"/>
        <v>227.49999999999997</v>
      </c>
      <c r="M2753" s="9">
        <v>0.35</v>
      </c>
    </row>
    <row r="2754" spans="1:13" ht="15.75" customHeight="1" x14ac:dyDescent="0.2">
      <c r="A2754" s="1"/>
      <c r="B2754" s="4" t="s">
        <v>23</v>
      </c>
      <c r="C2754" s="4">
        <v>1197831</v>
      </c>
      <c r="D2754" s="5">
        <v>44267</v>
      </c>
      <c r="E2754" s="4" t="s">
        <v>24</v>
      </c>
      <c r="F2754" s="4" t="s">
        <v>100</v>
      </c>
      <c r="G2754" s="4" t="s">
        <v>101</v>
      </c>
      <c r="H2754" s="4" t="s">
        <v>17</v>
      </c>
      <c r="I2754" s="6">
        <v>0.2</v>
      </c>
      <c r="J2754" s="7">
        <v>5450</v>
      </c>
      <c r="K2754" s="8">
        <f t="shared" si="20"/>
        <v>1090</v>
      </c>
      <c r="L2754" s="8">
        <f t="shared" si="21"/>
        <v>381.5</v>
      </c>
      <c r="M2754" s="9">
        <v>0.35</v>
      </c>
    </row>
    <row r="2755" spans="1:13" ht="15.75" customHeight="1" x14ac:dyDescent="0.2">
      <c r="A2755" s="1"/>
      <c r="B2755" s="4" t="s">
        <v>23</v>
      </c>
      <c r="C2755" s="4">
        <v>1197831</v>
      </c>
      <c r="D2755" s="5">
        <v>44267</v>
      </c>
      <c r="E2755" s="4" t="s">
        <v>24</v>
      </c>
      <c r="F2755" s="4" t="s">
        <v>100</v>
      </c>
      <c r="G2755" s="4" t="s">
        <v>101</v>
      </c>
      <c r="H2755" s="4" t="s">
        <v>18</v>
      </c>
      <c r="I2755" s="6">
        <v>0.2</v>
      </c>
      <c r="J2755" s="7">
        <v>2250</v>
      </c>
      <c r="K2755" s="8">
        <f t="shared" si="20"/>
        <v>450</v>
      </c>
      <c r="L2755" s="8">
        <f t="shared" si="21"/>
        <v>157.5</v>
      </c>
      <c r="M2755" s="9">
        <v>0.35</v>
      </c>
    </row>
    <row r="2756" spans="1:13" ht="15.75" customHeight="1" x14ac:dyDescent="0.2">
      <c r="A2756" s="1"/>
      <c r="B2756" s="4" t="s">
        <v>23</v>
      </c>
      <c r="C2756" s="4">
        <v>1197831</v>
      </c>
      <c r="D2756" s="5">
        <v>44267</v>
      </c>
      <c r="E2756" s="4" t="s">
        <v>24</v>
      </c>
      <c r="F2756" s="4" t="s">
        <v>100</v>
      </c>
      <c r="G2756" s="4" t="s">
        <v>101</v>
      </c>
      <c r="H2756" s="4" t="s">
        <v>19</v>
      </c>
      <c r="I2756" s="6">
        <v>0.10000000000000002</v>
      </c>
      <c r="J2756" s="7">
        <v>2500</v>
      </c>
      <c r="K2756" s="8">
        <f t="shared" si="20"/>
        <v>250.00000000000006</v>
      </c>
      <c r="L2756" s="8">
        <f t="shared" si="21"/>
        <v>87.500000000000014</v>
      </c>
      <c r="M2756" s="9">
        <v>0.35</v>
      </c>
    </row>
    <row r="2757" spans="1:13" ht="15.75" customHeight="1" x14ac:dyDescent="0.2">
      <c r="A2757" s="1"/>
      <c r="B2757" s="4" t="s">
        <v>23</v>
      </c>
      <c r="C2757" s="4">
        <v>1197831</v>
      </c>
      <c r="D2757" s="5">
        <v>44267</v>
      </c>
      <c r="E2757" s="4" t="s">
        <v>24</v>
      </c>
      <c r="F2757" s="4" t="s">
        <v>100</v>
      </c>
      <c r="G2757" s="4" t="s">
        <v>101</v>
      </c>
      <c r="H2757" s="4" t="s">
        <v>20</v>
      </c>
      <c r="I2757" s="6">
        <v>0.19999999999999996</v>
      </c>
      <c r="J2757" s="7">
        <v>1000</v>
      </c>
      <c r="K2757" s="8">
        <f t="shared" si="20"/>
        <v>199.99999999999994</v>
      </c>
      <c r="L2757" s="8">
        <f t="shared" si="21"/>
        <v>69.999999999999972</v>
      </c>
      <c r="M2757" s="9">
        <v>0.35</v>
      </c>
    </row>
    <row r="2758" spans="1:13" ht="15.75" customHeight="1" x14ac:dyDescent="0.2">
      <c r="A2758" s="1"/>
      <c r="B2758" s="4" t="s">
        <v>23</v>
      </c>
      <c r="C2758" s="4">
        <v>1197831</v>
      </c>
      <c r="D2758" s="5">
        <v>44267</v>
      </c>
      <c r="E2758" s="4" t="s">
        <v>24</v>
      </c>
      <c r="F2758" s="4" t="s">
        <v>100</v>
      </c>
      <c r="G2758" s="4" t="s">
        <v>101</v>
      </c>
      <c r="H2758" s="4" t="s">
        <v>21</v>
      </c>
      <c r="I2758" s="6">
        <v>0.35000000000000009</v>
      </c>
      <c r="J2758" s="7">
        <v>1500</v>
      </c>
      <c r="K2758" s="8">
        <f t="shared" si="20"/>
        <v>525.00000000000011</v>
      </c>
      <c r="L2758" s="8">
        <f t="shared" si="21"/>
        <v>183.75000000000003</v>
      </c>
      <c r="M2758" s="9">
        <v>0.35</v>
      </c>
    </row>
    <row r="2759" spans="1:13" ht="15.75" customHeight="1" x14ac:dyDescent="0.2">
      <c r="A2759" s="1"/>
      <c r="B2759" s="4" t="s">
        <v>23</v>
      </c>
      <c r="C2759" s="4">
        <v>1197831</v>
      </c>
      <c r="D2759" s="5">
        <v>44267</v>
      </c>
      <c r="E2759" s="4" t="s">
        <v>24</v>
      </c>
      <c r="F2759" s="4" t="s">
        <v>100</v>
      </c>
      <c r="G2759" s="4" t="s">
        <v>101</v>
      </c>
      <c r="H2759" s="4" t="s">
        <v>22</v>
      </c>
      <c r="I2759" s="6">
        <v>0.25</v>
      </c>
      <c r="J2759" s="7">
        <v>2500</v>
      </c>
      <c r="K2759" s="8">
        <f t="shared" si="20"/>
        <v>625</v>
      </c>
      <c r="L2759" s="8">
        <f t="shared" si="21"/>
        <v>218.75</v>
      </c>
      <c r="M2759" s="9">
        <v>0.35</v>
      </c>
    </row>
    <row r="2760" spans="1:13" ht="15.75" customHeight="1" x14ac:dyDescent="0.2">
      <c r="A2760" s="1"/>
      <c r="B2760" s="4" t="s">
        <v>23</v>
      </c>
      <c r="C2760" s="4">
        <v>1197831</v>
      </c>
      <c r="D2760" s="5">
        <v>44299</v>
      </c>
      <c r="E2760" s="4" t="s">
        <v>24</v>
      </c>
      <c r="F2760" s="4" t="s">
        <v>100</v>
      </c>
      <c r="G2760" s="4" t="s">
        <v>101</v>
      </c>
      <c r="H2760" s="4" t="s">
        <v>17</v>
      </c>
      <c r="I2760" s="6">
        <v>0.25</v>
      </c>
      <c r="J2760" s="7">
        <v>5000</v>
      </c>
      <c r="K2760" s="8">
        <f t="shared" si="20"/>
        <v>1250</v>
      </c>
      <c r="L2760" s="8">
        <f t="shared" si="21"/>
        <v>437.5</v>
      </c>
      <c r="M2760" s="9">
        <v>0.35</v>
      </c>
    </row>
    <row r="2761" spans="1:13" ht="15.75" customHeight="1" x14ac:dyDescent="0.2">
      <c r="A2761" s="1"/>
      <c r="B2761" s="4" t="s">
        <v>23</v>
      </c>
      <c r="C2761" s="4">
        <v>1197831</v>
      </c>
      <c r="D2761" s="5">
        <v>44299</v>
      </c>
      <c r="E2761" s="4" t="s">
        <v>24</v>
      </c>
      <c r="F2761" s="4" t="s">
        <v>100</v>
      </c>
      <c r="G2761" s="4" t="s">
        <v>101</v>
      </c>
      <c r="H2761" s="4" t="s">
        <v>18</v>
      </c>
      <c r="I2761" s="6">
        <v>0.25</v>
      </c>
      <c r="J2761" s="7">
        <v>2000</v>
      </c>
      <c r="K2761" s="8">
        <f t="shared" si="20"/>
        <v>500</v>
      </c>
      <c r="L2761" s="8">
        <f t="shared" si="21"/>
        <v>175</v>
      </c>
      <c r="M2761" s="9">
        <v>0.35</v>
      </c>
    </row>
    <row r="2762" spans="1:13" ht="15.75" customHeight="1" x14ac:dyDescent="0.2">
      <c r="A2762" s="1"/>
      <c r="B2762" s="4" t="s">
        <v>23</v>
      </c>
      <c r="C2762" s="4">
        <v>1197831</v>
      </c>
      <c r="D2762" s="5">
        <v>44299</v>
      </c>
      <c r="E2762" s="4" t="s">
        <v>24</v>
      </c>
      <c r="F2762" s="4" t="s">
        <v>100</v>
      </c>
      <c r="G2762" s="4" t="s">
        <v>101</v>
      </c>
      <c r="H2762" s="4" t="s">
        <v>19</v>
      </c>
      <c r="I2762" s="6">
        <v>0.15000000000000002</v>
      </c>
      <c r="J2762" s="7">
        <v>2000</v>
      </c>
      <c r="K2762" s="8">
        <f t="shared" si="20"/>
        <v>300.00000000000006</v>
      </c>
      <c r="L2762" s="8">
        <f t="shared" si="21"/>
        <v>105.00000000000001</v>
      </c>
      <c r="M2762" s="9">
        <v>0.35</v>
      </c>
    </row>
    <row r="2763" spans="1:13" ht="15.75" customHeight="1" x14ac:dyDescent="0.2">
      <c r="A2763" s="1"/>
      <c r="B2763" s="4" t="s">
        <v>23</v>
      </c>
      <c r="C2763" s="4">
        <v>1197831</v>
      </c>
      <c r="D2763" s="5">
        <v>44299</v>
      </c>
      <c r="E2763" s="4" t="s">
        <v>24</v>
      </c>
      <c r="F2763" s="4" t="s">
        <v>100</v>
      </c>
      <c r="G2763" s="4" t="s">
        <v>101</v>
      </c>
      <c r="H2763" s="4" t="s">
        <v>20</v>
      </c>
      <c r="I2763" s="6">
        <v>0.19999999999999996</v>
      </c>
      <c r="J2763" s="7">
        <v>1250</v>
      </c>
      <c r="K2763" s="8">
        <f t="shared" si="20"/>
        <v>249.99999999999994</v>
      </c>
      <c r="L2763" s="8">
        <f t="shared" si="21"/>
        <v>87.499999999999972</v>
      </c>
      <c r="M2763" s="9">
        <v>0.35</v>
      </c>
    </row>
    <row r="2764" spans="1:13" ht="15.75" customHeight="1" x14ac:dyDescent="0.2">
      <c r="A2764" s="1"/>
      <c r="B2764" s="4" t="s">
        <v>23</v>
      </c>
      <c r="C2764" s="4">
        <v>1197831</v>
      </c>
      <c r="D2764" s="5">
        <v>44299</v>
      </c>
      <c r="E2764" s="4" t="s">
        <v>24</v>
      </c>
      <c r="F2764" s="4" t="s">
        <v>100</v>
      </c>
      <c r="G2764" s="4" t="s">
        <v>101</v>
      </c>
      <c r="H2764" s="4" t="s">
        <v>21</v>
      </c>
      <c r="I2764" s="6">
        <v>0.4</v>
      </c>
      <c r="J2764" s="7">
        <v>1500</v>
      </c>
      <c r="K2764" s="8">
        <f t="shared" si="20"/>
        <v>600</v>
      </c>
      <c r="L2764" s="8">
        <f t="shared" si="21"/>
        <v>210</v>
      </c>
      <c r="M2764" s="9">
        <v>0.35</v>
      </c>
    </row>
    <row r="2765" spans="1:13" ht="15.75" customHeight="1" x14ac:dyDescent="0.2">
      <c r="A2765" s="1"/>
      <c r="B2765" s="4" t="s">
        <v>23</v>
      </c>
      <c r="C2765" s="4">
        <v>1197831</v>
      </c>
      <c r="D2765" s="5">
        <v>44299</v>
      </c>
      <c r="E2765" s="4" t="s">
        <v>24</v>
      </c>
      <c r="F2765" s="4" t="s">
        <v>100</v>
      </c>
      <c r="G2765" s="4" t="s">
        <v>101</v>
      </c>
      <c r="H2765" s="4" t="s">
        <v>22</v>
      </c>
      <c r="I2765" s="6">
        <v>0.30000000000000004</v>
      </c>
      <c r="J2765" s="7">
        <v>3000</v>
      </c>
      <c r="K2765" s="8">
        <f t="shared" si="20"/>
        <v>900.00000000000011</v>
      </c>
      <c r="L2765" s="8">
        <f t="shared" si="21"/>
        <v>315</v>
      </c>
      <c r="M2765" s="9">
        <v>0.35</v>
      </c>
    </row>
    <row r="2766" spans="1:13" ht="15.75" customHeight="1" x14ac:dyDescent="0.2">
      <c r="A2766" s="1"/>
      <c r="B2766" s="4" t="s">
        <v>23</v>
      </c>
      <c r="C2766" s="4">
        <v>1197831</v>
      </c>
      <c r="D2766" s="5">
        <v>44328</v>
      </c>
      <c r="E2766" s="4" t="s">
        <v>24</v>
      </c>
      <c r="F2766" s="4" t="s">
        <v>100</v>
      </c>
      <c r="G2766" s="4" t="s">
        <v>101</v>
      </c>
      <c r="H2766" s="4" t="s">
        <v>17</v>
      </c>
      <c r="I2766" s="6">
        <v>0.4</v>
      </c>
      <c r="J2766" s="7">
        <v>5700</v>
      </c>
      <c r="K2766" s="8">
        <f t="shared" si="20"/>
        <v>2280</v>
      </c>
      <c r="L2766" s="8">
        <f t="shared" si="21"/>
        <v>798</v>
      </c>
      <c r="M2766" s="9">
        <v>0.35</v>
      </c>
    </row>
    <row r="2767" spans="1:13" ht="15.75" customHeight="1" x14ac:dyDescent="0.2">
      <c r="A2767" s="1"/>
      <c r="B2767" s="4" t="s">
        <v>23</v>
      </c>
      <c r="C2767" s="4">
        <v>1197831</v>
      </c>
      <c r="D2767" s="5">
        <v>44328</v>
      </c>
      <c r="E2767" s="4" t="s">
        <v>24</v>
      </c>
      <c r="F2767" s="4" t="s">
        <v>100</v>
      </c>
      <c r="G2767" s="4" t="s">
        <v>101</v>
      </c>
      <c r="H2767" s="4" t="s">
        <v>18</v>
      </c>
      <c r="I2767" s="6">
        <v>0.4</v>
      </c>
      <c r="J2767" s="7">
        <v>2750</v>
      </c>
      <c r="K2767" s="8">
        <f t="shared" si="20"/>
        <v>1100</v>
      </c>
      <c r="L2767" s="8">
        <f t="shared" si="21"/>
        <v>385</v>
      </c>
      <c r="M2767" s="9">
        <v>0.35</v>
      </c>
    </row>
    <row r="2768" spans="1:13" ht="15.75" customHeight="1" x14ac:dyDescent="0.2">
      <c r="A2768" s="1"/>
      <c r="B2768" s="4" t="s">
        <v>23</v>
      </c>
      <c r="C2768" s="4">
        <v>1197831</v>
      </c>
      <c r="D2768" s="5">
        <v>44328</v>
      </c>
      <c r="E2768" s="4" t="s">
        <v>24</v>
      </c>
      <c r="F2768" s="4" t="s">
        <v>100</v>
      </c>
      <c r="G2768" s="4" t="s">
        <v>101</v>
      </c>
      <c r="H2768" s="4" t="s">
        <v>19</v>
      </c>
      <c r="I2768" s="6">
        <v>0.35000000000000003</v>
      </c>
      <c r="J2768" s="7">
        <v>2500</v>
      </c>
      <c r="K2768" s="8">
        <f t="shared" si="20"/>
        <v>875.00000000000011</v>
      </c>
      <c r="L2768" s="8">
        <f t="shared" si="21"/>
        <v>306.25</v>
      </c>
      <c r="M2768" s="9">
        <v>0.35</v>
      </c>
    </row>
    <row r="2769" spans="1:13" ht="15.75" customHeight="1" x14ac:dyDescent="0.2">
      <c r="A2769" s="1"/>
      <c r="B2769" s="4" t="s">
        <v>23</v>
      </c>
      <c r="C2769" s="4">
        <v>1197831</v>
      </c>
      <c r="D2769" s="5">
        <v>44328</v>
      </c>
      <c r="E2769" s="4" t="s">
        <v>24</v>
      </c>
      <c r="F2769" s="4" t="s">
        <v>100</v>
      </c>
      <c r="G2769" s="4" t="s">
        <v>101</v>
      </c>
      <c r="H2769" s="4" t="s">
        <v>20</v>
      </c>
      <c r="I2769" s="6">
        <v>0.35000000000000003</v>
      </c>
      <c r="J2769" s="7">
        <v>2000</v>
      </c>
      <c r="K2769" s="8">
        <f t="shared" si="20"/>
        <v>700.00000000000011</v>
      </c>
      <c r="L2769" s="8">
        <f t="shared" si="21"/>
        <v>245.00000000000003</v>
      </c>
      <c r="M2769" s="9">
        <v>0.35</v>
      </c>
    </row>
    <row r="2770" spans="1:13" ht="15.75" customHeight="1" x14ac:dyDescent="0.2">
      <c r="A2770" s="1"/>
      <c r="B2770" s="4" t="s">
        <v>23</v>
      </c>
      <c r="C2770" s="4">
        <v>1197831</v>
      </c>
      <c r="D2770" s="5">
        <v>44328</v>
      </c>
      <c r="E2770" s="4" t="s">
        <v>24</v>
      </c>
      <c r="F2770" s="4" t="s">
        <v>100</v>
      </c>
      <c r="G2770" s="4" t="s">
        <v>101</v>
      </c>
      <c r="H2770" s="4" t="s">
        <v>21</v>
      </c>
      <c r="I2770" s="6">
        <v>0.44999999999999996</v>
      </c>
      <c r="J2770" s="7">
        <v>2250</v>
      </c>
      <c r="K2770" s="8">
        <f t="shared" si="20"/>
        <v>1012.4999999999999</v>
      </c>
      <c r="L2770" s="8">
        <f t="shared" si="21"/>
        <v>354.37499999999994</v>
      </c>
      <c r="M2770" s="9">
        <v>0.35</v>
      </c>
    </row>
    <row r="2771" spans="1:13" ht="15.75" customHeight="1" x14ac:dyDescent="0.2">
      <c r="A2771" s="1"/>
      <c r="B2771" s="4" t="s">
        <v>23</v>
      </c>
      <c r="C2771" s="4">
        <v>1197831</v>
      </c>
      <c r="D2771" s="5">
        <v>44328</v>
      </c>
      <c r="E2771" s="4" t="s">
        <v>24</v>
      </c>
      <c r="F2771" s="4" t="s">
        <v>100</v>
      </c>
      <c r="G2771" s="4" t="s">
        <v>101</v>
      </c>
      <c r="H2771" s="4" t="s">
        <v>22</v>
      </c>
      <c r="I2771" s="6">
        <v>0.44999999999999996</v>
      </c>
      <c r="J2771" s="7">
        <v>3250</v>
      </c>
      <c r="K2771" s="8">
        <f t="shared" si="20"/>
        <v>1462.4999999999998</v>
      </c>
      <c r="L2771" s="8">
        <f t="shared" si="21"/>
        <v>511.87499999999989</v>
      </c>
      <c r="M2771" s="9">
        <v>0.35</v>
      </c>
    </row>
    <row r="2772" spans="1:13" ht="15.75" customHeight="1" x14ac:dyDescent="0.2">
      <c r="A2772" s="1"/>
      <c r="B2772" s="4" t="s">
        <v>23</v>
      </c>
      <c r="C2772" s="4">
        <v>1197831</v>
      </c>
      <c r="D2772" s="5">
        <v>44361</v>
      </c>
      <c r="E2772" s="4" t="s">
        <v>24</v>
      </c>
      <c r="F2772" s="4" t="s">
        <v>100</v>
      </c>
      <c r="G2772" s="4" t="s">
        <v>101</v>
      </c>
      <c r="H2772" s="4" t="s">
        <v>17</v>
      </c>
      <c r="I2772" s="6">
        <v>0.39999999999999997</v>
      </c>
      <c r="J2772" s="7">
        <v>5750</v>
      </c>
      <c r="K2772" s="8">
        <f t="shared" si="20"/>
        <v>2300</v>
      </c>
      <c r="L2772" s="8">
        <f t="shared" si="21"/>
        <v>805</v>
      </c>
      <c r="M2772" s="9">
        <v>0.35</v>
      </c>
    </row>
    <row r="2773" spans="1:13" ht="15.75" customHeight="1" x14ac:dyDescent="0.2">
      <c r="A2773" s="1"/>
      <c r="B2773" s="4" t="s">
        <v>23</v>
      </c>
      <c r="C2773" s="4">
        <v>1197831</v>
      </c>
      <c r="D2773" s="5">
        <v>44361</v>
      </c>
      <c r="E2773" s="4" t="s">
        <v>24</v>
      </c>
      <c r="F2773" s="4" t="s">
        <v>100</v>
      </c>
      <c r="G2773" s="4" t="s">
        <v>101</v>
      </c>
      <c r="H2773" s="4" t="s">
        <v>18</v>
      </c>
      <c r="I2773" s="6">
        <v>0.35000000000000003</v>
      </c>
      <c r="J2773" s="7">
        <v>3250</v>
      </c>
      <c r="K2773" s="8">
        <f t="shared" si="20"/>
        <v>1137.5</v>
      </c>
      <c r="L2773" s="8">
        <f t="shared" si="21"/>
        <v>398.125</v>
      </c>
      <c r="M2773" s="9">
        <v>0.35</v>
      </c>
    </row>
    <row r="2774" spans="1:13" ht="15.75" customHeight="1" x14ac:dyDescent="0.2">
      <c r="A2774" s="1"/>
      <c r="B2774" s="4" t="s">
        <v>23</v>
      </c>
      <c r="C2774" s="4">
        <v>1197831</v>
      </c>
      <c r="D2774" s="5">
        <v>44361</v>
      </c>
      <c r="E2774" s="4" t="s">
        <v>24</v>
      </c>
      <c r="F2774" s="4" t="s">
        <v>100</v>
      </c>
      <c r="G2774" s="4" t="s">
        <v>101</v>
      </c>
      <c r="H2774" s="4" t="s">
        <v>19</v>
      </c>
      <c r="I2774" s="6">
        <v>0.4</v>
      </c>
      <c r="J2774" s="7">
        <v>3000</v>
      </c>
      <c r="K2774" s="8">
        <f t="shared" si="20"/>
        <v>1200</v>
      </c>
      <c r="L2774" s="8">
        <f t="shared" si="21"/>
        <v>420</v>
      </c>
      <c r="M2774" s="9">
        <v>0.35</v>
      </c>
    </row>
    <row r="2775" spans="1:13" ht="15.75" customHeight="1" x14ac:dyDescent="0.2">
      <c r="A2775" s="1"/>
      <c r="B2775" s="4" t="s">
        <v>23</v>
      </c>
      <c r="C2775" s="4">
        <v>1197831</v>
      </c>
      <c r="D2775" s="5">
        <v>44361</v>
      </c>
      <c r="E2775" s="4" t="s">
        <v>24</v>
      </c>
      <c r="F2775" s="4" t="s">
        <v>100</v>
      </c>
      <c r="G2775" s="4" t="s">
        <v>101</v>
      </c>
      <c r="H2775" s="4" t="s">
        <v>20</v>
      </c>
      <c r="I2775" s="6">
        <v>0.4</v>
      </c>
      <c r="J2775" s="7">
        <v>2750</v>
      </c>
      <c r="K2775" s="8">
        <f t="shared" si="20"/>
        <v>1100</v>
      </c>
      <c r="L2775" s="8">
        <f t="shared" si="21"/>
        <v>385</v>
      </c>
      <c r="M2775" s="9">
        <v>0.35</v>
      </c>
    </row>
    <row r="2776" spans="1:13" ht="15.75" customHeight="1" x14ac:dyDescent="0.2">
      <c r="A2776" s="1"/>
      <c r="B2776" s="4" t="s">
        <v>23</v>
      </c>
      <c r="C2776" s="4">
        <v>1197831</v>
      </c>
      <c r="D2776" s="5">
        <v>44361</v>
      </c>
      <c r="E2776" s="4" t="s">
        <v>24</v>
      </c>
      <c r="F2776" s="4" t="s">
        <v>100</v>
      </c>
      <c r="G2776" s="4" t="s">
        <v>101</v>
      </c>
      <c r="H2776" s="4" t="s">
        <v>21</v>
      </c>
      <c r="I2776" s="6">
        <v>0.54999999999999993</v>
      </c>
      <c r="J2776" s="7">
        <v>2750</v>
      </c>
      <c r="K2776" s="8">
        <f t="shared" si="20"/>
        <v>1512.4999999999998</v>
      </c>
      <c r="L2776" s="8">
        <f t="shared" si="21"/>
        <v>529.37499999999989</v>
      </c>
      <c r="M2776" s="9">
        <v>0.35</v>
      </c>
    </row>
    <row r="2777" spans="1:13" ht="15.75" customHeight="1" x14ac:dyDescent="0.2">
      <c r="A2777" s="1"/>
      <c r="B2777" s="4" t="s">
        <v>23</v>
      </c>
      <c r="C2777" s="4">
        <v>1197831</v>
      </c>
      <c r="D2777" s="5">
        <v>44361</v>
      </c>
      <c r="E2777" s="4" t="s">
        <v>24</v>
      </c>
      <c r="F2777" s="4" t="s">
        <v>100</v>
      </c>
      <c r="G2777" s="4" t="s">
        <v>101</v>
      </c>
      <c r="H2777" s="4" t="s">
        <v>22</v>
      </c>
      <c r="I2777" s="6">
        <v>0.6</v>
      </c>
      <c r="J2777" s="7">
        <v>4500</v>
      </c>
      <c r="K2777" s="8">
        <f t="shared" si="20"/>
        <v>2700</v>
      </c>
      <c r="L2777" s="8">
        <f t="shared" si="21"/>
        <v>944.99999999999989</v>
      </c>
      <c r="M2777" s="9">
        <v>0.35</v>
      </c>
    </row>
    <row r="2778" spans="1:13" ht="15.75" customHeight="1" x14ac:dyDescent="0.2">
      <c r="A2778" s="1"/>
      <c r="B2778" s="4" t="s">
        <v>23</v>
      </c>
      <c r="C2778" s="4">
        <v>1197831</v>
      </c>
      <c r="D2778" s="5">
        <v>44389</v>
      </c>
      <c r="E2778" s="4" t="s">
        <v>24</v>
      </c>
      <c r="F2778" s="4" t="s">
        <v>100</v>
      </c>
      <c r="G2778" s="4" t="s">
        <v>101</v>
      </c>
      <c r="H2778" s="4" t="s">
        <v>17</v>
      </c>
      <c r="I2778" s="6">
        <v>0.54999999999999993</v>
      </c>
      <c r="J2778" s="7">
        <v>6750</v>
      </c>
      <c r="K2778" s="8">
        <f t="shared" si="20"/>
        <v>3712.4999999999995</v>
      </c>
      <c r="L2778" s="8">
        <f t="shared" si="21"/>
        <v>1299.3749999999998</v>
      </c>
      <c r="M2778" s="9">
        <v>0.35</v>
      </c>
    </row>
    <row r="2779" spans="1:13" ht="15.75" customHeight="1" x14ac:dyDescent="0.2">
      <c r="A2779" s="1"/>
      <c r="B2779" s="4" t="s">
        <v>23</v>
      </c>
      <c r="C2779" s="4">
        <v>1197831</v>
      </c>
      <c r="D2779" s="5">
        <v>44389</v>
      </c>
      <c r="E2779" s="4" t="s">
        <v>24</v>
      </c>
      <c r="F2779" s="4" t="s">
        <v>100</v>
      </c>
      <c r="G2779" s="4" t="s">
        <v>101</v>
      </c>
      <c r="H2779" s="4" t="s">
        <v>18</v>
      </c>
      <c r="I2779" s="6">
        <v>0.5</v>
      </c>
      <c r="J2779" s="7">
        <v>4250</v>
      </c>
      <c r="K2779" s="8">
        <f t="shared" si="20"/>
        <v>2125</v>
      </c>
      <c r="L2779" s="8">
        <f t="shared" si="21"/>
        <v>743.75</v>
      </c>
      <c r="M2779" s="9">
        <v>0.35</v>
      </c>
    </row>
    <row r="2780" spans="1:13" ht="15.75" customHeight="1" x14ac:dyDescent="0.2">
      <c r="A2780" s="1"/>
      <c r="B2780" s="4" t="s">
        <v>23</v>
      </c>
      <c r="C2780" s="4">
        <v>1197831</v>
      </c>
      <c r="D2780" s="5">
        <v>44389</v>
      </c>
      <c r="E2780" s="4" t="s">
        <v>24</v>
      </c>
      <c r="F2780" s="4" t="s">
        <v>100</v>
      </c>
      <c r="G2780" s="4" t="s">
        <v>101</v>
      </c>
      <c r="H2780" s="4" t="s">
        <v>19</v>
      </c>
      <c r="I2780" s="6">
        <v>0.45</v>
      </c>
      <c r="J2780" s="7">
        <v>3500</v>
      </c>
      <c r="K2780" s="8">
        <f t="shared" si="20"/>
        <v>1575</v>
      </c>
      <c r="L2780" s="8">
        <f t="shared" si="21"/>
        <v>551.25</v>
      </c>
      <c r="M2780" s="9">
        <v>0.35</v>
      </c>
    </row>
    <row r="2781" spans="1:13" ht="15.75" customHeight="1" x14ac:dyDescent="0.2">
      <c r="A2781" s="1"/>
      <c r="B2781" s="4" t="s">
        <v>23</v>
      </c>
      <c r="C2781" s="4">
        <v>1197831</v>
      </c>
      <c r="D2781" s="5">
        <v>44389</v>
      </c>
      <c r="E2781" s="4" t="s">
        <v>24</v>
      </c>
      <c r="F2781" s="4" t="s">
        <v>100</v>
      </c>
      <c r="G2781" s="4" t="s">
        <v>101</v>
      </c>
      <c r="H2781" s="4" t="s">
        <v>20</v>
      </c>
      <c r="I2781" s="6">
        <v>0.45</v>
      </c>
      <c r="J2781" s="7">
        <v>3000</v>
      </c>
      <c r="K2781" s="8">
        <f t="shared" si="20"/>
        <v>1350</v>
      </c>
      <c r="L2781" s="8">
        <f t="shared" si="21"/>
        <v>472.49999999999994</v>
      </c>
      <c r="M2781" s="9">
        <v>0.35</v>
      </c>
    </row>
    <row r="2782" spans="1:13" ht="15.75" customHeight="1" x14ac:dyDescent="0.2">
      <c r="A2782" s="1"/>
      <c r="B2782" s="4" t="s">
        <v>23</v>
      </c>
      <c r="C2782" s="4">
        <v>1197831</v>
      </c>
      <c r="D2782" s="5">
        <v>44389</v>
      </c>
      <c r="E2782" s="4" t="s">
        <v>24</v>
      </c>
      <c r="F2782" s="4" t="s">
        <v>100</v>
      </c>
      <c r="G2782" s="4" t="s">
        <v>101</v>
      </c>
      <c r="H2782" s="4" t="s">
        <v>21</v>
      </c>
      <c r="I2782" s="6">
        <v>0.6</v>
      </c>
      <c r="J2782" s="7">
        <v>3250</v>
      </c>
      <c r="K2782" s="8">
        <f t="shared" si="20"/>
        <v>1950</v>
      </c>
      <c r="L2782" s="8">
        <f t="shared" si="21"/>
        <v>682.5</v>
      </c>
      <c r="M2782" s="9">
        <v>0.35</v>
      </c>
    </row>
    <row r="2783" spans="1:13" ht="15.75" customHeight="1" x14ac:dyDescent="0.2">
      <c r="A2783" s="1"/>
      <c r="B2783" s="4" t="s">
        <v>23</v>
      </c>
      <c r="C2783" s="4">
        <v>1197831</v>
      </c>
      <c r="D2783" s="5">
        <v>44389</v>
      </c>
      <c r="E2783" s="4" t="s">
        <v>24</v>
      </c>
      <c r="F2783" s="4" t="s">
        <v>100</v>
      </c>
      <c r="G2783" s="4" t="s">
        <v>101</v>
      </c>
      <c r="H2783" s="4" t="s">
        <v>22</v>
      </c>
      <c r="I2783" s="6">
        <v>0.65</v>
      </c>
      <c r="J2783" s="7">
        <v>5000</v>
      </c>
      <c r="K2783" s="8">
        <f t="shared" si="20"/>
        <v>3250</v>
      </c>
      <c r="L2783" s="8">
        <f t="shared" si="21"/>
        <v>1137.5</v>
      </c>
      <c r="M2783" s="9">
        <v>0.35</v>
      </c>
    </row>
    <row r="2784" spans="1:13" ht="15.75" customHeight="1" x14ac:dyDescent="0.2">
      <c r="A2784" s="1"/>
      <c r="B2784" s="4" t="s">
        <v>23</v>
      </c>
      <c r="C2784" s="4">
        <v>1197831</v>
      </c>
      <c r="D2784" s="5">
        <v>44421</v>
      </c>
      <c r="E2784" s="4" t="s">
        <v>24</v>
      </c>
      <c r="F2784" s="4" t="s">
        <v>100</v>
      </c>
      <c r="G2784" s="4" t="s">
        <v>101</v>
      </c>
      <c r="H2784" s="4" t="s">
        <v>17</v>
      </c>
      <c r="I2784" s="6">
        <v>0.6</v>
      </c>
      <c r="J2784" s="7">
        <v>6500</v>
      </c>
      <c r="K2784" s="8">
        <f t="shared" si="20"/>
        <v>3900</v>
      </c>
      <c r="L2784" s="8">
        <f t="shared" si="21"/>
        <v>1365</v>
      </c>
      <c r="M2784" s="9">
        <v>0.35</v>
      </c>
    </row>
    <row r="2785" spans="1:13" ht="15.75" customHeight="1" x14ac:dyDescent="0.2">
      <c r="A2785" s="1"/>
      <c r="B2785" s="4" t="s">
        <v>23</v>
      </c>
      <c r="C2785" s="4">
        <v>1197831</v>
      </c>
      <c r="D2785" s="5">
        <v>44421</v>
      </c>
      <c r="E2785" s="4" t="s">
        <v>24</v>
      </c>
      <c r="F2785" s="4" t="s">
        <v>100</v>
      </c>
      <c r="G2785" s="4" t="s">
        <v>101</v>
      </c>
      <c r="H2785" s="4" t="s">
        <v>18</v>
      </c>
      <c r="I2785" s="6">
        <v>0.55000000000000004</v>
      </c>
      <c r="J2785" s="7">
        <v>4250</v>
      </c>
      <c r="K2785" s="8">
        <f t="shared" si="20"/>
        <v>2337.5</v>
      </c>
      <c r="L2785" s="8">
        <f t="shared" si="21"/>
        <v>818.125</v>
      </c>
      <c r="M2785" s="9">
        <v>0.35</v>
      </c>
    </row>
    <row r="2786" spans="1:13" ht="15.75" customHeight="1" x14ac:dyDescent="0.2">
      <c r="A2786" s="1"/>
      <c r="B2786" s="4" t="s">
        <v>23</v>
      </c>
      <c r="C2786" s="4">
        <v>1197831</v>
      </c>
      <c r="D2786" s="5">
        <v>44421</v>
      </c>
      <c r="E2786" s="4" t="s">
        <v>24</v>
      </c>
      <c r="F2786" s="4" t="s">
        <v>100</v>
      </c>
      <c r="G2786" s="4" t="s">
        <v>101</v>
      </c>
      <c r="H2786" s="4" t="s">
        <v>19</v>
      </c>
      <c r="I2786" s="6">
        <v>0.5</v>
      </c>
      <c r="J2786" s="7">
        <v>3500</v>
      </c>
      <c r="K2786" s="8">
        <f t="shared" si="20"/>
        <v>1750</v>
      </c>
      <c r="L2786" s="8">
        <f t="shared" si="21"/>
        <v>612.5</v>
      </c>
      <c r="M2786" s="9">
        <v>0.35</v>
      </c>
    </row>
    <row r="2787" spans="1:13" ht="15.75" customHeight="1" x14ac:dyDescent="0.2">
      <c r="A2787" s="1"/>
      <c r="B2787" s="4" t="s">
        <v>23</v>
      </c>
      <c r="C2787" s="4">
        <v>1197831</v>
      </c>
      <c r="D2787" s="5">
        <v>44421</v>
      </c>
      <c r="E2787" s="4" t="s">
        <v>24</v>
      </c>
      <c r="F2787" s="4" t="s">
        <v>100</v>
      </c>
      <c r="G2787" s="4" t="s">
        <v>101</v>
      </c>
      <c r="H2787" s="4" t="s">
        <v>20</v>
      </c>
      <c r="I2787" s="6">
        <v>0.4</v>
      </c>
      <c r="J2787" s="7">
        <v>3000</v>
      </c>
      <c r="K2787" s="8">
        <f t="shared" si="20"/>
        <v>1200</v>
      </c>
      <c r="L2787" s="8">
        <f t="shared" si="21"/>
        <v>420</v>
      </c>
      <c r="M2787" s="9">
        <v>0.35</v>
      </c>
    </row>
    <row r="2788" spans="1:13" ht="15.75" customHeight="1" x14ac:dyDescent="0.2">
      <c r="A2788" s="1"/>
      <c r="B2788" s="4" t="s">
        <v>23</v>
      </c>
      <c r="C2788" s="4">
        <v>1197831</v>
      </c>
      <c r="D2788" s="5">
        <v>44421</v>
      </c>
      <c r="E2788" s="4" t="s">
        <v>24</v>
      </c>
      <c r="F2788" s="4" t="s">
        <v>100</v>
      </c>
      <c r="G2788" s="4" t="s">
        <v>101</v>
      </c>
      <c r="H2788" s="4" t="s">
        <v>21</v>
      </c>
      <c r="I2788" s="6">
        <v>0.5</v>
      </c>
      <c r="J2788" s="7">
        <v>2750</v>
      </c>
      <c r="K2788" s="8">
        <f t="shared" si="20"/>
        <v>1375</v>
      </c>
      <c r="L2788" s="8">
        <f t="shared" si="21"/>
        <v>481.24999999999994</v>
      </c>
      <c r="M2788" s="9">
        <v>0.35</v>
      </c>
    </row>
    <row r="2789" spans="1:13" ht="15.75" customHeight="1" x14ac:dyDescent="0.2">
      <c r="A2789" s="1"/>
      <c r="B2789" s="4" t="s">
        <v>23</v>
      </c>
      <c r="C2789" s="4">
        <v>1197831</v>
      </c>
      <c r="D2789" s="5">
        <v>44421</v>
      </c>
      <c r="E2789" s="4" t="s">
        <v>24</v>
      </c>
      <c r="F2789" s="4" t="s">
        <v>100</v>
      </c>
      <c r="G2789" s="4" t="s">
        <v>101</v>
      </c>
      <c r="H2789" s="4" t="s">
        <v>22</v>
      </c>
      <c r="I2789" s="6">
        <v>0.55000000000000004</v>
      </c>
      <c r="J2789" s="7">
        <v>4500</v>
      </c>
      <c r="K2789" s="8">
        <f t="shared" si="20"/>
        <v>2475</v>
      </c>
      <c r="L2789" s="8">
        <f t="shared" si="21"/>
        <v>866.25</v>
      </c>
      <c r="M2789" s="9">
        <v>0.35</v>
      </c>
    </row>
    <row r="2790" spans="1:13" ht="15.75" customHeight="1" x14ac:dyDescent="0.2">
      <c r="A2790" s="1"/>
      <c r="B2790" s="4" t="s">
        <v>23</v>
      </c>
      <c r="C2790" s="4">
        <v>1197831</v>
      </c>
      <c r="D2790" s="5">
        <v>44451</v>
      </c>
      <c r="E2790" s="4" t="s">
        <v>24</v>
      </c>
      <c r="F2790" s="4" t="s">
        <v>100</v>
      </c>
      <c r="G2790" s="4" t="s">
        <v>101</v>
      </c>
      <c r="H2790" s="4" t="s">
        <v>17</v>
      </c>
      <c r="I2790" s="6">
        <v>0.5</v>
      </c>
      <c r="J2790" s="7">
        <v>5500</v>
      </c>
      <c r="K2790" s="8">
        <f t="shared" si="20"/>
        <v>2750</v>
      </c>
      <c r="L2790" s="8">
        <f t="shared" si="21"/>
        <v>962.49999999999989</v>
      </c>
      <c r="M2790" s="9">
        <v>0.35</v>
      </c>
    </row>
    <row r="2791" spans="1:13" ht="15.75" customHeight="1" x14ac:dyDescent="0.2">
      <c r="A2791" s="1"/>
      <c r="B2791" s="4" t="s">
        <v>23</v>
      </c>
      <c r="C2791" s="4">
        <v>1197831</v>
      </c>
      <c r="D2791" s="5">
        <v>44451</v>
      </c>
      <c r="E2791" s="4" t="s">
        <v>24</v>
      </c>
      <c r="F2791" s="4" t="s">
        <v>100</v>
      </c>
      <c r="G2791" s="4" t="s">
        <v>101</v>
      </c>
      <c r="H2791" s="4" t="s">
        <v>18</v>
      </c>
      <c r="I2791" s="6">
        <v>0.40000000000000013</v>
      </c>
      <c r="J2791" s="7">
        <v>3500</v>
      </c>
      <c r="K2791" s="8">
        <f t="shared" si="20"/>
        <v>1400.0000000000005</v>
      </c>
      <c r="L2791" s="8">
        <f t="shared" si="21"/>
        <v>490.00000000000011</v>
      </c>
      <c r="M2791" s="9">
        <v>0.35</v>
      </c>
    </row>
    <row r="2792" spans="1:13" ht="15.75" customHeight="1" x14ac:dyDescent="0.2">
      <c r="A2792" s="1"/>
      <c r="B2792" s="4" t="s">
        <v>23</v>
      </c>
      <c r="C2792" s="4">
        <v>1197831</v>
      </c>
      <c r="D2792" s="5">
        <v>44451</v>
      </c>
      <c r="E2792" s="4" t="s">
        <v>24</v>
      </c>
      <c r="F2792" s="4" t="s">
        <v>100</v>
      </c>
      <c r="G2792" s="4" t="s">
        <v>101</v>
      </c>
      <c r="H2792" s="4" t="s">
        <v>19</v>
      </c>
      <c r="I2792" s="6">
        <v>0.15000000000000008</v>
      </c>
      <c r="J2792" s="7">
        <v>2500</v>
      </c>
      <c r="K2792" s="8">
        <f t="shared" si="20"/>
        <v>375.00000000000017</v>
      </c>
      <c r="L2792" s="8">
        <f t="shared" si="21"/>
        <v>131.25000000000006</v>
      </c>
      <c r="M2792" s="9">
        <v>0.35</v>
      </c>
    </row>
    <row r="2793" spans="1:13" ht="15.75" customHeight="1" x14ac:dyDescent="0.2">
      <c r="A2793" s="1"/>
      <c r="B2793" s="4" t="s">
        <v>23</v>
      </c>
      <c r="C2793" s="4">
        <v>1197831</v>
      </c>
      <c r="D2793" s="5">
        <v>44451</v>
      </c>
      <c r="E2793" s="4" t="s">
        <v>24</v>
      </c>
      <c r="F2793" s="4" t="s">
        <v>100</v>
      </c>
      <c r="G2793" s="4" t="s">
        <v>101</v>
      </c>
      <c r="H2793" s="4" t="s">
        <v>20</v>
      </c>
      <c r="I2793" s="6">
        <v>0.15000000000000008</v>
      </c>
      <c r="J2793" s="7">
        <v>2250</v>
      </c>
      <c r="K2793" s="8">
        <f t="shared" si="20"/>
        <v>337.50000000000017</v>
      </c>
      <c r="L2793" s="8">
        <f t="shared" si="21"/>
        <v>118.12500000000006</v>
      </c>
      <c r="M2793" s="9">
        <v>0.35</v>
      </c>
    </row>
    <row r="2794" spans="1:13" ht="15.75" customHeight="1" x14ac:dyDescent="0.2">
      <c r="A2794" s="1"/>
      <c r="B2794" s="4" t="s">
        <v>23</v>
      </c>
      <c r="C2794" s="4">
        <v>1197831</v>
      </c>
      <c r="D2794" s="5">
        <v>44451</v>
      </c>
      <c r="E2794" s="4" t="s">
        <v>24</v>
      </c>
      <c r="F2794" s="4" t="s">
        <v>100</v>
      </c>
      <c r="G2794" s="4" t="s">
        <v>101</v>
      </c>
      <c r="H2794" s="4" t="s">
        <v>21</v>
      </c>
      <c r="I2794" s="6">
        <v>0.25000000000000006</v>
      </c>
      <c r="J2794" s="7">
        <v>2250</v>
      </c>
      <c r="K2794" s="8">
        <f t="shared" si="20"/>
        <v>562.50000000000011</v>
      </c>
      <c r="L2794" s="8">
        <f t="shared" si="21"/>
        <v>196.87500000000003</v>
      </c>
      <c r="M2794" s="9">
        <v>0.35</v>
      </c>
    </row>
    <row r="2795" spans="1:13" ht="15.75" customHeight="1" x14ac:dyDescent="0.2">
      <c r="A2795" s="1"/>
      <c r="B2795" s="4" t="s">
        <v>23</v>
      </c>
      <c r="C2795" s="4">
        <v>1197831</v>
      </c>
      <c r="D2795" s="5">
        <v>44451</v>
      </c>
      <c r="E2795" s="4" t="s">
        <v>24</v>
      </c>
      <c r="F2795" s="4" t="s">
        <v>100</v>
      </c>
      <c r="G2795" s="4" t="s">
        <v>101</v>
      </c>
      <c r="H2795" s="4" t="s">
        <v>22</v>
      </c>
      <c r="I2795" s="6">
        <v>0.3000000000000001</v>
      </c>
      <c r="J2795" s="7">
        <v>3250</v>
      </c>
      <c r="K2795" s="8">
        <f t="shared" si="20"/>
        <v>975.00000000000034</v>
      </c>
      <c r="L2795" s="8">
        <f t="shared" si="21"/>
        <v>341.25000000000011</v>
      </c>
      <c r="M2795" s="9">
        <v>0.35</v>
      </c>
    </row>
    <row r="2796" spans="1:13" ht="15.75" customHeight="1" x14ac:dyDescent="0.2">
      <c r="A2796" s="1"/>
      <c r="B2796" s="4" t="s">
        <v>23</v>
      </c>
      <c r="C2796" s="4">
        <v>1197831</v>
      </c>
      <c r="D2796" s="5">
        <v>44483</v>
      </c>
      <c r="E2796" s="4" t="s">
        <v>24</v>
      </c>
      <c r="F2796" s="4" t="s">
        <v>100</v>
      </c>
      <c r="G2796" s="4" t="s">
        <v>101</v>
      </c>
      <c r="H2796" s="4" t="s">
        <v>17</v>
      </c>
      <c r="I2796" s="6">
        <v>0.3000000000000001</v>
      </c>
      <c r="J2796" s="7">
        <v>5000</v>
      </c>
      <c r="K2796" s="8">
        <f t="shared" si="20"/>
        <v>1500.0000000000005</v>
      </c>
      <c r="L2796" s="8">
        <f t="shared" si="21"/>
        <v>525.00000000000011</v>
      </c>
      <c r="M2796" s="9">
        <v>0.35</v>
      </c>
    </row>
    <row r="2797" spans="1:13" ht="15.75" customHeight="1" x14ac:dyDescent="0.2">
      <c r="A2797" s="1"/>
      <c r="B2797" s="4" t="s">
        <v>23</v>
      </c>
      <c r="C2797" s="4">
        <v>1197831</v>
      </c>
      <c r="D2797" s="5">
        <v>44483</v>
      </c>
      <c r="E2797" s="4" t="s">
        <v>24</v>
      </c>
      <c r="F2797" s="4" t="s">
        <v>100</v>
      </c>
      <c r="G2797" s="4" t="s">
        <v>101</v>
      </c>
      <c r="H2797" s="4" t="s">
        <v>18</v>
      </c>
      <c r="I2797" s="6">
        <v>0.20000000000000012</v>
      </c>
      <c r="J2797" s="7">
        <v>3250</v>
      </c>
      <c r="K2797" s="8">
        <f t="shared" si="20"/>
        <v>650.00000000000034</v>
      </c>
      <c r="L2797" s="8">
        <f t="shared" si="21"/>
        <v>227.50000000000011</v>
      </c>
      <c r="M2797" s="9">
        <v>0.35</v>
      </c>
    </row>
    <row r="2798" spans="1:13" ht="15.75" customHeight="1" x14ac:dyDescent="0.2">
      <c r="A2798" s="1"/>
      <c r="B2798" s="4" t="s">
        <v>23</v>
      </c>
      <c r="C2798" s="4">
        <v>1197831</v>
      </c>
      <c r="D2798" s="5">
        <v>44483</v>
      </c>
      <c r="E2798" s="4" t="s">
        <v>24</v>
      </c>
      <c r="F2798" s="4" t="s">
        <v>100</v>
      </c>
      <c r="G2798" s="4" t="s">
        <v>101</v>
      </c>
      <c r="H2798" s="4" t="s">
        <v>19</v>
      </c>
      <c r="I2798" s="6">
        <v>0.20000000000000012</v>
      </c>
      <c r="J2798" s="7">
        <v>2000</v>
      </c>
      <c r="K2798" s="8">
        <f t="shared" si="20"/>
        <v>400.00000000000023</v>
      </c>
      <c r="L2798" s="8">
        <f t="shared" si="21"/>
        <v>140.00000000000006</v>
      </c>
      <c r="M2798" s="9">
        <v>0.35</v>
      </c>
    </row>
    <row r="2799" spans="1:13" ht="15.75" customHeight="1" x14ac:dyDescent="0.2">
      <c r="A2799" s="1"/>
      <c r="B2799" s="4" t="s">
        <v>23</v>
      </c>
      <c r="C2799" s="4">
        <v>1197831</v>
      </c>
      <c r="D2799" s="5">
        <v>44483</v>
      </c>
      <c r="E2799" s="4" t="s">
        <v>24</v>
      </c>
      <c r="F2799" s="4" t="s">
        <v>100</v>
      </c>
      <c r="G2799" s="4" t="s">
        <v>101</v>
      </c>
      <c r="H2799" s="4" t="s">
        <v>20</v>
      </c>
      <c r="I2799" s="6">
        <v>0.20000000000000012</v>
      </c>
      <c r="J2799" s="7">
        <v>1750</v>
      </c>
      <c r="K2799" s="8">
        <f t="shared" si="20"/>
        <v>350.00000000000023</v>
      </c>
      <c r="L2799" s="8">
        <f t="shared" si="21"/>
        <v>122.50000000000007</v>
      </c>
      <c r="M2799" s="9">
        <v>0.35</v>
      </c>
    </row>
    <row r="2800" spans="1:13" ht="15.75" customHeight="1" x14ac:dyDescent="0.2">
      <c r="A2800" s="1"/>
      <c r="B2800" s="4" t="s">
        <v>23</v>
      </c>
      <c r="C2800" s="4">
        <v>1197831</v>
      </c>
      <c r="D2800" s="5">
        <v>44483</v>
      </c>
      <c r="E2800" s="4" t="s">
        <v>24</v>
      </c>
      <c r="F2800" s="4" t="s">
        <v>100</v>
      </c>
      <c r="G2800" s="4" t="s">
        <v>101</v>
      </c>
      <c r="H2800" s="4" t="s">
        <v>21</v>
      </c>
      <c r="I2800" s="6">
        <v>0.3000000000000001</v>
      </c>
      <c r="J2800" s="7">
        <v>1750</v>
      </c>
      <c r="K2800" s="8">
        <f t="shared" si="20"/>
        <v>525.00000000000023</v>
      </c>
      <c r="L2800" s="8">
        <f t="shared" si="21"/>
        <v>183.75000000000006</v>
      </c>
      <c r="M2800" s="9">
        <v>0.35</v>
      </c>
    </row>
    <row r="2801" spans="1:13" ht="15.75" customHeight="1" x14ac:dyDescent="0.2">
      <c r="A2801" s="1"/>
      <c r="B2801" s="4" t="s">
        <v>23</v>
      </c>
      <c r="C2801" s="4">
        <v>1197831</v>
      </c>
      <c r="D2801" s="5">
        <v>44483</v>
      </c>
      <c r="E2801" s="4" t="s">
        <v>24</v>
      </c>
      <c r="F2801" s="4" t="s">
        <v>100</v>
      </c>
      <c r="G2801" s="4" t="s">
        <v>101</v>
      </c>
      <c r="H2801" s="4" t="s">
        <v>22</v>
      </c>
      <c r="I2801" s="6">
        <v>0.30000000000000004</v>
      </c>
      <c r="J2801" s="7">
        <v>3000</v>
      </c>
      <c r="K2801" s="8">
        <f t="shared" si="20"/>
        <v>900.00000000000011</v>
      </c>
      <c r="L2801" s="8">
        <f t="shared" si="21"/>
        <v>315</v>
      </c>
      <c r="M2801" s="9">
        <v>0.35</v>
      </c>
    </row>
    <row r="2802" spans="1:13" ht="15.75" customHeight="1" x14ac:dyDescent="0.2">
      <c r="A2802" s="1"/>
      <c r="B2802" s="4" t="s">
        <v>23</v>
      </c>
      <c r="C2802" s="4">
        <v>1197831</v>
      </c>
      <c r="D2802" s="5">
        <v>44513</v>
      </c>
      <c r="E2802" s="4" t="s">
        <v>24</v>
      </c>
      <c r="F2802" s="4" t="s">
        <v>100</v>
      </c>
      <c r="G2802" s="4" t="s">
        <v>101</v>
      </c>
      <c r="H2802" s="4" t="s">
        <v>17</v>
      </c>
      <c r="I2802" s="6">
        <v>0.25000000000000011</v>
      </c>
      <c r="J2802" s="7">
        <v>4500</v>
      </c>
      <c r="K2802" s="8">
        <f t="shared" si="20"/>
        <v>1125.0000000000005</v>
      </c>
      <c r="L2802" s="8">
        <f t="shared" si="21"/>
        <v>393.75000000000011</v>
      </c>
      <c r="M2802" s="9">
        <v>0.35</v>
      </c>
    </row>
    <row r="2803" spans="1:13" ht="15.75" customHeight="1" x14ac:dyDescent="0.2">
      <c r="A2803" s="1"/>
      <c r="B2803" s="4" t="s">
        <v>23</v>
      </c>
      <c r="C2803" s="4">
        <v>1197831</v>
      </c>
      <c r="D2803" s="5">
        <v>44513</v>
      </c>
      <c r="E2803" s="4" t="s">
        <v>24</v>
      </c>
      <c r="F2803" s="4" t="s">
        <v>100</v>
      </c>
      <c r="G2803" s="4" t="s">
        <v>101</v>
      </c>
      <c r="H2803" s="4" t="s">
        <v>18</v>
      </c>
      <c r="I2803" s="6">
        <v>0.15000000000000013</v>
      </c>
      <c r="J2803" s="7">
        <v>2750</v>
      </c>
      <c r="K2803" s="8">
        <f t="shared" si="20"/>
        <v>412.50000000000034</v>
      </c>
      <c r="L2803" s="8">
        <f t="shared" si="21"/>
        <v>144.37500000000011</v>
      </c>
      <c r="M2803" s="9">
        <v>0.35</v>
      </c>
    </row>
    <row r="2804" spans="1:13" ht="15.75" customHeight="1" x14ac:dyDescent="0.2">
      <c r="A2804" s="1"/>
      <c r="B2804" s="4" t="s">
        <v>23</v>
      </c>
      <c r="C2804" s="4">
        <v>1197831</v>
      </c>
      <c r="D2804" s="5">
        <v>44513</v>
      </c>
      <c r="E2804" s="4" t="s">
        <v>24</v>
      </c>
      <c r="F2804" s="4" t="s">
        <v>100</v>
      </c>
      <c r="G2804" s="4" t="s">
        <v>101</v>
      </c>
      <c r="H2804" s="4" t="s">
        <v>19</v>
      </c>
      <c r="I2804" s="6">
        <v>0.25000000000000017</v>
      </c>
      <c r="J2804" s="7">
        <v>2200</v>
      </c>
      <c r="K2804" s="8">
        <f t="shared" si="20"/>
        <v>550.00000000000034</v>
      </c>
      <c r="L2804" s="8">
        <f t="shared" si="21"/>
        <v>192.50000000000011</v>
      </c>
      <c r="M2804" s="9">
        <v>0.35</v>
      </c>
    </row>
    <row r="2805" spans="1:13" ht="15.75" customHeight="1" x14ac:dyDescent="0.2">
      <c r="A2805" s="1"/>
      <c r="B2805" s="4" t="s">
        <v>23</v>
      </c>
      <c r="C2805" s="4">
        <v>1197831</v>
      </c>
      <c r="D2805" s="5">
        <v>44513</v>
      </c>
      <c r="E2805" s="4" t="s">
        <v>24</v>
      </c>
      <c r="F2805" s="4" t="s">
        <v>100</v>
      </c>
      <c r="G2805" s="4" t="s">
        <v>101</v>
      </c>
      <c r="H2805" s="4" t="s">
        <v>20</v>
      </c>
      <c r="I2805" s="6">
        <v>0.55000000000000016</v>
      </c>
      <c r="J2805" s="7">
        <v>2750</v>
      </c>
      <c r="K2805" s="8">
        <f t="shared" si="20"/>
        <v>1512.5000000000005</v>
      </c>
      <c r="L2805" s="8">
        <f t="shared" si="21"/>
        <v>529.37500000000011</v>
      </c>
      <c r="M2805" s="9">
        <v>0.35</v>
      </c>
    </row>
    <row r="2806" spans="1:13" ht="15.75" customHeight="1" x14ac:dyDescent="0.2">
      <c r="A2806" s="1"/>
      <c r="B2806" s="4" t="s">
        <v>23</v>
      </c>
      <c r="C2806" s="4">
        <v>1197831</v>
      </c>
      <c r="D2806" s="5">
        <v>44513</v>
      </c>
      <c r="E2806" s="4" t="s">
        <v>24</v>
      </c>
      <c r="F2806" s="4" t="s">
        <v>100</v>
      </c>
      <c r="G2806" s="4" t="s">
        <v>101</v>
      </c>
      <c r="H2806" s="4" t="s">
        <v>21</v>
      </c>
      <c r="I2806" s="6">
        <v>0.75000000000000011</v>
      </c>
      <c r="J2806" s="7">
        <v>2500</v>
      </c>
      <c r="K2806" s="8">
        <f t="shared" si="20"/>
        <v>1875.0000000000002</v>
      </c>
      <c r="L2806" s="8">
        <f t="shared" si="21"/>
        <v>656.25</v>
      </c>
      <c r="M2806" s="9">
        <v>0.35</v>
      </c>
    </row>
    <row r="2807" spans="1:13" ht="15.75" customHeight="1" x14ac:dyDescent="0.2">
      <c r="A2807" s="1"/>
      <c r="B2807" s="4" t="s">
        <v>23</v>
      </c>
      <c r="C2807" s="4">
        <v>1197831</v>
      </c>
      <c r="D2807" s="5">
        <v>44513</v>
      </c>
      <c r="E2807" s="4" t="s">
        <v>24</v>
      </c>
      <c r="F2807" s="4" t="s">
        <v>100</v>
      </c>
      <c r="G2807" s="4" t="s">
        <v>101</v>
      </c>
      <c r="H2807" s="4" t="s">
        <v>22</v>
      </c>
      <c r="I2807" s="6">
        <v>0.75</v>
      </c>
      <c r="J2807" s="7">
        <v>3500</v>
      </c>
      <c r="K2807" s="8">
        <f t="shared" si="20"/>
        <v>2625</v>
      </c>
      <c r="L2807" s="8">
        <f t="shared" si="21"/>
        <v>918.74999999999989</v>
      </c>
      <c r="M2807" s="9">
        <v>0.35</v>
      </c>
    </row>
    <row r="2808" spans="1:13" ht="15.75" customHeight="1" x14ac:dyDescent="0.2">
      <c r="A2808" s="1"/>
      <c r="B2808" s="4" t="s">
        <v>23</v>
      </c>
      <c r="C2808" s="4">
        <v>1197831</v>
      </c>
      <c r="D2808" s="5">
        <v>44542</v>
      </c>
      <c r="E2808" s="4" t="s">
        <v>24</v>
      </c>
      <c r="F2808" s="4" t="s">
        <v>100</v>
      </c>
      <c r="G2808" s="4" t="s">
        <v>101</v>
      </c>
      <c r="H2808" s="4" t="s">
        <v>17</v>
      </c>
      <c r="I2808" s="6">
        <v>0.70000000000000007</v>
      </c>
      <c r="J2808" s="7">
        <v>6000</v>
      </c>
      <c r="K2808" s="8">
        <f t="shared" si="20"/>
        <v>4200</v>
      </c>
      <c r="L2808" s="8">
        <f t="shared" si="21"/>
        <v>1470</v>
      </c>
      <c r="M2808" s="9">
        <v>0.35</v>
      </c>
    </row>
    <row r="2809" spans="1:13" ht="15.75" customHeight="1" x14ac:dyDescent="0.2">
      <c r="A2809" s="1"/>
      <c r="B2809" s="4" t="s">
        <v>23</v>
      </c>
      <c r="C2809" s="4">
        <v>1197831</v>
      </c>
      <c r="D2809" s="5">
        <v>44542</v>
      </c>
      <c r="E2809" s="4" t="s">
        <v>24</v>
      </c>
      <c r="F2809" s="4" t="s">
        <v>100</v>
      </c>
      <c r="G2809" s="4" t="s">
        <v>101</v>
      </c>
      <c r="H2809" s="4" t="s">
        <v>18</v>
      </c>
      <c r="I2809" s="6">
        <v>0.60000000000000009</v>
      </c>
      <c r="J2809" s="7">
        <v>4000</v>
      </c>
      <c r="K2809" s="8">
        <f t="shared" si="20"/>
        <v>2400.0000000000005</v>
      </c>
      <c r="L2809" s="8">
        <f t="shared" si="21"/>
        <v>840.00000000000011</v>
      </c>
      <c r="M2809" s="9">
        <v>0.35</v>
      </c>
    </row>
    <row r="2810" spans="1:13" ht="15.75" customHeight="1" x14ac:dyDescent="0.2">
      <c r="A2810" s="1"/>
      <c r="B2810" s="4" t="s">
        <v>23</v>
      </c>
      <c r="C2810" s="4">
        <v>1197831</v>
      </c>
      <c r="D2810" s="5">
        <v>44542</v>
      </c>
      <c r="E2810" s="4" t="s">
        <v>24</v>
      </c>
      <c r="F2810" s="4" t="s">
        <v>100</v>
      </c>
      <c r="G2810" s="4" t="s">
        <v>101</v>
      </c>
      <c r="H2810" s="4" t="s">
        <v>19</v>
      </c>
      <c r="I2810" s="6">
        <v>0.60000000000000009</v>
      </c>
      <c r="J2810" s="7">
        <v>3500</v>
      </c>
      <c r="K2810" s="8">
        <f t="shared" si="20"/>
        <v>2100.0000000000005</v>
      </c>
      <c r="L2810" s="8">
        <f t="shared" si="21"/>
        <v>735.00000000000011</v>
      </c>
      <c r="M2810" s="9">
        <v>0.35</v>
      </c>
    </row>
    <row r="2811" spans="1:13" ht="15.75" customHeight="1" x14ac:dyDescent="0.2">
      <c r="A2811" s="1"/>
      <c r="B2811" s="4" t="s">
        <v>23</v>
      </c>
      <c r="C2811" s="4">
        <v>1197831</v>
      </c>
      <c r="D2811" s="5">
        <v>44542</v>
      </c>
      <c r="E2811" s="4" t="s">
        <v>24</v>
      </c>
      <c r="F2811" s="4" t="s">
        <v>100</v>
      </c>
      <c r="G2811" s="4" t="s">
        <v>101</v>
      </c>
      <c r="H2811" s="4" t="s">
        <v>20</v>
      </c>
      <c r="I2811" s="6">
        <v>0.60000000000000009</v>
      </c>
      <c r="J2811" s="7">
        <v>3000</v>
      </c>
      <c r="K2811" s="8">
        <f t="shared" ref="K2811:K3065" si="22">I2811*J2811</f>
        <v>1800.0000000000002</v>
      </c>
      <c r="L2811" s="8">
        <f t="shared" ref="L2811:L3065" si="23">K2811*M2811</f>
        <v>630</v>
      </c>
      <c r="M2811" s="9">
        <v>0.35</v>
      </c>
    </row>
    <row r="2812" spans="1:13" ht="15.75" customHeight="1" x14ac:dyDescent="0.2">
      <c r="A2812" s="1"/>
      <c r="B2812" s="4" t="s">
        <v>23</v>
      </c>
      <c r="C2812" s="4">
        <v>1197831</v>
      </c>
      <c r="D2812" s="5">
        <v>44542</v>
      </c>
      <c r="E2812" s="4" t="s">
        <v>24</v>
      </c>
      <c r="F2812" s="4" t="s">
        <v>100</v>
      </c>
      <c r="G2812" s="4" t="s">
        <v>101</v>
      </c>
      <c r="H2812" s="4" t="s">
        <v>21</v>
      </c>
      <c r="I2812" s="6">
        <v>0.70000000000000007</v>
      </c>
      <c r="J2812" s="7">
        <v>3000</v>
      </c>
      <c r="K2812" s="8">
        <f t="shared" si="22"/>
        <v>2100</v>
      </c>
      <c r="L2812" s="8">
        <f t="shared" si="23"/>
        <v>735</v>
      </c>
      <c r="M2812" s="9">
        <v>0.35</v>
      </c>
    </row>
    <row r="2813" spans="1:13" ht="15.75" customHeight="1" x14ac:dyDescent="0.2">
      <c r="A2813" s="1"/>
      <c r="B2813" s="4" t="s">
        <v>23</v>
      </c>
      <c r="C2813" s="4">
        <v>1197831</v>
      </c>
      <c r="D2813" s="5">
        <v>44542</v>
      </c>
      <c r="E2813" s="4" t="s">
        <v>24</v>
      </c>
      <c r="F2813" s="4" t="s">
        <v>100</v>
      </c>
      <c r="G2813" s="4" t="s">
        <v>101</v>
      </c>
      <c r="H2813" s="4" t="s">
        <v>22</v>
      </c>
      <c r="I2813" s="6">
        <v>0.75</v>
      </c>
      <c r="J2813" s="7">
        <v>4000</v>
      </c>
      <c r="K2813" s="8">
        <f t="shared" si="22"/>
        <v>3000</v>
      </c>
      <c r="L2813" s="8">
        <f t="shared" si="23"/>
        <v>1050</v>
      </c>
      <c r="M2813" s="9">
        <v>0.35</v>
      </c>
    </row>
    <row r="2814" spans="1:13" ht="15.75" customHeight="1" x14ac:dyDescent="0.2">
      <c r="A2814" s="1" t="s">
        <v>39</v>
      </c>
      <c r="B2814" s="4" t="s">
        <v>14</v>
      </c>
      <c r="C2814" s="4">
        <v>1185732</v>
      </c>
      <c r="D2814" s="5">
        <v>44208</v>
      </c>
      <c r="E2814" s="4" t="s">
        <v>33</v>
      </c>
      <c r="F2814" s="4" t="s">
        <v>102</v>
      </c>
      <c r="G2814" s="4" t="s">
        <v>103</v>
      </c>
      <c r="H2814" s="4" t="s">
        <v>17</v>
      </c>
      <c r="I2814" s="6">
        <v>0.4</v>
      </c>
      <c r="J2814" s="7">
        <v>4750</v>
      </c>
      <c r="K2814" s="8">
        <f t="shared" si="22"/>
        <v>1900</v>
      </c>
      <c r="L2814" s="8">
        <f t="shared" si="23"/>
        <v>665</v>
      </c>
      <c r="M2814" s="9">
        <v>0.35</v>
      </c>
    </row>
    <row r="2815" spans="1:13" ht="15.75" customHeight="1" x14ac:dyDescent="0.2">
      <c r="A2815" s="1"/>
      <c r="B2815" s="4" t="s">
        <v>14</v>
      </c>
      <c r="C2815" s="4">
        <v>1185732</v>
      </c>
      <c r="D2815" s="5">
        <v>44208</v>
      </c>
      <c r="E2815" s="4" t="s">
        <v>33</v>
      </c>
      <c r="F2815" s="4" t="s">
        <v>102</v>
      </c>
      <c r="G2815" s="4" t="s">
        <v>103</v>
      </c>
      <c r="H2815" s="4" t="s">
        <v>18</v>
      </c>
      <c r="I2815" s="6">
        <v>0.4</v>
      </c>
      <c r="J2815" s="7">
        <v>2750</v>
      </c>
      <c r="K2815" s="8">
        <f t="shared" si="22"/>
        <v>1100</v>
      </c>
      <c r="L2815" s="8">
        <f t="shared" si="23"/>
        <v>330</v>
      </c>
      <c r="M2815" s="9">
        <v>0.3</v>
      </c>
    </row>
    <row r="2816" spans="1:13" ht="15.75" customHeight="1" x14ac:dyDescent="0.2">
      <c r="A2816" s="1"/>
      <c r="B2816" s="4" t="s">
        <v>14</v>
      </c>
      <c r="C2816" s="4">
        <v>1185732</v>
      </c>
      <c r="D2816" s="5">
        <v>44208</v>
      </c>
      <c r="E2816" s="4" t="s">
        <v>33</v>
      </c>
      <c r="F2816" s="4" t="s">
        <v>102</v>
      </c>
      <c r="G2816" s="4" t="s">
        <v>103</v>
      </c>
      <c r="H2816" s="4" t="s">
        <v>19</v>
      </c>
      <c r="I2816" s="6">
        <v>0.30000000000000004</v>
      </c>
      <c r="J2816" s="7">
        <v>2750</v>
      </c>
      <c r="K2816" s="8">
        <f t="shared" si="22"/>
        <v>825.00000000000011</v>
      </c>
      <c r="L2816" s="8">
        <f t="shared" si="23"/>
        <v>247.50000000000003</v>
      </c>
      <c r="M2816" s="9">
        <v>0.3</v>
      </c>
    </row>
    <row r="2817" spans="1:13" ht="15.75" customHeight="1" x14ac:dyDescent="0.2">
      <c r="A2817" s="1"/>
      <c r="B2817" s="4" t="s">
        <v>14</v>
      </c>
      <c r="C2817" s="4">
        <v>1185732</v>
      </c>
      <c r="D2817" s="5">
        <v>44208</v>
      </c>
      <c r="E2817" s="4" t="s">
        <v>33</v>
      </c>
      <c r="F2817" s="4" t="s">
        <v>102</v>
      </c>
      <c r="G2817" s="4" t="s">
        <v>103</v>
      </c>
      <c r="H2817" s="4" t="s">
        <v>20</v>
      </c>
      <c r="I2817" s="6">
        <v>0.35000000000000003</v>
      </c>
      <c r="J2817" s="7">
        <v>1250</v>
      </c>
      <c r="K2817" s="8">
        <f t="shared" si="22"/>
        <v>437.50000000000006</v>
      </c>
      <c r="L2817" s="8">
        <f t="shared" si="23"/>
        <v>131.25</v>
      </c>
      <c r="M2817" s="9">
        <v>0.3</v>
      </c>
    </row>
    <row r="2818" spans="1:13" ht="15.75" customHeight="1" x14ac:dyDescent="0.2">
      <c r="A2818" s="1"/>
      <c r="B2818" s="4" t="s">
        <v>14</v>
      </c>
      <c r="C2818" s="4">
        <v>1185732</v>
      </c>
      <c r="D2818" s="5">
        <v>44208</v>
      </c>
      <c r="E2818" s="4" t="s">
        <v>33</v>
      </c>
      <c r="F2818" s="4" t="s">
        <v>102</v>
      </c>
      <c r="G2818" s="4" t="s">
        <v>103</v>
      </c>
      <c r="H2818" s="4" t="s">
        <v>21</v>
      </c>
      <c r="I2818" s="6">
        <v>0.49999999999999994</v>
      </c>
      <c r="J2818" s="7">
        <v>1750</v>
      </c>
      <c r="K2818" s="8">
        <f t="shared" si="22"/>
        <v>874.99999999999989</v>
      </c>
      <c r="L2818" s="8">
        <f t="shared" si="23"/>
        <v>306.24999999999994</v>
      </c>
      <c r="M2818" s="9">
        <v>0.35</v>
      </c>
    </row>
    <row r="2819" spans="1:13" ht="15.75" customHeight="1" x14ac:dyDescent="0.2">
      <c r="A2819" s="1"/>
      <c r="B2819" s="4" t="s">
        <v>14</v>
      </c>
      <c r="C2819" s="4">
        <v>1185732</v>
      </c>
      <c r="D2819" s="5">
        <v>44208</v>
      </c>
      <c r="E2819" s="4" t="s">
        <v>33</v>
      </c>
      <c r="F2819" s="4" t="s">
        <v>102</v>
      </c>
      <c r="G2819" s="4" t="s">
        <v>103</v>
      </c>
      <c r="H2819" s="4" t="s">
        <v>22</v>
      </c>
      <c r="I2819" s="6">
        <v>0.4</v>
      </c>
      <c r="J2819" s="7">
        <v>2750</v>
      </c>
      <c r="K2819" s="8">
        <f t="shared" si="22"/>
        <v>1100</v>
      </c>
      <c r="L2819" s="8">
        <f t="shared" si="23"/>
        <v>440</v>
      </c>
      <c r="M2819" s="9">
        <v>0.4</v>
      </c>
    </row>
    <row r="2820" spans="1:13" ht="15.75" customHeight="1" x14ac:dyDescent="0.2">
      <c r="A2820" s="1"/>
      <c r="B2820" s="4" t="s">
        <v>14</v>
      </c>
      <c r="C2820" s="4">
        <v>1185732</v>
      </c>
      <c r="D2820" s="5">
        <v>44239</v>
      </c>
      <c r="E2820" s="4" t="s">
        <v>33</v>
      </c>
      <c r="F2820" s="4" t="s">
        <v>102</v>
      </c>
      <c r="G2820" s="4" t="s">
        <v>103</v>
      </c>
      <c r="H2820" s="4" t="s">
        <v>17</v>
      </c>
      <c r="I2820" s="6">
        <v>0.4</v>
      </c>
      <c r="J2820" s="7">
        <v>5250</v>
      </c>
      <c r="K2820" s="8">
        <f t="shared" si="22"/>
        <v>2100</v>
      </c>
      <c r="L2820" s="8">
        <f t="shared" si="23"/>
        <v>735</v>
      </c>
      <c r="M2820" s="9">
        <v>0.35</v>
      </c>
    </row>
    <row r="2821" spans="1:13" ht="15.75" customHeight="1" x14ac:dyDescent="0.2">
      <c r="A2821" s="1"/>
      <c r="B2821" s="4" t="s">
        <v>14</v>
      </c>
      <c r="C2821" s="4">
        <v>1185732</v>
      </c>
      <c r="D2821" s="5">
        <v>44239</v>
      </c>
      <c r="E2821" s="4" t="s">
        <v>33</v>
      </c>
      <c r="F2821" s="4" t="s">
        <v>102</v>
      </c>
      <c r="G2821" s="4" t="s">
        <v>103</v>
      </c>
      <c r="H2821" s="4" t="s">
        <v>18</v>
      </c>
      <c r="I2821" s="6">
        <v>0.4</v>
      </c>
      <c r="J2821" s="7">
        <v>1750</v>
      </c>
      <c r="K2821" s="8">
        <f t="shared" si="22"/>
        <v>700</v>
      </c>
      <c r="L2821" s="8">
        <f t="shared" si="23"/>
        <v>210</v>
      </c>
      <c r="M2821" s="9">
        <v>0.3</v>
      </c>
    </row>
    <row r="2822" spans="1:13" ht="15.75" customHeight="1" x14ac:dyDescent="0.2">
      <c r="A2822" s="1"/>
      <c r="B2822" s="4" t="s">
        <v>14</v>
      </c>
      <c r="C2822" s="4">
        <v>1185732</v>
      </c>
      <c r="D2822" s="5">
        <v>44239</v>
      </c>
      <c r="E2822" s="4" t="s">
        <v>33</v>
      </c>
      <c r="F2822" s="4" t="s">
        <v>102</v>
      </c>
      <c r="G2822" s="4" t="s">
        <v>103</v>
      </c>
      <c r="H2822" s="4" t="s">
        <v>19</v>
      </c>
      <c r="I2822" s="6">
        <v>0.30000000000000004</v>
      </c>
      <c r="J2822" s="7">
        <v>2250</v>
      </c>
      <c r="K2822" s="8">
        <f t="shared" si="22"/>
        <v>675.00000000000011</v>
      </c>
      <c r="L2822" s="8">
        <f t="shared" si="23"/>
        <v>202.50000000000003</v>
      </c>
      <c r="M2822" s="9">
        <v>0.3</v>
      </c>
    </row>
    <row r="2823" spans="1:13" ht="15.75" customHeight="1" x14ac:dyDescent="0.2">
      <c r="A2823" s="1"/>
      <c r="B2823" s="4" t="s">
        <v>14</v>
      </c>
      <c r="C2823" s="4">
        <v>1185732</v>
      </c>
      <c r="D2823" s="5">
        <v>44239</v>
      </c>
      <c r="E2823" s="4" t="s">
        <v>33</v>
      </c>
      <c r="F2823" s="4" t="s">
        <v>102</v>
      </c>
      <c r="G2823" s="4" t="s">
        <v>103</v>
      </c>
      <c r="H2823" s="4" t="s">
        <v>20</v>
      </c>
      <c r="I2823" s="6">
        <v>0.35000000000000003</v>
      </c>
      <c r="J2823" s="7">
        <v>1000</v>
      </c>
      <c r="K2823" s="8">
        <f t="shared" si="22"/>
        <v>350.00000000000006</v>
      </c>
      <c r="L2823" s="8">
        <f t="shared" si="23"/>
        <v>105.00000000000001</v>
      </c>
      <c r="M2823" s="9">
        <v>0.3</v>
      </c>
    </row>
    <row r="2824" spans="1:13" ht="15.75" customHeight="1" x14ac:dyDescent="0.2">
      <c r="A2824" s="1"/>
      <c r="B2824" s="4" t="s">
        <v>14</v>
      </c>
      <c r="C2824" s="4">
        <v>1185732</v>
      </c>
      <c r="D2824" s="5">
        <v>44239</v>
      </c>
      <c r="E2824" s="4" t="s">
        <v>33</v>
      </c>
      <c r="F2824" s="4" t="s">
        <v>102</v>
      </c>
      <c r="G2824" s="4" t="s">
        <v>103</v>
      </c>
      <c r="H2824" s="4" t="s">
        <v>21</v>
      </c>
      <c r="I2824" s="6">
        <v>0.49999999999999994</v>
      </c>
      <c r="J2824" s="7">
        <v>1750</v>
      </c>
      <c r="K2824" s="8">
        <f t="shared" si="22"/>
        <v>874.99999999999989</v>
      </c>
      <c r="L2824" s="8">
        <f t="shared" si="23"/>
        <v>306.24999999999994</v>
      </c>
      <c r="M2824" s="9">
        <v>0.35</v>
      </c>
    </row>
    <row r="2825" spans="1:13" ht="15.75" customHeight="1" x14ac:dyDescent="0.2">
      <c r="A2825" s="1"/>
      <c r="B2825" s="4" t="s">
        <v>14</v>
      </c>
      <c r="C2825" s="4">
        <v>1185732</v>
      </c>
      <c r="D2825" s="5">
        <v>44239</v>
      </c>
      <c r="E2825" s="4" t="s">
        <v>33</v>
      </c>
      <c r="F2825" s="4" t="s">
        <v>102</v>
      </c>
      <c r="G2825" s="4" t="s">
        <v>103</v>
      </c>
      <c r="H2825" s="4" t="s">
        <v>22</v>
      </c>
      <c r="I2825" s="6">
        <v>0.35</v>
      </c>
      <c r="J2825" s="7">
        <v>2750</v>
      </c>
      <c r="K2825" s="8">
        <f t="shared" si="22"/>
        <v>962.49999999999989</v>
      </c>
      <c r="L2825" s="8">
        <f t="shared" si="23"/>
        <v>385</v>
      </c>
      <c r="M2825" s="9">
        <v>0.4</v>
      </c>
    </row>
    <row r="2826" spans="1:13" ht="15.75" customHeight="1" x14ac:dyDescent="0.2">
      <c r="A2826" s="1"/>
      <c r="B2826" s="4" t="s">
        <v>14</v>
      </c>
      <c r="C2826" s="4">
        <v>1185732</v>
      </c>
      <c r="D2826" s="5">
        <v>44266</v>
      </c>
      <c r="E2826" s="4" t="s">
        <v>33</v>
      </c>
      <c r="F2826" s="4" t="s">
        <v>102</v>
      </c>
      <c r="G2826" s="4" t="s">
        <v>103</v>
      </c>
      <c r="H2826" s="4" t="s">
        <v>17</v>
      </c>
      <c r="I2826" s="6">
        <v>0.4</v>
      </c>
      <c r="J2826" s="7">
        <v>4950</v>
      </c>
      <c r="K2826" s="8">
        <f t="shared" si="22"/>
        <v>1980</v>
      </c>
      <c r="L2826" s="8">
        <f t="shared" si="23"/>
        <v>693</v>
      </c>
      <c r="M2826" s="9">
        <v>0.35</v>
      </c>
    </row>
    <row r="2827" spans="1:13" ht="15.75" customHeight="1" x14ac:dyDescent="0.2">
      <c r="A2827" s="1"/>
      <c r="B2827" s="4" t="s">
        <v>14</v>
      </c>
      <c r="C2827" s="4">
        <v>1185732</v>
      </c>
      <c r="D2827" s="5">
        <v>44266</v>
      </c>
      <c r="E2827" s="4" t="s">
        <v>33</v>
      </c>
      <c r="F2827" s="4" t="s">
        <v>102</v>
      </c>
      <c r="G2827" s="4" t="s">
        <v>103</v>
      </c>
      <c r="H2827" s="4" t="s">
        <v>18</v>
      </c>
      <c r="I2827" s="6">
        <v>0.4</v>
      </c>
      <c r="J2827" s="7">
        <v>2000</v>
      </c>
      <c r="K2827" s="8">
        <f t="shared" si="22"/>
        <v>800</v>
      </c>
      <c r="L2827" s="8">
        <f t="shared" si="23"/>
        <v>240</v>
      </c>
      <c r="M2827" s="9">
        <v>0.3</v>
      </c>
    </row>
    <row r="2828" spans="1:13" ht="15.75" customHeight="1" x14ac:dyDescent="0.2">
      <c r="A2828" s="1"/>
      <c r="B2828" s="4" t="s">
        <v>14</v>
      </c>
      <c r="C2828" s="4">
        <v>1185732</v>
      </c>
      <c r="D2828" s="5">
        <v>44266</v>
      </c>
      <c r="E2828" s="4" t="s">
        <v>33</v>
      </c>
      <c r="F2828" s="4" t="s">
        <v>102</v>
      </c>
      <c r="G2828" s="4" t="s">
        <v>103</v>
      </c>
      <c r="H2828" s="4" t="s">
        <v>19</v>
      </c>
      <c r="I2828" s="6">
        <v>0.30000000000000004</v>
      </c>
      <c r="J2828" s="7">
        <v>2250</v>
      </c>
      <c r="K2828" s="8">
        <f t="shared" si="22"/>
        <v>675.00000000000011</v>
      </c>
      <c r="L2828" s="8">
        <f t="shared" si="23"/>
        <v>202.50000000000003</v>
      </c>
      <c r="M2828" s="9">
        <v>0.3</v>
      </c>
    </row>
    <row r="2829" spans="1:13" ht="15.75" customHeight="1" x14ac:dyDescent="0.2">
      <c r="A2829" s="1"/>
      <c r="B2829" s="4" t="s">
        <v>14</v>
      </c>
      <c r="C2829" s="4">
        <v>1185732</v>
      </c>
      <c r="D2829" s="5">
        <v>44266</v>
      </c>
      <c r="E2829" s="4" t="s">
        <v>33</v>
      </c>
      <c r="F2829" s="4" t="s">
        <v>102</v>
      </c>
      <c r="G2829" s="4" t="s">
        <v>103</v>
      </c>
      <c r="H2829" s="4" t="s">
        <v>20</v>
      </c>
      <c r="I2829" s="6">
        <v>0.35</v>
      </c>
      <c r="J2829" s="7">
        <v>750</v>
      </c>
      <c r="K2829" s="8">
        <f t="shared" si="22"/>
        <v>262.5</v>
      </c>
      <c r="L2829" s="8">
        <f t="shared" si="23"/>
        <v>78.75</v>
      </c>
      <c r="M2829" s="9">
        <v>0.3</v>
      </c>
    </row>
    <row r="2830" spans="1:13" ht="15.75" customHeight="1" x14ac:dyDescent="0.2">
      <c r="A2830" s="1"/>
      <c r="B2830" s="4" t="s">
        <v>14</v>
      </c>
      <c r="C2830" s="4">
        <v>1185732</v>
      </c>
      <c r="D2830" s="5">
        <v>44266</v>
      </c>
      <c r="E2830" s="4" t="s">
        <v>33</v>
      </c>
      <c r="F2830" s="4" t="s">
        <v>102</v>
      </c>
      <c r="G2830" s="4" t="s">
        <v>103</v>
      </c>
      <c r="H2830" s="4" t="s">
        <v>21</v>
      </c>
      <c r="I2830" s="6">
        <v>0.5</v>
      </c>
      <c r="J2830" s="7">
        <v>1250</v>
      </c>
      <c r="K2830" s="8">
        <f t="shared" si="22"/>
        <v>625</v>
      </c>
      <c r="L2830" s="8">
        <f t="shared" si="23"/>
        <v>218.75</v>
      </c>
      <c r="M2830" s="9">
        <v>0.35</v>
      </c>
    </row>
    <row r="2831" spans="1:13" ht="15.75" customHeight="1" x14ac:dyDescent="0.2">
      <c r="A2831" s="1"/>
      <c r="B2831" s="4" t="s">
        <v>14</v>
      </c>
      <c r="C2831" s="4">
        <v>1185732</v>
      </c>
      <c r="D2831" s="5">
        <v>44266</v>
      </c>
      <c r="E2831" s="4" t="s">
        <v>33</v>
      </c>
      <c r="F2831" s="4" t="s">
        <v>102</v>
      </c>
      <c r="G2831" s="4" t="s">
        <v>103</v>
      </c>
      <c r="H2831" s="4" t="s">
        <v>22</v>
      </c>
      <c r="I2831" s="6">
        <v>0.4</v>
      </c>
      <c r="J2831" s="7">
        <v>2250</v>
      </c>
      <c r="K2831" s="8">
        <f t="shared" si="22"/>
        <v>900</v>
      </c>
      <c r="L2831" s="8">
        <f t="shared" si="23"/>
        <v>360</v>
      </c>
      <c r="M2831" s="9">
        <v>0.4</v>
      </c>
    </row>
    <row r="2832" spans="1:13" ht="15.75" customHeight="1" x14ac:dyDescent="0.2">
      <c r="A2832" s="1"/>
      <c r="B2832" s="4" t="s">
        <v>14</v>
      </c>
      <c r="C2832" s="4">
        <v>1185732</v>
      </c>
      <c r="D2832" s="5">
        <v>44298</v>
      </c>
      <c r="E2832" s="4" t="s">
        <v>33</v>
      </c>
      <c r="F2832" s="4" t="s">
        <v>102</v>
      </c>
      <c r="G2832" s="4" t="s">
        <v>103</v>
      </c>
      <c r="H2832" s="4" t="s">
        <v>17</v>
      </c>
      <c r="I2832" s="6">
        <v>0.4</v>
      </c>
      <c r="J2832" s="7">
        <v>4500</v>
      </c>
      <c r="K2832" s="8">
        <f t="shared" si="22"/>
        <v>1800</v>
      </c>
      <c r="L2832" s="8">
        <f t="shared" si="23"/>
        <v>630</v>
      </c>
      <c r="M2832" s="9">
        <v>0.35</v>
      </c>
    </row>
    <row r="2833" spans="1:13" ht="15.75" customHeight="1" x14ac:dyDescent="0.2">
      <c r="A2833" s="1"/>
      <c r="B2833" s="4" t="s">
        <v>14</v>
      </c>
      <c r="C2833" s="4">
        <v>1185732</v>
      </c>
      <c r="D2833" s="5">
        <v>44298</v>
      </c>
      <c r="E2833" s="4" t="s">
        <v>33</v>
      </c>
      <c r="F2833" s="4" t="s">
        <v>102</v>
      </c>
      <c r="G2833" s="4" t="s">
        <v>103</v>
      </c>
      <c r="H2833" s="4" t="s">
        <v>18</v>
      </c>
      <c r="I2833" s="6">
        <v>0.4</v>
      </c>
      <c r="J2833" s="7">
        <v>1500</v>
      </c>
      <c r="K2833" s="8">
        <f t="shared" si="22"/>
        <v>600</v>
      </c>
      <c r="L2833" s="8">
        <f t="shared" si="23"/>
        <v>180</v>
      </c>
      <c r="M2833" s="9">
        <v>0.3</v>
      </c>
    </row>
    <row r="2834" spans="1:13" ht="15.75" customHeight="1" x14ac:dyDescent="0.2">
      <c r="A2834" s="1"/>
      <c r="B2834" s="4" t="s">
        <v>14</v>
      </c>
      <c r="C2834" s="4">
        <v>1185732</v>
      </c>
      <c r="D2834" s="5">
        <v>44298</v>
      </c>
      <c r="E2834" s="4" t="s">
        <v>33</v>
      </c>
      <c r="F2834" s="4" t="s">
        <v>102</v>
      </c>
      <c r="G2834" s="4" t="s">
        <v>103</v>
      </c>
      <c r="H2834" s="4" t="s">
        <v>19</v>
      </c>
      <c r="I2834" s="6">
        <v>0.30000000000000004</v>
      </c>
      <c r="J2834" s="7">
        <v>1500</v>
      </c>
      <c r="K2834" s="8">
        <f t="shared" si="22"/>
        <v>450.00000000000006</v>
      </c>
      <c r="L2834" s="8">
        <f t="shared" si="23"/>
        <v>135</v>
      </c>
      <c r="M2834" s="9">
        <v>0.3</v>
      </c>
    </row>
    <row r="2835" spans="1:13" ht="15.75" customHeight="1" x14ac:dyDescent="0.2">
      <c r="A2835" s="1"/>
      <c r="B2835" s="4" t="s">
        <v>14</v>
      </c>
      <c r="C2835" s="4">
        <v>1185732</v>
      </c>
      <c r="D2835" s="5">
        <v>44298</v>
      </c>
      <c r="E2835" s="4" t="s">
        <v>33</v>
      </c>
      <c r="F2835" s="4" t="s">
        <v>102</v>
      </c>
      <c r="G2835" s="4" t="s">
        <v>103</v>
      </c>
      <c r="H2835" s="4" t="s">
        <v>20</v>
      </c>
      <c r="I2835" s="6">
        <v>0.35</v>
      </c>
      <c r="J2835" s="7">
        <v>750</v>
      </c>
      <c r="K2835" s="8">
        <f t="shared" si="22"/>
        <v>262.5</v>
      </c>
      <c r="L2835" s="8">
        <f t="shared" si="23"/>
        <v>78.75</v>
      </c>
      <c r="M2835" s="9">
        <v>0.3</v>
      </c>
    </row>
    <row r="2836" spans="1:13" ht="15.75" customHeight="1" x14ac:dyDescent="0.2">
      <c r="A2836" s="1"/>
      <c r="B2836" s="4" t="s">
        <v>14</v>
      </c>
      <c r="C2836" s="4">
        <v>1185732</v>
      </c>
      <c r="D2836" s="5">
        <v>44298</v>
      </c>
      <c r="E2836" s="4" t="s">
        <v>33</v>
      </c>
      <c r="F2836" s="4" t="s">
        <v>102</v>
      </c>
      <c r="G2836" s="4" t="s">
        <v>103</v>
      </c>
      <c r="H2836" s="4" t="s">
        <v>21</v>
      </c>
      <c r="I2836" s="6">
        <v>0.6</v>
      </c>
      <c r="J2836" s="7">
        <v>1000</v>
      </c>
      <c r="K2836" s="8">
        <f t="shared" si="22"/>
        <v>600</v>
      </c>
      <c r="L2836" s="8">
        <f t="shared" si="23"/>
        <v>210</v>
      </c>
      <c r="M2836" s="9">
        <v>0.35</v>
      </c>
    </row>
    <row r="2837" spans="1:13" ht="15.75" customHeight="1" x14ac:dyDescent="0.2">
      <c r="A2837" s="1"/>
      <c r="B2837" s="4" t="s">
        <v>14</v>
      </c>
      <c r="C2837" s="4">
        <v>1185732</v>
      </c>
      <c r="D2837" s="5">
        <v>44298</v>
      </c>
      <c r="E2837" s="4" t="s">
        <v>33</v>
      </c>
      <c r="F2837" s="4" t="s">
        <v>102</v>
      </c>
      <c r="G2837" s="4" t="s">
        <v>103</v>
      </c>
      <c r="H2837" s="4" t="s">
        <v>22</v>
      </c>
      <c r="I2837" s="6">
        <v>0.5</v>
      </c>
      <c r="J2837" s="7">
        <v>2250</v>
      </c>
      <c r="K2837" s="8">
        <f t="shared" si="22"/>
        <v>1125</v>
      </c>
      <c r="L2837" s="8">
        <f t="shared" si="23"/>
        <v>450</v>
      </c>
      <c r="M2837" s="9">
        <v>0.4</v>
      </c>
    </row>
    <row r="2838" spans="1:13" ht="15.75" customHeight="1" x14ac:dyDescent="0.2">
      <c r="A2838" s="1"/>
      <c r="B2838" s="4" t="s">
        <v>14</v>
      </c>
      <c r="C2838" s="4">
        <v>1185732</v>
      </c>
      <c r="D2838" s="5">
        <v>44329</v>
      </c>
      <c r="E2838" s="4" t="s">
        <v>33</v>
      </c>
      <c r="F2838" s="4" t="s">
        <v>102</v>
      </c>
      <c r="G2838" s="4" t="s">
        <v>103</v>
      </c>
      <c r="H2838" s="4" t="s">
        <v>17</v>
      </c>
      <c r="I2838" s="6">
        <v>0.6</v>
      </c>
      <c r="J2838" s="7">
        <v>4950</v>
      </c>
      <c r="K2838" s="8">
        <f t="shared" si="22"/>
        <v>2970</v>
      </c>
      <c r="L2838" s="8">
        <f t="shared" si="23"/>
        <v>1039.5</v>
      </c>
      <c r="M2838" s="9">
        <v>0.35</v>
      </c>
    </row>
    <row r="2839" spans="1:13" ht="15.75" customHeight="1" x14ac:dyDescent="0.2">
      <c r="A2839" s="1"/>
      <c r="B2839" s="4" t="s">
        <v>14</v>
      </c>
      <c r="C2839" s="4">
        <v>1185732</v>
      </c>
      <c r="D2839" s="5">
        <v>44329</v>
      </c>
      <c r="E2839" s="4" t="s">
        <v>33</v>
      </c>
      <c r="F2839" s="4" t="s">
        <v>102</v>
      </c>
      <c r="G2839" s="4" t="s">
        <v>103</v>
      </c>
      <c r="H2839" s="4" t="s">
        <v>18</v>
      </c>
      <c r="I2839" s="6">
        <v>0.5</v>
      </c>
      <c r="J2839" s="7">
        <v>2000</v>
      </c>
      <c r="K2839" s="8">
        <f t="shared" si="22"/>
        <v>1000</v>
      </c>
      <c r="L2839" s="8">
        <f t="shared" si="23"/>
        <v>300</v>
      </c>
      <c r="M2839" s="9">
        <v>0.3</v>
      </c>
    </row>
    <row r="2840" spans="1:13" ht="15.75" customHeight="1" x14ac:dyDescent="0.2">
      <c r="A2840" s="1"/>
      <c r="B2840" s="4" t="s">
        <v>14</v>
      </c>
      <c r="C2840" s="4">
        <v>1185732</v>
      </c>
      <c r="D2840" s="5">
        <v>44329</v>
      </c>
      <c r="E2840" s="4" t="s">
        <v>33</v>
      </c>
      <c r="F2840" s="4" t="s">
        <v>102</v>
      </c>
      <c r="G2840" s="4" t="s">
        <v>103</v>
      </c>
      <c r="H2840" s="4" t="s">
        <v>19</v>
      </c>
      <c r="I2840" s="6">
        <v>0.45</v>
      </c>
      <c r="J2840" s="7">
        <v>1750</v>
      </c>
      <c r="K2840" s="8">
        <f t="shared" si="22"/>
        <v>787.5</v>
      </c>
      <c r="L2840" s="8">
        <f t="shared" si="23"/>
        <v>236.25</v>
      </c>
      <c r="M2840" s="9">
        <v>0.3</v>
      </c>
    </row>
    <row r="2841" spans="1:13" ht="15.75" customHeight="1" x14ac:dyDescent="0.2">
      <c r="A2841" s="1"/>
      <c r="B2841" s="4" t="s">
        <v>14</v>
      </c>
      <c r="C2841" s="4">
        <v>1185732</v>
      </c>
      <c r="D2841" s="5">
        <v>44329</v>
      </c>
      <c r="E2841" s="4" t="s">
        <v>33</v>
      </c>
      <c r="F2841" s="4" t="s">
        <v>102</v>
      </c>
      <c r="G2841" s="4" t="s">
        <v>103</v>
      </c>
      <c r="H2841" s="4" t="s">
        <v>20</v>
      </c>
      <c r="I2841" s="6">
        <v>0.45</v>
      </c>
      <c r="J2841" s="7">
        <v>1000</v>
      </c>
      <c r="K2841" s="8">
        <f t="shared" si="22"/>
        <v>450</v>
      </c>
      <c r="L2841" s="8">
        <f t="shared" si="23"/>
        <v>135</v>
      </c>
      <c r="M2841" s="9">
        <v>0.3</v>
      </c>
    </row>
    <row r="2842" spans="1:13" ht="15.75" customHeight="1" x14ac:dyDescent="0.2">
      <c r="A2842" s="1"/>
      <c r="B2842" s="4" t="s">
        <v>14</v>
      </c>
      <c r="C2842" s="4">
        <v>1185732</v>
      </c>
      <c r="D2842" s="5">
        <v>44329</v>
      </c>
      <c r="E2842" s="4" t="s">
        <v>33</v>
      </c>
      <c r="F2842" s="4" t="s">
        <v>102</v>
      </c>
      <c r="G2842" s="4" t="s">
        <v>103</v>
      </c>
      <c r="H2842" s="4" t="s">
        <v>21</v>
      </c>
      <c r="I2842" s="6">
        <v>0.54999999999999993</v>
      </c>
      <c r="J2842" s="7">
        <v>1250</v>
      </c>
      <c r="K2842" s="8">
        <f t="shared" si="22"/>
        <v>687.49999999999989</v>
      </c>
      <c r="L2842" s="8">
        <f t="shared" si="23"/>
        <v>240.62499999999994</v>
      </c>
      <c r="M2842" s="9">
        <v>0.35</v>
      </c>
    </row>
    <row r="2843" spans="1:13" ht="15.75" customHeight="1" x14ac:dyDescent="0.2">
      <c r="A2843" s="1"/>
      <c r="B2843" s="4" t="s">
        <v>14</v>
      </c>
      <c r="C2843" s="4">
        <v>1185732</v>
      </c>
      <c r="D2843" s="5">
        <v>44329</v>
      </c>
      <c r="E2843" s="4" t="s">
        <v>33</v>
      </c>
      <c r="F2843" s="4" t="s">
        <v>102</v>
      </c>
      <c r="G2843" s="4" t="s">
        <v>103</v>
      </c>
      <c r="H2843" s="4" t="s">
        <v>22</v>
      </c>
      <c r="I2843" s="6">
        <v>0.6</v>
      </c>
      <c r="J2843" s="7">
        <v>2500</v>
      </c>
      <c r="K2843" s="8">
        <f t="shared" si="22"/>
        <v>1500</v>
      </c>
      <c r="L2843" s="8">
        <f t="shared" si="23"/>
        <v>600</v>
      </c>
      <c r="M2843" s="9">
        <v>0.4</v>
      </c>
    </row>
    <row r="2844" spans="1:13" ht="15.75" customHeight="1" x14ac:dyDescent="0.2">
      <c r="A2844" s="1"/>
      <c r="B2844" s="4" t="s">
        <v>14</v>
      </c>
      <c r="C2844" s="4">
        <v>1185732</v>
      </c>
      <c r="D2844" s="5">
        <v>44359</v>
      </c>
      <c r="E2844" s="4" t="s">
        <v>33</v>
      </c>
      <c r="F2844" s="4" t="s">
        <v>102</v>
      </c>
      <c r="G2844" s="4" t="s">
        <v>103</v>
      </c>
      <c r="H2844" s="4" t="s">
        <v>17</v>
      </c>
      <c r="I2844" s="6">
        <v>0.45</v>
      </c>
      <c r="J2844" s="7">
        <v>5000</v>
      </c>
      <c r="K2844" s="8">
        <f t="shared" si="22"/>
        <v>2250</v>
      </c>
      <c r="L2844" s="8">
        <f t="shared" si="23"/>
        <v>787.5</v>
      </c>
      <c r="M2844" s="9">
        <v>0.35</v>
      </c>
    </row>
    <row r="2845" spans="1:13" ht="15.75" customHeight="1" x14ac:dyDescent="0.2">
      <c r="A2845" s="1"/>
      <c r="B2845" s="4" t="s">
        <v>14</v>
      </c>
      <c r="C2845" s="4">
        <v>1185732</v>
      </c>
      <c r="D2845" s="5">
        <v>44359</v>
      </c>
      <c r="E2845" s="4" t="s">
        <v>33</v>
      </c>
      <c r="F2845" s="4" t="s">
        <v>102</v>
      </c>
      <c r="G2845" s="4" t="s">
        <v>103</v>
      </c>
      <c r="H2845" s="4" t="s">
        <v>18</v>
      </c>
      <c r="I2845" s="6">
        <v>0.40000000000000008</v>
      </c>
      <c r="J2845" s="7">
        <v>2500</v>
      </c>
      <c r="K2845" s="8">
        <f t="shared" si="22"/>
        <v>1000.0000000000002</v>
      </c>
      <c r="L2845" s="8">
        <f t="shared" si="23"/>
        <v>300.00000000000006</v>
      </c>
      <c r="M2845" s="9">
        <v>0.3</v>
      </c>
    </row>
    <row r="2846" spans="1:13" ht="15.75" customHeight="1" x14ac:dyDescent="0.2">
      <c r="A2846" s="1"/>
      <c r="B2846" s="4" t="s">
        <v>14</v>
      </c>
      <c r="C2846" s="4">
        <v>1185732</v>
      </c>
      <c r="D2846" s="5">
        <v>44359</v>
      </c>
      <c r="E2846" s="4" t="s">
        <v>33</v>
      </c>
      <c r="F2846" s="4" t="s">
        <v>102</v>
      </c>
      <c r="G2846" s="4" t="s">
        <v>103</v>
      </c>
      <c r="H2846" s="4" t="s">
        <v>19</v>
      </c>
      <c r="I2846" s="6">
        <v>0.35000000000000003</v>
      </c>
      <c r="J2846" s="7">
        <v>2000</v>
      </c>
      <c r="K2846" s="8">
        <f t="shared" si="22"/>
        <v>700.00000000000011</v>
      </c>
      <c r="L2846" s="8">
        <f t="shared" si="23"/>
        <v>210.00000000000003</v>
      </c>
      <c r="M2846" s="9">
        <v>0.3</v>
      </c>
    </row>
    <row r="2847" spans="1:13" ht="15.75" customHeight="1" x14ac:dyDescent="0.2">
      <c r="A2847" s="1"/>
      <c r="B2847" s="4" t="s">
        <v>14</v>
      </c>
      <c r="C2847" s="4">
        <v>1185732</v>
      </c>
      <c r="D2847" s="5">
        <v>44359</v>
      </c>
      <c r="E2847" s="4" t="s">
        <v>33</v>
      </c>
      <c r="F2847" s="4" t="s">
        <v>102</v>
      </c>
      <c r="G2847" s="4" t="s">
        <v>103</v>
      </c>
      <c r="H2847" s="4" t="s">
        <v>20</v>
      </c>
      <c r="I2847" s="6">
        <v>0.35000000000000003</v>
      </c>
      <c r="J2847" s="7">
        <v>1750</v>
      </c>
      <c r="K2847" s="8">
        <f t="shared" si="22"/>
        <v>612.50000000000011</v>
      </c>
      <c r="L2847" s="8">
        <f t="shared" si="23"/>
        <v>183.75000000000003</v>
      </c>
      <c r="M2847" s="9">
        <v>0.3</v>
      </c>
    </row>
    <row r="2848" spans="1:13" ht="15.75" customHeight="1" x14ac:dyDescent="0.2">
      <c r="A2848" s="1"/>
      <c r="B2848" s="4" t="s">
        <v>14</v>
      </c>
      <c r="C2848" s="4">
        <v>1185732</v>
      </c>
      <c r="D2848" s="5">
        <v>44359</v>
      </c>
      <c r="E2848" s="4" t="s">
        <v>33</v>
      </c>
      <c r="F2848" s="4" t="s">
        <v>102</v>
      </c>
      <c r="G2848" s="4" t="s">
        <v>103</v>
      </c>
      <c r="H2848" s="4" t="s">
        <v>21</v>
      </c>
      <c r="I2848" s="6">
        <v>0.45</v>
      </c>
      <c r="J2848" s="7">
        <v>1750</v>
      </c>
      <c r="K2848" s="8">
        <f t="shared" si="22"/>
        <v>787.5</v>
      </c>
      <c r="L2848" s="8">
        <f t="shared" si="23"/>
        <v>275.625</v>
      </c>
      <c r="M2848" s="9">
        <v>0.35</v>
      </c>
    </row>
    <row r="2849" spans="1:13" ht="15.75" customHeight="1" x14ac:dyDescent="0.2">
      <c r="A2849" s="1"/>
      <c r="B2849" s="4" t="s">
        <v>14</v>
      </c>
      <c r="C2849" s="4">
        <v>1185732</v>
      </c>
      <c r="D2849" s="5">
        <v>44359</v>
      </c>
      <c r="E2849" s="4" t="s">
        <v>33</v>
      </c>
      <c r="F2849" s="4" t="s">
        <v>102</v>
      </c>
      <c r="G2849" s="4" t="s">
        <v>103</v>
      </c>
      <c r="H2849" s="4" t="s">
        <v>22</v>
      </c>
      <c r="I2849" s="6">
        <v>0.55000000000000004</v>
      </c>
      <c r="J2849" s="7">
        <v>3250</v>
      </c>
      <c r="K2849" s="8">
        <f t="shared" si="22"/>
        <v>1787.5000000000002</v>
      </c>
      <c r="L2849" s="8">
        <f t="shared" si="23"/>
        <v>715.00000000000011</v>
      </c>
      <c r="M2849" s="9">
        <v>0.4</v>
      </c>
    </row>
    <row r="2850" spans="1:13" ht="15.75" customHeight="1" x14ac:dyDescent="0.2">
      <c r="A2850" s="1"/>
      <c r="B2850" s="4" t="s">
        <v>14</v>
      </c>
      <c r="C2850" s="4">
        <v>1185732</v>
      </c>
      <c r="D2850" s="5">
        <v>44388</v>
      </c>
      <c r="E2850" s="4" t="s">
        <v>33</v>
      </c>
      <c r="F2850" s="4" t="s">
        <v>102</v>
      </c>
      <c r="G2850" s="4" t="s">
        <v>103</v>
      </c>
      <c r="H2850" s="4" t="s">
        <v>17</v>
      </c>
      <c r="I2850" s="6">
        <v>0.5</v>
      </c>
      <c r="J2850" s="7">
        <v>5500</v>
      </c>
      <c r="K2850" s="8">
        <f t="shared" si="22"/>
        <v>2750</v>
      </c>
      <c r="L2850" s="8">
        <f t="shared" si="23"/>
        <v>962.49999999999989</v>
      </c>
      <c r="M2850" s="9">
        <v>0.35</v>
      </c>
    </row>
    <row r="2851" spans="1:13" ht="15.75" customHeight="1" x14ac:dyDescent="0.2">
      <c r="A2851" s="1"/>
      <c r="B2851" s="4" t="s">
        <v>14</v>
      </c>
      <c r="C2851" s="4">
        <v>1185732</v>
      </c>
      <c r="D2851" s="5">
        <v>44388</v>
      </c>
      <c r="E2851" s="4" t="s">
        <v>33</v>
      </c>
      <c r="F2851" s="4" t="s">
        <v>102</v>
      </c>
      <c r="G2851" s="4" t="s">
        <v>103</v>
      </c>
      <c r="H2851" s="4" t="s">
        <v>18</v>
      </c>
      <c r="I2851" s="6">
        <v>0.45000000000000007</v>
      </c>
      <c r="J2851" s="7">
        <v>3000</v>
      </c>
      <c r="K2851" s="8">
        <f t="shared" si="22"/>
        <v>1350.0000000000002</v>
      </c>
      <c r="L2851" s="8">
        <f t="shared" si="23"/>
        <v>405.00000000000006</v>
      </c>
      <c r="M2851" s="9">
        <v>0.3</v>
      </c>
    </row>
    <row r="2852" spans="1:13" ht="15.75" customHeight="1" x14ac:dyDescent="0.2">
      <c r="A2852" s="1"/>
      <c r="B2852" s="4" t="s">
        <v>14</v>
      </c>
      <c r="C2852" s="4">
        <v>1185732</v>
      </c>
      <c r="D2852" s="5">
        <v>44388</v>
      </c>
      <c r="E2852" s="4" t="s">
        <v>33</v>
      </c>
      <c r="F2852" s="4" t="s">
        <v>102</v>
      </c>
      <c r="G2852" s="4" t="s">
        <v>103</v>
      </c>
      <c r="H2852" s="4" t="s">
        <v>19</v>
      </c>
      <c r="I2852" s="6">
        <v>0.4</v>
      </c>
      <c r="J2852" s="7">
        <v>2250</v>
      </c>
      <c r="K2852" s="8">
        <f t="shared" si="22"/>
        <v>900</v>
      </c>
      <c r="L2852" s="8">
        <f t="shared" si="23"/>
        <v>270</v>
      </c>
      <c r="M2852" s="9">
        <v>0.3</v>
      </c>
    </row>
    <row r="2853" spans="1:13" ht="15.75" customHeight="1" x14ac:dyDescent="0.2">
      <c r="A2853" s="1"/>
      <c r="B2853" s="4" t="s">
        <v>14</v>
      </c>
      <c r="C2853" s="4">
        <v>1185732</v>
      </c>
      <c r="D2853" s="5">
        <v>44388</v>
      </c>
      <c r="E2853" s="4" t="s">
        <v>33</v>
      </c>
      <c r="F2853" s="4" t="s">
        <v>102</v>
      </c>
      <c r="G2853" s="4" t="s">
        <v>103</v>
      </c>
      <c r="H2853" s="4" t="s">
        <v>20</v>
      </c>
      <c r="I2853" s="6">
        <v>0.4</v>
      </c>
      <c r="J2853" s="7">
        <v>1750</v>
      </c>
      <c r="K2853" s="8">
        <f t="shared" si="22"/>
        <v>700</v>
      </c>
      <c r="L2853" s="8">
        <f t="shared" si="23"/>
        <v>210</v>
      </c>
      <c r="M2853" s="9">
        <v>0.3</v>
      </c>
    </row>
    <row r="2854" spans="1:13" ht="15.75" customHeight="1" x14ac:dyDescent="0.2">
      <c r="A2854" s="1"/>
      <c r="B2854" s="4" t="s">
        <v>14</v>
      </c>
      <c r="C2854" s="4">
        <v>1185732</v>
      </c>
      <c r="D2854" s="5">
        <v>44388</v>
      </c>
      <c r="E2854" s="4" t="s">
        <v>33</v>
      </c>
      <c r="F2854" s="4" t="s">
        <v>102</v>
      </c>
      <c r="G2854" s="4" t="s">
        <v>103</v>
      </c>
      <c r="H2854" s="4" t="s">
        <v>21</v>
      </c>
      <c r="I2854" s="6">
        <v>0.5</v>
      </c>
      <c r="J2854" s="7">
        <v>2000</v>
      </c>
      <c r="K2854" s="8">
        <f t="shared" si="22"/>
        <v>1000</v>
      </c>
      <c r="L2854" s="8">
        <f t="shared" si="23"/>
        <v>350</v>
      </c>
      <c r="M2854" s="9">
        <v>0.35</v>
      </c>
    </row>
    <row r="2855" spans="1:13" ht="15.75" customHeight="1" x14ac:dyDescent="0.2">
      <c r="A2855" s="1"/>
      <c r="B2855" s="4" t="s">
        <v>14</v>
      </c>
      <c r="C2855" s="4">
        <v>1185732</v>
      </c>
      <c r="D2855" s="5">
        <v>44388</v>
      </c>
      <c r="E2855" s="4" t="s">
        <v>33</v>
      </c>
      <c r="F2855" s="4" t="s">
        <v>102</v>
      </c>
      <c r="G2855" s="4" t="s">
        <v>103</v>
      </c>
      <c r="H2855" s="4" t="s">
        <v>22</v>
      </c>
      <c r="I2855" s="6">
        <v>0.55000000000000004</v>
      </c>
      <c r="J2855" s="7">
        <v>3750</v>
      </c>
      <c r="K2855" s="8">
        <f t="shared" si="22"/>
        <v>2062.5</v>
      </c>
      <c r="L2855" s="8">
        <f t="shared" si="23"/>
        <v>825</v>
      </c>
      <c r="M2855" s="9">
        <v>0.4</v>
      </c>
    </row>
    <row r="2856" spans="1:13" ht="15.75" customHeight="1" x14ac:dyDescent="0.2">
      <c r="A2856" s="1"/>
      <c r="B2856" s="4" t="s">
        <v>14</v>
      </c>
      <c r="C2856" s="4">
        <v>1185732</v>
      </c>
      <c r="D2856" s="5">
        <v>44420</v>
      </c>
      <c r="E2856" s="4" t="s">
        <v>33</v>
      </c>
      <c r="F2856" s="4" t="s">
        <v>102</v>
      </c>
      <c r="G2856" s="4" t="s">
        <v>103</v>
      </c>
      <c r="H2856" s="4" t="s">
        <v>17</v>
      </c>
      <c r="I2856" s="6">
        <v>0.5</v>
      </c>
      <c r="J2856" s="7">
        <v>5250</v>
      </c>
      <c r="K2856" s="8">
        <f t="shared" si="22"/>
        <v>2625</v>
      </c>
      <c r="L2856" s="8">
        <f t="shared" si="23"/>
        <v>918.74999999999989</v>
      </c>
      <c r="M2856" s="9">
        <v>0.35</v>
      </c>
    </row>
    <row r="2857" spans="1:13" ht="15.75" customHeight="1" x14ac:dyDescent="0.2">
      <c r="A2857" s="1"/>
      <c r="B2857" s="4" t="s">
        <v>14</v>
      </c>
      <c r="C2857" s="4">
        <v>1185732</v>
      </c>
      <c r="D2857" s="5">
        <v>44420</v>
      </c>
      <c r="E2857" s="4" t="s">
        <v>33</v>
      </c>
      <c r="F2857" s="4" t="s">
        <v>102</v>
      </c>
      <c r="G2857" s="4" t="s">
        <v>103</v>
      </c>
      <c r="H2857" s="4" t="s">
        <v>18</v>
      </c>
      <c r="I2857" s="6">
        <v>0.45000000000000007</v>
      </c>
      <c r="J2857" s="7">
        <v>3000</v>
      </c>
      <c r="K2857" s="8">
        <f t="shared" si="22"/>
        <v>1350.0000000000002</v>
      </c>
      <c r="L2857" s="8">
        <f t="shared" si="23"/>
        <v>405.00000000000006</v>
      </c>
      <c r="M2857" s="9">
        <v>0.3</v>
      </c>
    </row>
    <row r="2858" spans="1:13" ht="15.75" customHeight="1" x14ac:dyDescent="0.2">
      <c r="A2858" s="1"/>
      <c r="B2858" s="4" t="s">
        <v>14</v>
      </c>
      <c r="C2858" s="4">
        <v>1185732</v>
      </c>
      <c r="D2858" s="5">
        <v>44420</v>
      </c>
      <c r="E2858" s="4" t="s">
        <v>33</v>
      </c>
      <c r="F2858" s="4" t="s">
        <v>102</v>
      </c>
      <c r="G2858" s="4" t="s">
        <v>103</v>
      </c>
      <c r="H2858" s="4" t="s">
        <v>19</v>
      </c>
      <c r="I2858" s="6">
        <v>0.4</v>
      </c>
      <c r="J2858" s="7">
        <v>2250</v>
      </c>
      <c r="K2858" s="8">
        <f t="shared" si="22"/>
        <v>900</v>
      </c>
      <c r="L2858" s="8">
        <f t="shared" si="23"/>
        <v>270</v>
      </c>
      <c r="M2858" s="9">
        <v>0.3</v>
      </c>
    </row>
    <row r="2859" spans="1:13" ht="15.75" customHeight="1" x14ac:dyDescent="0.2">
      <c r="A2859" s="1"/>
      <c r="B2859" s="4" t="s">
        <v>14</v>
      </c>
      <c r="C2859" s="4">
        <v>1185732</v>
      </c>
      <c r="D2859" s="5">
        <v>44420</v>
      </c>
      <c r="E2859" s="4" t="s">
        <v>33</v>
      </c>
      <c r="F2859" s="4" t="s">
        <v>102</v>
      </c>
      <c r="G2859" s="4" t="s">
        <v>103</v>
      </c>
      <c r="H2859" s="4" t="s">
        <v>20</v>
      </c>
      <c r="I2859" s="6">
        <v>0.4</v>
      </c>
      <c r="J2859" s="7">
        <v>2000</v>
      </c>
      <c r="K2859" s="8">
        <f t="shared" si="22"/>
        <v>800</v>
      </c>
      <c r="L2859" s="8">
        <f t="shared" si="23"/>
        <v>240</v>
      </c>
      <c r="M2859" s="9">
        <v>0.3</v>
      </c>
    </row>
    <row r="2860" spans="1:13" ht="15.75" customHeight="1" x14ac:dyDescent="0.2">
      <c r="A2860" s="1"/>
      <c r="B2860" s="4" t="s">
        <v>14</v>
      </c>
      <c r="C2860" s="4">
        <v>1185732</v>
      </c>
      <c r="D2860" s="5">
        <v>44420</v>
      </c>
      <c r="E2860" s="4" t="s">
        <v>33</v>
      </c>
      <c r="F2860" s="4" t="s">
        <v>102</v>
      </c>
      <c r="G2860" s="4" t="s">
        <v>103</v>
      </c>
      <c r="H2860" s="4" t="s">
        <v>21</v>
      </c>
      <c r="I2860" s="6">
        <v>0.5</v>
      </c>
      <c r="J2860" s="7">
        <v>1750</v>
      </c>
      <c r="K2860" s="8">
        <f t="shared" si="22"/>
        <v>875</v>
      </c>
      <c r="L2860" s="8">
        <f t="shared" si="23"/>
        <v>306.25</v>
      </c>
      <c r="M2860" s="9">
        <v>0.35</v>
      </c>
    </row>
    <row r="2861" spans="1:13" ht="15.75" customHeight="1" x14ac:dyDescent="0.2">
      <c r="A2861" s="1"/>
      <c r="B2861" s="4" t="s">
        <v>14</v>
      </c>
      <c r="C2861" s="4">
        <v>1185732</v>
      </c>
      <c r="D2861" s="5">
        <v>44420</v>
      </c>
      <c r="E2861" s="4" t="s">
        <v>33</v>
      </c>
      <c r="F2861" s="4" t="s">
        <v>102</v>
      </c>
      <c r="G2861" s="4" t="s">
        <v>103</v>
      </c>
      <c r="H2861" s="4" t="s">
        <v>22</v>
      </c>
      <c r="I2861" s="6">
        <v>0.55000000000000004</v>
      </c>
      <c r="J2861" s="7">
        <v>3500</v>
      </c>
      <c r="K2861" s="8">
        <f t="shared" si="22"/>
        <v>1925.0000000000002</v>
      </c>
      <c r="L2861" s="8">
        <f t="shared" si="23"/>
        <v>770.00000000000011</v>
      </c>
      <c r="M2861" s="9">
        <v>0.4</v>
      </c>
    </row>
    <row r="2862" spans="1:13" ht="15.75" customHeight="1" x14ac:dyDescent="0.2">
      <c r="A2862" s="1"/>
      <c r="B2862" s="4" t="s">
        <v>14</v>
      </c>
      <c r="C2862" s="4">
        <v>1185732</v>
      </c>
      <c r="D2862" s="5">
        <v>44452</v>
      </c>
      <c r="E2862" s="4" t="s">
        <v>33</v>
      </c>
      <c r="F2862" s="4" t="s">
        <v>102</v>
      </c>
      <c r="G2862" s="4" t="s">
        <v>103</v>
      </c>
      <c r="H2862" s="4" t="s">
        <v>17</v>
      </c>
      <c r="I2862" s="6">
        <v>0.45</v>
      </c>
      <c r="J2862" s="7">
        <v>4750</v>
      </c>
      <c r="K2862" s="8">
        <f t="shared" si="22"/>
        <v>2137.5</v>
      </c>
      <c r="L2862" s="8">
        <f t="shared" si="23"/>
        <v>748.125</v>
      </c>
      <c r="M2862" s="9">
        <v>0.35</v>
      </c>
    </row>
    <row r="2863" spans="1:13" ht="15.75" customHeight="1" x14ac:dyDescent="0.2">
      <c r="A2863" s="1"/>
      <c r="B2863" s="4" t="s">
        <v>14</v>
      </c>
      <c r="C2863" s="4">
        <v>1185732</v>
      </c>
      <c r="D2863" s="5">
        <v>44452</v>
      </c>
      <c r="E2863" s="4" t="s">
        <v>33</v>
      </c>
      <c r="F2863" s="4" t="s">
        <v>102</v>
      </c>
      <c r="G2863" s="4" t="s">
        <v>103</v>
      </c>
      <c r="H2863" s="4" t="s">
        <v>18</v>
      </c>
      <c r="I2863" s="6">
        <v>0.40000000000000008</v>
      </c>
      <c r="J2863" s="7">
        <v>2750</v>
      </c>
      <c r="K2863" s="8">
        <f t="shared" si="22"/>
        <v>1100.0000000000002</v>
      </c>
      <c r="L2863" s="8">
        <f t="shared" si="23"/>
        <v>330.00000000000006</v>
      </c>
      <c r="M2863" s="9">
        <v>0.3</v>
      </c>
    </row>
    <row r="2864" spans="1:13" ht="15.75" customHeight="1" x14ac:dyDescent="0.2">
      <c r="A2864" s="1"/>
      <c r="B2864" s="4" t="s">
        <v>14</v>
      </c>
      <c r="C2864" s="4">
        <v>1185732</v>
      </c>
      <c r="D2864" s="5">
        <v>44452</v>
      </c>
      <c r="E2864" s="4" t="s">
        <v>33</v>
      </c>
      <c r="F2864" s="4" t="s">
        <v>102</v>
      </c>
      <c r="G2864" s="4" t="s">
        <v>103</v>
      </c>
      <c r="H2864" s="4" t="s">
        <v>19</v>
      </c>
      <c r="I2864" s="6">
        <v>0.35000000000000003</v>
      </c>
      <c r="J2864" s="7">
        <v>1750</v>
      </c>
      <c r="K2864" s="8">
        <f t="shared" si="22"/>
        <v>612.50000000000011</v>
      </c>
      <c r="L2864" s="8">
        <f t="shared" si="23"/>
        <v>183.75000000000003</v>
      </c>
      <c r="M2864" s="9">
        <v>0.3</v>
      </c>
    </row>
    <row r="2865" spans="1:13" ht="15.75" customHeight="1" x14ac:dyDescent="0.2">
      <c r="A2865" s="1"/>
      <c r="B2865" s="4" t="s">
        <v>14</v>
      </c>
      <c r="C2865" s="4">
        <v>1185732</v>
      </c>
      <c r="D2865" s="5">
        <v>44452</v>
      </c>
      <c r="E2865" s="4" t="s">
        <v>33</v>
      </c>
      <c r="F2865" s="4" t="s">
        <v>102</v>
      </c>
      <c r="G2865" s="4" t="s">
        <v>103</v>
      </c>
      <c r="H2865" s="4" t="s">
        <v>20</v>
      </c>
      <c r="I2865" s="6">
        <v>0.35000000000000003</v>
      </c>
      <c r="J2865" s="7">
        <v>1500</v>
      </c>
      <c r="K2865" s="8">
        <f t="shared" si="22"/>
        <v>525</v>
      </c>
      <c r="L2865" s="8">
        <f t="shared" si="23"/>
        <v>157.5</v>
      </c>
      <c r="M2865" s="9">
        <v>0.3</v>
      </c>
    </row>
    <row r="2866" spans="1:13" ht="15.75" customHeight="1" x14ac:dyDescent="0.2">
      <c r="A2866" s="1"/>
      <c r="B2866" s="4" t="s">
        <v>14</v>
      </c>
      <c r="C2866" s="4">
        <v>1185732</v>
      </c>
      <c r="D2866" s="5">
        <v>44452</v>
      </c>
      <c r="E2866" s="4" t="s">
        <v>33</v>
      </c>
      <c r="F2866" s="4" t="s">
        <v>102</v>
      </c>
      <c r="G2866" s="4" t="s">
        <v>103</v>
      </c>
      <c r="H2866" s="4" t="s">
        <v>21</v>
      </c>
      <c r="I2866" s="6">
        <v>0.45</v>
      </c>
      <c r="J2866" s="7">
        <v>1500</v>
      </c>
      <c r="K2866" s="8">
        <f t="shared" si="22"/>
        <v>675</v>
      </c>
      <c r="L2866" s="8">
        <f t="shared" si="23"/>
        <v>236.24999999999997</v>
      </c>
      <c r="M2866" s="9">
        <v>0.35</v>
      </c>
    </row>
    <row r="2867" spans="1:13" ht="15.75" customHeight="1" x14ac:dyDescent="0.2">
      <c r="A2867" s="1"/>
      <c r="B2867" s="4" t="s">
        <v>14</v>
      </c>
      <c r="C2867" s="4">
        <v>1185732</v>
      </c>
      <c r="D2867" s="5">
        <v>44452</v>
      </c>
      <c r="E2867" s="4" t="s">
        <v>33</v>
      </c>
      <c r="F2867" s="4" t="s">
        <v>102</v>
      </c>
      <c r="G2867" s="4" t="s">
        <v>103</v>
      </c>
      <c r="H2867" s="4" t="s">
        <v>22</v>
      </c>
      <c r="I2867" s="6">
        <v>0.5</v>
      </c>
      <c r="J2867" s="7">
        <v>2250</v>
      </c>
      <c r="K2867" s="8">
        <f t="shared" si="22"/>
        <v>1125</v>
      </c>
      <c r="L2867" s="8">
        <f t="shared" si="23"/>
        <v>450</v>
      </c>
      <c r="M2867" s="9">
        <v>0.4</v>
      </c>
    </row>
    <row r="2868" spans="1:13" ht="15.75" customHeight="1" x14ac:dyDescent="0.2">
      <c r="A2868" s="1"/>
      <c r="B2868" s="4" t="s">
        <v>14</v>
      </c>
      <c r="C2868" s="4">
        <v>1185732</v>
      </c>
      <c r="D2868" s="5">
        <v>44481</v>
      </c>
      <c r="E2868" s="4" t="s">
        <v>33</v>
      </c>
      <c r="F2868" s="4" t="s">
        <v>102</v>
      </c>
      <c r="G2868" s="4" t="s">
        <v>103</v>
      </c>
      <c r="H2868" s="4" t="s">
        <v>17</v>
      </c>
      <c r="I2868" s="6">
        <v>0.54999999999999993</v>
      </c>
      <c r="J2868" s="7">
        <v>4000</v>
      </c>
      <c r="K2868" s="8">
        <f t="shared" si="22"/>
        <v>2199.9999999999995</v>
      </c>
      <c r="L2868" s="8">
        <f t="shared" si="23"/>
        <v>769.99999999999977</v>
      </c>
      <c r="M2868" s="9">
        <v>0.35</v>
      </c>
    </row>
    <row r="2869" spans="1:13" ht="15.75" customHeight="1" x14ac:dyDescent="0.2">
      <c r="A2869" s="1"/>
      <c r="B2869" s="4" t="s">
        <v>14</v>
      </c>
      <c r="C2869" s="4">
        <v>1185732</v>
      </c>
      <c r="D2869" s="5">
        <v>44481</v>
      </c>
      <c r="E2869" s="4" t="s">
        <v>33</v>
      </c>
      <c r="F2869" s="4" t="s">
        <v>102</v>
      </c>
      <c r="G2869" s="4" t="s">
        <v>103</v>
      </c>
      <c r="H2869" s="4" t="s">
        <v>18</v>
      </c>
      <c r="I2869" s="6">
        <v>0.45</v>
      </c>
      <c r="J2869" s="7">
        <v>2500</v>
      </c>
      <c r="K2869" s="8">
        <f t="shared" si="22"/>
        <v>1125</v>
      </c>
      <c r="L2869" s="8">
        <f t="shared" si="23"/>
        <v>337.5</v>
      </c>
      <c r="M2869" s="9">
        <v>0.3</v>
      </c>
    </row>
    <row r="2870" spans="1:13" ht="15.75" customHeight="1" x14ac:dyDescent="0.2">
      <c r="A2870" s="1"/>
      <c r="B2870" s="4" t="s">
        <v>14</v>
      </c>
      <c r="C2870" s="4">
        <v>1185732</v>
      </c>
      <c r="D2870" s="5">
        <v>44481</v>
      </c>
      <c r="E2870" s="4" t="s">
        <v>33</v>
      </c>
      <c r="F2870" s="4" t="s">
        <v>102</v>
      </c>
      <c r="G2870" s="4" t="s">
        <v>103</v>
      </c>
      <c r="H2870" s="4" t="s">
        <v>19</v>
      </c>
      <c r="I2870" s="6">
        <v>0.45</v>
      </c>
      <c r="J2870" s="7">
        <v>1500</v>
      </c>
      <c r="K2870" s="8">
        <f t="shared" si="22"/>
        <v>675</v>
      </c>
      <c r="L2870" s="8">
        <f t="shared" si="23"/>
        <v>202.5</v>
      </c>
      <c r="M2870" s="9">
        <v>0.3</v>
      </c>
    </row>
    <row r="2871" spans="1:13" ht="15.75" customHeight="1" x14ac:dyDescent="0.2">
      <c r="A2871" s="1"/>
      <c r="B2871" s="4" t="s">
        <v>14</v>
      </c>
      <c r="C2871" s="4">
        <v>1185732</v>
      </c>
      <c r="D2871" s="5">
        <v>44481</v>
      </c>
      <c r="E2871" s="4" t="s">
        <v>33</v>
      </c>
      <c r="F2871" s="4" t="s">
        <v>102</v>
      </c>
      <c r="G2871" s="4" t="s">
        <v>103</v>
      </c>
      <c r="H2871" s="4" t="s">
        <v>20</v>
      </c>
      <c r="I2871" s="6">
        <v>0.45</v>
      </c>
      <c r="J2871" s="7">
        <v>1250</v>
      </c>
      <c r="K2871" s="8">
        <f t="shared" si="22"/>
        <v>562.5</v>
      </c>
      <c r="L2871" s="8">
        <f t="shared" si="23"/>
        <v>168.75</v>
      </c>
      <c r="M2871" s="9">
        <v>0.3</v>
      </c>
    </row>
    <row r="2872" spans="1:13" ht="15.75" customHeight="1" x14ac:dyDescent="0.2">
      <c r="A2872" s="1"/>
      <c r="B2872" s="4" t="s">
        <v>14</v>
      </c>
      <c r="C2872" s="4">
        <v>1185732</v>
      </c>
      <c r="D2872" s="5">
        <v>44481</v>
      </c>
      <c r="E2872" s="4" t="s">
        <v>33</v>
      </c>
      <c r="F2872" s="4" t="s">
        <v>102</v>
      </c>
      <c r="G2872" s="4" t="s">
        <v>103</v>
      </c>
      <c r="H2872" s="4" t="s">
        <v>21</v>
      </c>
      <c r="I2872" s="6">
        <v>0.54999999999999993</v>
      </c>
      <c r="J2872" s="7">
        <v>1250</v>
      </c>
      <c r="K2872" s="8">
        <f t="shared" si="22"/>
        <v>687.49999999999989</v>
      </c>
      <c r="L2872" s="8">
        <f t="shared" si="23"/>
        <v>240.62499999999994</v>
      </c>
      <c r="M2872" s="9">
        <v>0.35</v>
      </c>
    </row>
    <row r="2873" spans="1:13" ht="15.75" customHeight="1" x14ac:dyDescent="0.2">
      <c r="A2873" s="1"/>
      <c r="B2873" s="4" t="s">
        <v>14</v>
      </c>
      <c r="C2873" s="4">
        <v>1185732</v>
      </c>
      <c r="D2873" s="5">
        <v>44481</v>
      </c>
      <c r="E2873" s="4" t="s">
        <v>33</v>
      </c>
      <c r="F2873" s="4" t="s">
        <v>102</v>
      </c>
      <c r="G2873" s="4" t="s">
        <v>103</v>
      </c>
      <c r="H2873" s="4" t="s">
        <v>22</v>
      </c>
      <c r="I2873" s="6">
        <v>0.59999999999999987</v>
      </c>
      <c r="J2873" s="7">
        <v>2500</v>
      </c>
      <c r="K2873" s="8">
        <f t="shared" si="22"/>
        <v>1499.9999999999998</v>
      </c>
      <c r="L2873" s="8">
        <f t="shared" si="23"/>
        <v>599.99999999999989</v>
      </c>
      <c r="M2873" s="9">
        <v>0.4</v>
      </c>
    </row>
    <row r="2874" spans="1:13" ht="15.75" customHeight="1" x14ac:dyDescent="0.2">
      <c r="A2874" s="1"/>
      <c r="B2874" s="4" t="s">
        <v>14</v>
      </c>
      <c r="C2874" s="4">
        <v>1185732</v>
      </c>
      <c r="D2874" s="5">
        <v>44512</v>
      </c>
      <c r="E2874" s="4" t="s">
        <v>33</v>
      </c>
      <c r="F2874" s="4" t="s">
        <v>102</v>
      </c>
      <c r="G2874" s="4" t="s">
        <v>103</v>
      </c>
      <c r="H2874" s="4" t="s">
        <v>17</v>
      </c>
      <c r="I2874" s="6">
        <v>0.54999999999999993</v>
      </c>
      <c r="J2874" s="7">
        <v>4000</v>
      </c>
      <c r="K2874" s="8">
        <f t="shared" si="22"/>
        <v>2199.9999999999995</v>
      </c>
      <c r="L2874" s="8">
        <f t="shared" si="23"/>
        <v>769.99999999999977</v>
      </c>
      <c r="M2874" s="9">
        <v>0.35</v>
      </c>
    </row>
    <row r="2875" spans="1:13" ht="15.75" customHeight="1" x14ac:dyDescent="0.2">
      <c r="A2875" s="1"/>
      <c r="B2875" s="4" t="s">
        <v>14</v>
      </c>
      <c r="C2875" s="4">
        <v>1185732</v>
      </c>
      <c r="D2875" s="5">
        <v>44512</v>
      </c>
      <c r="E2875" s="4" t="s">
        <v>33</v>
      </c>
      <c r="F2875" s="4" t="s">
        <v>102</v>
      </c>
      <c r="G2875" s="4" t="s">
        <v>103</v>
      </c>
      <c r="H2875" s="4" t="s">
        <v>18</v>
      </c>
      <c r="I2875" s="6">
        <v>0.45</v>
      </c>
      <c r="J2875" s="7">
        <v>2500</v>
      </c>
      <c r="K2875" s="8">
        <f t="shared" si="22"/>
        <v>1125</v>
      </c>
      <c r="L2875" s="8">
        <f t="shared" si="23"/>
        <v>337.5</v>
      </c>
      <c r="M2875" s="9">
        <v>0.3</v>
      </c>
    </row>
    <row r="2876" spans="1:13" ht="15.75" customHeight="1" x14ac:dyDescent="0.2">
      <c r="A2876" s="1"/>
      <c r="B2876" s="4" t="s">
        <v>14</v>
      </c>
      <c r="C2876" s="4">
        <v>1185732</v>
      </c>
      <c r="D2876" s="5">
        <v>44512</v>
      </c>
      <c r="E2876" s="4" t="s">
        <v>33</v>
      </c>
      <c r="F2876" s="4" t="s">
        <v>102</v>
      </c>
      <c r="G2876" s="4" t="s">
        <v>103</v>
      </c>
      <c r="H2876" s="4" t="s">
        <v>19</v>
      </c>
      <c r="I2876" s="6">
        <v>0.45</v>
      </c>
      <c r="J2876" s="7">
        <v>1950</v>
      </c>
      <c r="K2876" s="8">
        <f t="shared" si="22"/>
        <v>877.5</v>
      </c>
      <c r="L2876" s="8">
        <f t="shared" si="23"/>
        <v>263.25</v>
      </c>
      <c r="M2876" s="9">
        <v>0.3</v>
      </c>
    </row>
    <row r="2877" spans="1:13" ht="15.75" customHeight="1" x14ac:dyDescent="0.2">
      <c r="A2877" s="1"/>
      <c r="B2877" s="4" t="s">
        <v>14</v>
      </c>
      <c r="C2877" s="4">
        <v>1185732</v>
      </c>
      <c r="D2877" s="5">
        <v>44512</v>
      </c>
      <c r="E2877" s="4" t="s">
        <v>33</v>
      </c>
      <c r="F2877" s="4" t="s">
        <v>102</v>
      </c>
      <c r="G2877" s="4" t="s">
        <v>103</v>
      </c>
      <c r="H2877" s="4" t="s">
        <v>20</v>
      </c>
      <c r="I2877" s="6">
        <v>0.45</v>
      </c>
      <c r="J2877" s="7">
        <v>1750</v>
      </c>
      <c r="K2877" s="8">
        <f t="shared" si="22"/>
        <v>787.5</v>
      </c>
      <c r="L2877" s="8">
        <f t="shared" si="23"/>
        <v>236.25</v>
      </c>
      <c r="M2877" s="9">
        <v>0.3</v>
      </c>
    </row>
    <row r="2878" spans="1:13" ht="15.75" customHeight="1" x14ac:dyDescent="0.2">
      <c r="A2878" s="1"/>
      <c r="B2878" s="4" t="s">
        <v>14</v>
      </c>
      <c r="C2878" s="4">
        <v>1185732</v>
      </c>
      <c r="D2878" s="5">
        <v>44512</v>
      </c>
      <c r="E2878" s="4" t="s">
        <v>33</v>
      </c>
      <c r="F2878" s="4" t="s">
        <v>102</v>
      </c>
      <c r="G2878" s="4" t="s">
        <v>103</v>
      </c>
      <c r="H2878" s="4" t="s">
        <v>21</v>
      </c>
      <c r="I2878" s="6">
        <v>0.6</v>
      </c>
      <c r="J2878" s="7">
        <v>1500</v>
      </c>
      <c r="K2878" s="8">
        <f t="shared" si="22"/>
        <v>900</v>
      </c>
      <c r="L2878" s="8">
        <f t="shared" si="23"/>
        <v>315</v>
      </c>
      <c r="M2878" s="9">
        <v>0.35</v>
      </c>
    </row>
    <row r="2879" spans="1:13" ht="15.75" customHeight="1" x14ac:dyDescent="0.2">
      <c r="A2879" s="1"/>
      <c r="B2879" s="4" t="s">
        <v>14</v>
      </c>
      <c r="C2879" s="4">
        <v>1185732</v>
      </c>
      <c r="D2879" s="5">
        <v>44512</v>
      </c>
      <c r="E2879" s="4" t="s">
        <v>33</v>
      </c>
      <c r="F2879" s="4" t="s">
        <v>102</v>
      </c>
      <c r="G2879" s="4" t="s">
        <v>103</v>
      </c>
      <c r="H2879" s="4" t="s">
        <v>22</v>
      </c>
      <c r="I2879" s="6">
        <v>0.64999999999999991</v>
      </c>
      <c r="J2879" s="7">
        <v>2500</v>
      </c>
      <c r="K2879" s="8">
        <f t="shared" si="22"/>
        <v>1624.9999999999998</v>
      </c>
      <c r="L2879" s="8">
        <f t="shared" si="23"/>
        <v>650</v>
      </c>
      <c r="M2879" s="9">
        <v>0.4</v>
      </c>
    </row>
    <row r="2880" spans="1:13" ht="15.75" customHeight="1" x14ac:dyDescent="0.2">
      <c r="A2880" s="1"/>
      <c r="B2880" s="4" t="s">
        <v>14</v>
      </c>
      <c r="C2880" s="4">
        <v>1185732</v>
      </c>
      <c r="D2880" s="5">
        <v>44541</v>
      </c>
      <c r="E2880" s="4" t="s">
        <v>33</v>
      </c>
      <c r="F2880" s="4" t="s">
        <v>102</v>
      </c>
      <c r="G2880" s="4" t="s">
        <v>103</v>
      </c>
      <c r="H2880" s="4" t="s">
        <v>17</v>
      </c>
      <c r="I2880" s="6">
        <v>0.6</v>
      </c>
      <c r="J2880" s="7">
        <v>5000</v>
      </c>
      <c r="K2880" s="8">
        <f t="shared" si="22"/>
        <v>3000</v>
      </c>
      <c r="L2880" s="8">
        <f t="shared" si="23"/>
        <v>1050</v>
      </c>
      <c r="M2880" s="9">
        <v>0.35</v>
      </c>
    </row>
    <row r="2881" spans="1:13" ht="15.75" customHeight="1" x14ac:dyDescent="0.2">
      <c r="A2881" s="1"/>
      <c r="B2881" s="4" t="s">
        <v>14</v>
      </c>
      <c r="C2881" s="4">
        <v>1185732</v>
      </c>
      <c r="D2881" s="5">
        <v>44541</v>
      </c>
      <c r="E2881" s="4" t="s">
        <v>33</v>
      </c>
      <c r="F2881" s="4" t="s">
        <v>102</v>
      </c>
      <c r="G2881" s="4" t="s">
        <v>103</v>
      </c>
      <c r="H2881" s="4" t="s">
        <v>18</v>
      </c>
      <c r="I2881" s="6">
        <v>0.5</v>
      </c>
      <c r="J2881" s="7">
        <v>3000</v>
      </c>
      <c r="K2881" s="8">
        <f t="shared" si="22"/>
        <v>1500</v>
      </c>
      <c r="L2881" s="8">
        <f t="shared" si="23"/>
        <v>450</v>
      </c>
      <c r="M2881" s="9">
        <v>0.3</v>
      </c>
    </row>
    <row r="2882" spans="1:13" ht="15.75" customHeight="1" x14ac:dyDescent="0.2">
      <c r="A2882" s="1"/>
      <c r="B2882" s="4" t="s">
        <v>14</v>
      </c>
      <c r="C2882" s="4">
        <v>1185732</v>
      </c>
      <c r="D2882" s="5">
        <v>44541</v>
      </c>
      <c r="E2882" s="4" t="s">
        <v>33</v>
      </c>
      <c r="F2882" s="4" t="s">
        <v>102</v>
      </c>
      <c r="G2882" s="4" t="s">
        <v>103</v>
      </c>
      <c r="H2882" s="4" t="s">
        <v>19</v>
      </c>
      <c r="I2882" s="6">
        <v>0.5</v>
      </c>
      <c r="J2882" s="7">
        <v>2500</v>
      </c>
      <c r="K2882" s="8">
        <f t="shared" si="22"/>
        <v>1250</v>
      </c>
      <c r="L2882" s="8">
        <f t="shared" si="23"/>
        <v>375</v>
      </c>
      <c r="M2882" s="9">
        <v>0.3</v>
      </c>
    </row>
    <row r="2883" spans="1:13" ht="15.75" customHeight="1" x14ac:dyDescent="0.2">
      <c r="A2883" s="1"/>
      <c r="B2883" s="4" t="s">
        <v>14</v>
      </c>
      <c r="C2883" s="4">
        <v>1185732</v>
      </c>
      <c r="D2883" s="5">
        <v>44541</v>
      </c>
      <c r="E2883" s="4" t="s">
        <v>33</v>
      </c>
      <c r="F2883" s="4" t="s">
        <v>102</v>
      </c>
      <c r="G2883" s="4" t="s">
        <v>103</v>
      </c>
      <c r="H2883" s="4" t="s">
        <v>20</v>
      </c>
      <c r="I2883" s="6">
        <v>0.5</v>
      </c>
      <c r="J2883" s="7">
        <v>2000</v>
      </c>
      <c r="K2883" s="8">
        <f t="shared" si="22"/>
        <v>1000</v>
      </c>
      <c r="L2883" s="8">
        <f t="shared" si="23"/>
        <v>300</v>
      </c>
      <c r="M2883" s="9">
        <v>0.3</v>
      </c>
    </row>
    <row r="2884" spans="1:13" ht="15.75" customHeight="1" x14ac:dyDescent="0.2">
      <c r="A2884" s="1"/>
      <c r="B2884" s="4" t="s">
        <v>14</v>
      </c>
      <c r="C2884" s="4">
        <v>1185732</v>
      </c>
      <c r="D2884" s="5">
        <v>44541</v>
      </c>
      <c r="E2884" s="4" t="s">
        <v>33</v>
      </c>
      <c r="F2884" s="4" t="s">
        <v>102</v>
      </c>
      <c r="G2884" s="4" t="s">
        <v>103</v>
      </c>
      <c r="H2884" s="4" t="s">
        <v>21</v>
      </c>
      <c r="I2884" s="6">
        <v>0.6</v>
      </c>
      <c r="J2884" s="7">
        <v>2000</v>
      </c>
      <c r="K2884" s="8">
        <f t="shared" si="22"/>
        <v>1200</v>
      </c>
      <c r="L2884" s="8">
        <f t="shared" si="23"/>
        <v>420</v>
      </c>
      <c r="M2884" s="9">
        <v>0.35</v>
      </c>
    </row>
    <row r="2885" spans="1:13" ht="15.75" customHeight="1" x14ac:dyDescent="0.2">
      <c r="A2885" s="1"/>
      <c r="B2885" s="4" t="s">
        <v>14</v>
      </c>
      <c r="C2885" s="4">
        <v>1185732</v>
      </c>
      <c r="D2885" s="5">
        <v>44541</v>
      </c>
      <c r="E2885" s="4" t="s">
        <v>33</v>
      </c>
      <c r="F2885" s="4" t="s">
        <v>102</v>
      </c>
      <c r="G2885" s="4" t="s">
        <v>103</v>
      </c>
      <c r="H2885" s="4" t="s">
        <v>22</v>
      </c>
      <c r="I2885" s="6">
        <v>0.64999999999999991</v>
      </c>
      <c r="J2885" s="7">
        <v>3000</v>
      </c>
      <c r="K2885" s="8">
        <f t="shared" si="22"/>
        <v>1949.9999999999998</v>
      </c>
      <c r="L2885" s="8">
        <f t="shared" si="23"/>
        <v>780</v>
      </c>
      <c r="M2885" s="9">
        <v>0.4</v>
      </c>
    </row>
    <row r="2886" spans="1:13" ht="15.75" customHeight="1" x14ac:dyDescent="0.2">
      <c r="A2886" s="1" t="s">
        <v>39</v>
      </c>
      <c r="B2886" s="4" t="s">
        <v>14</v>
      </c>
      <c r="C2886" s="4">
        <v>1185732</v>
      </c>
      <c r="D2886" s="5">
        <v>44205</v>
      </c>
      <c r="E2886" s="4" t="s">
        <v>33</v>
      </c>
      <c r="F2886" s="4" t="s">
        <v>104</v>
      </c>
      <c r="G2886" s="4" t="s">
        <v>105</v>
      </c>
      <c r="H2886" s="4" t="s">
        <v>17</v>
      </c>
      <c r="I2886" s="6">
        <v>0.35000000000000003</v>
      </c>
      <c r="J2886" s="7">
        <v>4750</v>
      </c>
      <c r="K2886" s="8">
        <f t="shared" si="22"/>
        <v>1662.5000000000002</v>
      </c>
      <c r="L2886" s="8">
        <f t="shared" si="23"/>
        <v>581.875</v>
      </c>
      <c r="M2886" s="9">
        <v>0.35</v>
      </c>
    </row>
    <row r="2887" spans="1:13" ht="15.75" customHeight="1" x14ac:dyDescent="0.2">
      <c r="A2887" s="1"/>
      <c r="B2887" s="4" t="s">
        <v>14</v>
      </c>
      <c r="C2887" s="4">
        <v>1185732</v>
      </c>
      <c r="D2887" s="5">
        <v>44205</v>
      </c>
      <c r="E2887" s="4" t="s">
        <v>33</v>
      </c>
      <c r="F2887" s="4" t="s">
        <v>104</v>
      </c>
      <c r="G2887" s="4" t="s">
        <v>105</v>
      </c>
      <c r="H2887" s="4" t="s">
        <v>18</v>
      </c>
      <c r="I2887" s="6">
        <v>0.35000000000000003</v>
      </c>
      <c r="J2887" s="7">
        <v>2750</v>
      </c>
      <c r="K2887" s="8">
        <f t="shared" si="22"/>
        <v>962.50000000000011</v>
      </c>
      <c r="L2887" s="8">
        <f t="shared" si="23"/>
        <v>288.75</v>
      </c>
      <c r="M2887" s="9">
        <v>0.3</v>
      </c>
    </row>
    <row r="2888" spans="1:13" ht="15.75" customHeight="1" x14ac:dyDescent="0.2">
      <c r="A2888" s="1"/>
      <c r="B2888" s="4" t="s">
        <v>14</v>
      </c>
      <c r="C2888" s="4">
        <v>1185732</v>
      </c>
      <c r="D2888" s="5">
        <v>44205</v>
      </c>
      <c r="E2888" s="4" t="s">
        <v>33</v>
      </c>
      <c r="F2888" s="4" t="s">
        <v>104</v>
      </c>
      <c r="G2888" s="4" t="s">
        <v>105</v>
      </c>
      <c r="H2888" s="4" t="s">
        <v>19</v>
      </c>
      <c r="I2888" s="6">
        <v>0.25000000000000006</v>
      </c>
      <c r="J2888" s="7">
        <v>2750</v>
      </c>
      <c r="K2888" s="8">
        <f t="shared" si="22"/>
        <v>687.50000000000011</v>
      </c>
      <c r="L2888" s="8">
        <f t="shared" si="23"/>
        <v>206.25000000000003</v>
      </c>
      <c r="M2888" s="9">
        <v>0.3</v>
      </c>
    </row>
    <row r="2889" spans="1:13" ht="15.75" customHeight="1" x14ac:dyDescent="0.2">
      <c r="A2889" s="1"/>
      <c r="B2889" s="4" t="s">
        <v>14</v>
      </c>
      <c r="C2889" s="4">
        <v>1185732</v>
      </c>
      <c r="D2889" s="5">
        <v>44205</v>
      </c>
      <c r="E2889" s="4" t="s">
        <v>33</v>
      </c>
      <c r="F2889" s="4" t="s">
        <v>104</v>
      </c>
      <c r="G2889" s="4" t="s">
        <v>105</v>
      </c>
      <c r="H2889" s="4" t="s">
        <v>20</v>
      </c>
      <c r="I2889" s="6">
        <v>0.30000000000000004</v>
      </c>
      <c r="J2889" s="7">
        <v>1250</v>
      </c>
      <c r="K2889" s="8">
        <f t="shared" si="22"/>
        <v>375.00000000000006</v>
      </c>
      <c r="L2889" s="8">
        <f t="shared" si="23"/>
        <v>112.50000000000001</v>
      </c>
      <c r="M2889" s="9">
        <v>0.3</v>
      </c>
    </row>
    <row r="2890" spans="1:13" ht="15.75" customHeight="1" x14ac:dyDescent="0.2">
      <c r="A2890" s="1"/>
      <c r="B2890" s="4" t="s">
        <v>14</v>
      </c>
      <c r="C2890" s="4">
        <v>1185732</v>
      </c>
      <c r="D2890" s="5">
        <v>44205</v>
      </c>
      <c r="E2890" s="4" t="s">
        <v>33</v>
      </c>
      <c r="F2890" s="4" t="s">
        <v>104</v>
      </c>
      <c r="G2890" s="4" t="s">
        <v>105</v>
      </c>
      <c r="H2890" s="4" t="s">
        <v>21</v>
      </c>
      <c r="I2890" s="6">
        <v>0.44999999999999996</v>
      </c>
      <c r="J2890" s="7">
        <v>1750</v>
      </c>
      <c r="K2890" s="8">
        <f t="shared" si="22"/>
        <v>787.49999999999989</v>
      </c>
      <c r="L2890" s="8">
        <f t="shared" si="23"/>
        <v>275.62499999999994</v>
      </c>
      <c r="M2890" s="9">
        <v>0.35</v>
      </c>
    </row>
    <row r="2891" spans="1:13" ht="15.75" customHeight="1" x14ac:dyDescent="0.2">
      <c r="A2891" s="1"/>
      <c r="B2891" s="4" t="s">
        <v>14</v>
      </c>
      <c r="C2891" s="4">
        <v>1185732</v>
      </c>
      <c r="D2891" s="5">
        <v>44205</v>
      </c>
      <c r="E2891" s="4" t="s">
        <v>33</v>
      </c>
      <c r="F2891" s="4" t="s">
        <v>104</v>
      </c>
      <c r="G2891" s="4" t="s">
        <v>105</v>
      </c>
      <c r="H2891" s="4" t="s">
        <v>22</v>
      </c>
      <c r="I2891" s="6">
        <v>0.35000000000000003</v>
      </c>
      <c r="J2891" s="7">
        <v>2750</v>
      </c>
      <c r="K2891" s="8">
        <f t="shared" si="22"/>
        <v>962.50000000000011</v>
      </c>
      <c r="L2891" s="8">
        <f t="shared" si="23"/>
        <v>385.00000000000006</v>
      </c>
      <c r="M2891" s="9">
        <v>0.4</v>
      </c>
    </row>
    <row r="2892" spans="1:13" ht="15.75" customHeight="1" x14ac:dyDescent="0.2">
      <c r="A2892" s="1"/>
      <c r="B2892" s="4" t="s">
        <v>14</v>
      </c>
      <c r="C2892" s="4">
        <v>1185732</v>
      </c>
      <c r="D2892" s="5">
        <v>44236</v>
      </c>
      <c r="E2892" s="4" t="s">
        <v>33</v>
      </c>
      <c r="F2892" s="4" t="s">
        <v>104</v>
      </c>
      <c r="G2892" s="4" t="s">
        <v>105</v>
      </c>
      <c r="H2892" s="4" t="s">
        <v>17</v>
      </c>
      <c r="I2892" s="6">
        <v>0.35000000000000003</v>
      </c>
      <c r="J2892" s="7">
        <v>5250</v>
      </c>
      <c r="K2892" s="8">
        <f t="shared" si="22"/>
        <v>1837.5000000000002</v>
      </c>
      <c r="L2892" s="8">
        <f t="shared" si="23"/>
        <v>643.125</v>
      </c>
      <c r="M2892" s="9">
        <v>0.35</v>
      </c>
    </row>
    <row r="2893" spans="1:13" ht="15.75" customHeight="1" x14ac:dyDescent="0.2">
      <c r="A2893" s="1"/>
      <c r="B2893" s="4" t="s">
        <v>14</v>
      </c>
      <c r="C2893" s="4">
        <v>1185732</v>
      </c>
      <c r="D2893" s="5">
        <v>44236</v>
      </c>
      <c r="E2893" s="4" t="s">
        <v>33</v>
      </c>
      <c r="F2893" s="4" t="s">
        <v>104</v>
      </c>
      <c r="G2893" s="4" t="s">
        <v>105</v>
      </c>
      <c r="H2893" s="4" t="s">
        <v>18</v>
      </c>
      <c r="I2893" s="6">
        <v>0.35000000000000003</v>
      </c>
      <c r="J2893" s="7">
        <v>1750</v>
      </c>
      <c r="K2893" s="8">
        <f t="shared" si="22"/>
        <v>612.50000000000011</v>
      </c>
      <c r="L2893" s="8">
        <f t="shared" si="23"/>
        <v>183.75000000000003</v>
      </c>
      <c r="M2893" s="9">
        <v>0.3</v>
      </c>
    </row>
    <row r="2894" spans="1:13" ht="15.75" customHeight="1" x14ac:dyDescent="0.2">
      <c r="A2894" s="1"/>
      <c r="B2894" s="4" t="s">
        <v>14</v>
      </c>
      <c r="C2894" s="4">
        <v>1185732</v>
      </c>
      <c r="D2894" s="5">
        <v>44236</v>
      </c>
      <c r="E2894" s="4" t="s">
        <v>33</v>
      </c>
      <c r="F2894" s="4" t="s">
        <v>104</v>
      </c>
      <c r="G2894" s="4" t="s">
        <v>105</v>
      </c>
      <c r="H2894" s="4" t="s">
        <v>19</v>
      </c>
      <c r="I2894" s="6">
        <v>0.25000000000000006</v>
      </c>
      <c r="J2894" s="7">
        <v>2250</v>
      </c>
      <c r="K2894" s="8">
        <f t="shared" si="22"/>
        <v>562.50000000000011</v>
      </c>
      <c r="L2894" s="8">
        <f t="shared" si="23"/>
        <v>168.75000000000003</v>
      </c>
      <c r="M2894" s="9">
        <v>0.3</v>
      </c>
    </row>
    <row r="2895" spans="1:13" ht="15.75" customHeight="1" x14ac:dyDescent="0.2">
      <c r="A2895" s="1"/>
      <c r="B2895" s="4" t="s">
        <v>14</v>
      </c>
      <c r="C2895" s="4">
        <v>1185732</v>
      </c>
      <c r="D2895" s="5">
        <v>44236</v>
      </c>
      <c r="E2895" s="4" t="s">
        <v>33</v>
      </c>
      <c r="F2895" s="4" t="s">
        <v>104</v>
      </c>
      <c r="G2895" s="4" t="s">
        <v>105</v>
      </c>
      <c r="H2895" s="4" t="s">
        <v>20</v>
      </c>
      <c r="I2895" s="6">
        <v>0.30000000000000004</v>
      </c>
      <c r="J2895" s="7">
        <v>1000</v>
      </c>
      <c r="K2895" s="8">
        <f t="shared" si="22"/>
        <v>300.00000000000006</v>
      </c>
      <c r="L2895" s="8">
        <f t="shared" si="23"/>
        <v>90.000000000000014</v>
      </c>
      <c r="M2895" s="9">
        <v>0.3</v>
      </c>
    </row>
    <row r="2896" spans="1:13" ht="15.75" customHeight="1" x14ac:dyDescent="0.2">
      <c r="A2896" s="1"/>
      <c r="B2896" s="4" t="s">
        <v>14</v>
      </c>
      <c r="C2896" s="4">
        <v>1185732</v>
      </c>
      <c r="D2896" s="5">
        <v>44236</v>
      </c>
      <c r="E2896" s="4" t="s">
        <v>33</v>
      </c>
      <c r="F2896" s="4" t="s">
        <v>104</v>
      </c>
      <c r="G2896" s="4" t="s">
        <v>105</v>
      </c>
      <c r="H2896" s="4" t="s">
        <v>21</v>
      </c>
      <c r="I2896" s="6">
        <v>0.44999999999999996</v>
      </c>
      <c r="J2896" s="7">
        <v>1750</v>
      </c>
      <c r="K2896" s="8">
        <f t="shared" si="22"/>
        <v>787.49999999999989</v>
      </c>
      <c r="L2896" s="8">
        <f t="shared" si="23"/>
        <v>275.62499999999994</v>
      </c>
      <c r="M2896" s="9">
        <v>0.35</v>
      </c>
    </row>
    <row r="2897" spans="1:13" ht="15.75" customHeight="1" x14ac:dyDescent="0.2">
      <c r="A2897" s="1"/>
      <c r="B2897" s="4" t="s">
        <v>14</v>
      </c>
      <c r="C2897" s="4">
        <v>1185732</v>
      </c>
      <c r="D2897" s="5">
        <v>44236</v>
      </c>
      <c r="E2897" s="4" t="s">
        <v>33</v>
      </c>
      <c r="F2897" s="4" t="s">
        <v>104</v>
      </c>
      <c r="G2897" s="4" t="s">
        <v>105</v>
      </c>
      <c r="H2897" s="4" t="s">
        <v>22</v>
      </c>
      <c r="I2897" s="6">
        <v>0.24999999999999997</v>
      </c>
      <c r="J2897" s="7">
        <v>2750</v>
      </c>
      <c r="K2897" s="8">
        <f t="shared" si="22"/>
        <v>687.49999999999989</v>
      </c>
      <c r="L2897" s="8">
        <f t="shared" si="23"/>
        <v>274.99999999999994</v>
      </c>
      <c r="M2897" s="9">
        <v>0.4</v>
      </c>
    </row>
    <row r="2898" spans="1:13" ht="15.75" customHeight="1" x14ac:dyDescent="0.2">
      <c r="A2898" s="1"/>
      <c r="B2898" s="4" t="s">
        <v>14</v>
      </c>
      <c r="C2898" s="4">
        <v>1185732</v>
      </c>
      <c r="D2898" s="5">
        <v>44263</v>
      </c>
      <c r="E2898" s="4" t="s">
        <v>33</v>
      </c>
      <c r="F2898" s="4" t="s">
        <v>104</v>
      </c>
      <c r="G2898" s="4" t="s">
        <v>105</v>
      </c>
      <c r="H2898" s="4" t="s">
        <v>17</v>
      </c>
      <c r="I2898" s="6">
        <v>0.30000000000000004</v>
      </c>
      <c r="J2898" s="7">
        <v>4950</v>
      </c>
      <c r="K2898" s="8">
        <f t="shared" si="22"/>
        <v>1485.0000000000002</v>
      </c>
      <c r="L2898" s="8">
        <f t="shared" si="23"/>
        <v>519.75</v>
      </c>
      <c r="M2898" s="9">
        <v>0.35</v>
      </c>
    </row>
    <row r="2899" spans="1:13" ht="15.75" customHeight="1" x14ac:dyDescent="0.2">
      <c r="A2899" s="1"/>
      <c r="B2899" s="4" t="s">
        <v>14</v>
      </c>
      <c r="C2899" s="4">
        <v>1185732</v>
      </c>
      <c r="D2899" s="5">
        <v>44263</v>
      </c>
      <c r="E2899" s="4" t="s">
        <v>33</v>
      </c>
      <c r="F2899" s="4" t="s">
        <v>104</v>
      </c>
      <c r="G2899" s="4" t="s">
        <v>105</v>
      </c>
      <c r="H2899" s="4" t="s">
        <v>18</v>
      </c>
      <c r="I2899" s="6">
        <v>0.30000000000000004</v>
      </c>
      <c r="J2899" s="7">
        <v>2000</v>
      </c>
      <c r="K2899" s="8">
        <f t="shared" si="22"/>
        <v>600.00000000000011</v>
      </c>
      <c r="L2899" s="8">
        <f t="shared" si="23"/>
        <v>180.00000000000003</v>
      </c>
      <c r="M2899" s="9">
        <v>0.3</v>
      </c>
    </row>
    <row r="2900" spans="1:13" ht="15.75" customHeight="1" x14ac:dyDescent="0.2">
      <c r="A2900" s="1"/>
      <c r="B2900" s="4" t="s">
        <v>14</v>
      </c>
      <c r="C2900" s="4">
        <v>1185732</v>
      </c>
      <c r="D2900" s="5">
        <v>44263</v>
      </c>
      <c r="E2900" s="4" t="s">
        <v>33</v>
      </c>
      <c r="F2900" s="4" t="s">
        <v>104</v>
      </c>
      <c r="G2900" s="4" t="s">
        <v>105</v>
      </c>
      <c r="H2900" s="4" t="s">
        <v>19</v>
      </c>
      <c r="I2900" s="6">
        <v>0.20000000000000004</v>
      </c>
      <c r="J2900" s="7">
        <v>2250</v>
      </c>
      <c r="K2900" s="8">
        <f t="shared" si="22"/>
        <v>450.00000000000011</v>
      </c>
      <c r="L2900" s="8">
        <f t="shared" si="23"/>
        <v>135.00000000000003</v>
      </c>
      <c r="M2900" s="9">
        <v>0.3</v>
      </c>
    </row>
    <row r="2901" spans="1:13" ht="15.75" customHeight="1" x14ac:dyDescent="0.2">
      <c r="A2901" s="1"/>
      <c r="B2901" s="4" t="s">
        <v>14</v>
      </c>
      <c r="C2901" s="4">
        <v>1185732</v>
      </c>
      <c r="D2901" s="5">
        <v>44263</v>
      </c>
      <c r="E2901" s="4" t="s">
        <v>33</v>
      </c>
      <c r="F2901" s="4" t="s">
        <v>104</v>
      </c>
      <c r="G2901" s="4" t="s">
        <v>105</v>
      </c>
      <c r="H2901" s="4" t="s">
        <v>20</v>
      </c>
      <c r="I2901" s="6">
        <v>0.24999999999999997</v>
      </c>
      <c r="J2901" s="7">
        <v>750</v>
      </c>
      <c r="K2901" s="8">
        <f t="shared" si="22"/>
        <v>187.49999999999997</v>
      </c>
      <c r="L2901" s="8">
        <f t="shared" si="23"/>
        <v>56.249999999999993</v>
      </c>
      <c r="M2901" s="9">
        <v>0.3</v>
      </c>
    </row>
    <row r="2902" spans="1:13" ht="15.75" customHeight="1" x14ac:dyDescent="0.2">
      <c r="A2902" s="1"/>
      <c r="B2902" s="4" t="s">
        <v>14</v>
      </c>
      <c r="C2902" s="4">
        <v>1185732</v>
      </c>
      <c r="D2902" s="5">
        <v>44263</v>
      </c>
      <c r="E2902" s="4" t="s">
        <v>33</v>
      </c>
      <c r="F2902" s="4" t="s">
        <v>104</v>
      </c>
      <c r="G2902" s="4" t="s">
        <v>105</v>
      </c>
      <c r="H2902" s="4" t="s">
        <v>21</v>
      </c>
      <c r="I2902" s="6">
        <v>0.4</v>
      </c>
      <c r="J2902" s="7">
        <v>1250</v>
      </c>
      <c r="K2902" s="8">
        <f t="shared" si="22"/>
        <v>500</v>
      </c>
      <c r="L2902" s="8">
        <f t="shared" si="23"/>
        <v>175</v>
      </c>
      <c r="M2902" s="9">
        <v>0.35</v>
      </c>
    </row>
    <row r="2903" spans="1:13" ht="15.75" customHeight="1" x14ac:dyDescent="0.2">
      <c r="A2903" s="1"/>
      <c r="B2903" s="4" t="s">
        <v>14</v>
      </c>
      <c r="C2903" s="4">
        <v>1185732</v>
      </c>
      <c r="D2903" s="5">
        <v>44263</v>
      </c>
      <c r="E2903" s="4" t="s">
        <v>33</v>
      </c>
      <c r="F2903" s="4" t="s">
        <v>104</v>
      </c>
      <c r="G2903" s="4" t="s">
        <v>105</v>
      </c>
      <c r="H2903" s="4" t="s">
        <v>22</v>
      </c>
      <c r="I2903" s="6">
        <v>0.30000000000000004</v>
      </c>
      <c r="J2903" s="7">
        <v>2250</v>
      </c>
      <c r="K2903" s="8">
        <f t="shared" si="22"/>
        <v>675.00000000000011</v>
      </c>
      <c r="L2903" s="8">
        <f t="shared" si="23"/>
        <v>270.00000000000006</v>
      </c>
      <c r="M2903" s="9">
        <v>0.4</v>
      </c>
    </row>
    <row r="2904" spans="1:13" ht="15.75" customHeight="1" x14ac:dyDescent="0.2">
      <c r="A2904" s="1"/>
      <c r="B2904" s="4" t="s">
        <v>14</v>
      </c>
      <c r="C2904" s="4">
        <v>1185732</v>
      </c>
      <c r="D2904" s="5">
        <v>44295</v>
      </c>
      <c r="E2904" s="4" t="s">
        <v>33</v>
      </c>
      <c r="F2904" s="4" t="s">
        <v>104</v>
      </c>
      <c r="G2904" s="4" t="s">
        <v>105</v>
      </c>
      <c r="H2904" s="4" t="s">
        <v>17</v>
      </c>
      <c r="I2904" s="6">
        <v>0.30000000000000004</v>
      </c>
      <c r="J2904" s="7">
        <v>4500</v>
      </c>
      <c r="K2904" s="8">
        <f t="shared" si="22"/>
        <v>1350.0000000000002</v>
      </c>
      <c r="L2904" s="8">
        <f t="shared" si="23"/>
        <v>472.50000000000006</v>
      </c>
      <c r="M2904" s="9">
        <v>0.35</v>
      </c>
    </row>
    <row r="2905" spans="1:13" ht="15.75" customHeight="1" x14ac:dyDescent="0.2">
      <c r="A2905" s="1"/>
      <c r="B2905" s="4" t="s">
        <v>14</v>
      </c>
      <c r="C2905" s="4">
        <v>1185732</v>
      </c>
      <c r="D2905" s="5">
        <v>44295</v>
      </c>
      <c r="E2905" s="4" t="s">
        <v>33</v>
      </c>
      <c r="F2905" s="4" t="s">
        <v>104</v>
      </c>
      <c r="G2905" s="4" t="s">
        <v>105</v>
      </c>
      <c r="H2905" s="4" t="s">
        <v>18</v>
      </c>
      <c r="I2905" s="6">
        <v>0.30000000000000004</v>
      </c>
      <c r="J2905" s="7">
        <v>1500</v>
      </c>
      <c r="K2905" s="8">
        <f t="shared" si="22"/>
        <v>450.00000000000006</v>
      </c>
      <c r="L2905" s="8">
        <f t="shared" si="23"/>
        <v>135</v>
      </c>
      <c r="M2905" s="9">
        <v>0.3</v>
      </c>
    </row>
    <row r="2906" spans="1:13" ht="15.75" customHeight="1" x14ac:dyDescent="0.2">
      <c r="A2906" s="1"/>
      <c r="B2906" s="4" t="s">
        <v>14</v>
      </c>
      <c r="C2906" s="4">
        <v>1185732</v>
      </c>
      <c r="D2906" s="5">
        <v>44295</v>
      </c>
      <c r="E2906" s="4" t="s">
        <v>33</v>
      </c>
      <c r="F2906" s="4" t="s">
        <v>104</v>
      </c>
      <c r="G2906" s="4" t="s">
        <v>105</v>
      </c>
      <c r="H2906" s="4" t="s">
        <v>19</v>
      </c>
      <c r="I2906" s="6">
        <v>0.20000000000000004</v>
      </c>
      <c r="J2906" s="7">
        <v>1500</v>
      </c>
      <c r="K2906" s="8">
        <f t="shared" si="22"/>
        <v>300.00000000000006</v>
      </c>
      <c r="L2906" s="8">
        <f t="shared" si="23"/>
        <v>90.000000000000014</v>
      </c>
      <c r="M2906" s="9">
        <v>0.3</v>
      </c>
    </row>
    <row r="2907" spans="1:13" ht="15.75" customHeight="1" x14ac:dyDescent="0.2">
      <c r="A2907" s="1"/>
      <c r="B2907" s="4" t="s">
        <v>14</v>
      </c>
      <c r="C2907" s="4">
        <v>1185732</v>
      </c>
      <c r="D2907" s="5">
        <v>44295</v>
      </c>
      <c r="E2907" s="4" t="s">
        <v>33</v>
      </c>
      <c r="F2907" s="4" t="s">
        <v>104</v>
      </c>
      <c r="G2907" s="4" t="s">
        <v>105</v>
      </c>
      <c r="H2907" s="4" t="s">
        <v>20</v>
      </c>
      <c r="I2907" s="6">
        <v>0.24999999999999997</v>
      </c>
      <c r="J2907" s="7">
        <v>750</v>
      </c>
      <c r="K2907" s="8">
        <f t="shared" si="22"/>
        <v>187.49999999999997</v>
      </c>
      <c r="L2907" s="8">
        <f t="shared" si="23"/>
        <v>56.249999999999993</v>
      </c>
      <c r="M2907" s="9">
        <v>0.3</v>
      </c>
    </row>
    <row r="2908" spans="1:13" ht="15.75" customHeight="1" x14ac:dyDescent="0.2">
      <c r="A2908" s="1"/>
      <c r="B2908" s="4" t="s">
        <v>14</v>
      </c>
      <c r="C2908" s="4">
        <v>1185732</v>
      </c>
      <c r="D2908" s="5">
        <v>44295</v>
      </c>
      <c r="E2908" s="4" t="s">
        <v>33</v>
      </c>
      <c r="F2908" s="4" t="s">
        <v>104</v>
      </c>
      <c r="G2908" s="4" t="s">
        <v>105</v>
      </c>
      <c r="H2908" s="4" t="s">
        <v>21</v>
      </c>
      <c r="I2908" s="6">
        <v>0.6</v>
      </c>
      <c r="J2908" s="7">
        <v>1000</v>
      </c>
      <c r="K2908" s="8">
        <f t="shared" si="22"/>
        <v>600</v>
      </c>
      <c r="L2908" s="8">
        <f t="shared" si="23"/>
        <v>210</v>
      </c>
      <c r="M2908" s="9">
        <v>0.35</v>
      </c>
    </row>
    <row r="2909" spans="1:13" ht="15.75" customHeight="1" x14ac:dyDescent="0.2">
      <c r="A2909" s="1"/>
      <c r="B2909" s="4" t="s">
        <v>14</v>
      </c>
      <c r="C2909" s="4">
        <v>1185732</v>
      </c>
      <c r="D2909" s="5">
        <v>44295</v>
      </c>
      <c r="E2909" s="4" t="s">
        <v>33</v>
      </c>
      <c r="F2909" s="4" t="s">
        <v>104</v>
      </c>
      <c r="G2909" s="4" t="s">
        <v>105</v>
      </c>
      <c r="H2909" s="4" t="s">
        <v>22</v>
      </c>
      <c r="I2909" s="6">
        <v>0.5</v>
      </c>
      <c r="J2909" s="7">
        <v>2250</v>
      </c>
      <c r="K2909" s="8">
        <f t="shared" si="22"/>
        <v>1125</v>
      </c>
      <c r="L2909" s="8">
        <f t="shared" si="23"/>
        <v>450</v>
      </c>
      <c r="M2909" s="9">
        <v>0.4</v>
      </c>
    </row>
    <row r="2910" spans="1:13" ht="15.75" customHeight="1" x14ac:dyDescent="0.2">
      <c r="A2910" s="1"/>
      <c r="B2910" s="4" t="s">
        <v>14</v>
      </c>
      <c r="C2910" s="4">
        <v>1185732</v>
      </c>
      <c r="D2910" s="5">
        <v>44326</v>
      </c>
      <c r="E2910" s="4" t="s">
        <v>33</v>
      </c>
      <c r="F2910" s="4" t="s">
        <v>104</v>
      </c>
      <c r="G2910" s="4" t="s">
        <v>105</v>
      </c>
      <c r="H2910" s="4" t="s">
        <v>17</v>
      </c>
      <c r="I2910" s="6">
        <v>0.6</v>
      </c>
      <c r="J2910" s="7">
        <v>4950</v>
      </c>
      <c r="K2910" s="8">
        <f t="shared" si="22"/>
        <v>2970</v>
      </c>
      <c r="L2910" s="8">
        <f t="shared" si="23"/>
        <v>1039.5</v>
      </c>
      <c r="M2910" s="9">
        <v>0.35</v>
      </c>
    </row>
    <row r="2911" spans="1:13" ht="15.75" customHeight="1" x14ac:dyDescent="0.2">
      <c r="A2911" s="1"/>
      <c r="B2911" s="4" t="s">
        <v>14</v>
      </c>
      <c r="C2911" s="4">
        <v>1185732</v>
      </c>
      <c r="D2911" s="5">
        <v>44326</v>
      </c>
      <c r="E2911" s="4" t="s">
        <v>33</v>
      </c>
      <c r="F2911" s="4" t="s">
        <v>104</v>
      </c>
      <c r="G2911" s="4" t="s">
        <v>105</v>
      </c>
      <c r="H2911" s="4" t="s">
        <v>18</v>
      </c>
      <c r="I2911" s="6">
        <v>0.45</v>
      </c>
      <c r="J2911" s="7">
        <v>2000</v>
      </c>
      <c r="K2911" s="8">
        <f t="shared" si="22"/>
        <v>900</v>
      </c>
      <c r="L2911" s="8">
        <f t="shared" si="23"/>
        <v>270</v>
      </c>
      <c r="M2911" s="9">
        <v>0.3</v>
      </c>
    </row>
    <row r="2912" spans="1:13" ht="15.75" customHeight="1" x14ac:dyDescent="0.2">
      <c r="A2912" s="1"/>
      <c r="B2912" s="4" t="s">
        <v>14</v>
      </c>
      <c r="C2912" s="4">
        <v>1185732</v>
      </c>
      <c r="D2912" s="5">
        <v>44326</v>
      </c>
      <c r="E2912" s="4" t="s">
        <v>33</v>
      </c>
      <c r="F2912" s="4" t="s">
        <v>104</v>
      </c>
      <c r="G2912" s="4" t="s">
        <v>105</v>
      </c>
      <c r="H2912" s="4" t="s">
        <v>19</v>
      </c>
      <c r="I2912" s="6">
        <v>0.4</v>
      </c>
      <c r="J2912" s="7">
        <v>1750</v>
      </c>
      <c r="K2912" s="8">
        <f t="shared" si="22"/>
        <v>700</v>
      </c>
      <c r="L2912" s="8">
        <f t="shared" si="23"/>
        <v>210</v>
      </c>
      <c r="M2912" s="9">
        <v>0.3</v>
      </c>
    </row>
    <row r="2913" spans="1:13" ht="15.75" customHeight="1" x14ac:dyDescent="0.2">
      <c r="A2913" s="1"/>
      <c r="B2913" s="4" t="s">
        <v>14</v>
      </c>
      <c r="C2913" s="4">
        <v>1185732</v>
      </c>
      <c r="D2913" s="5">
        <v>44326</v>
      </c>
      <c r="E2913" s="4" t="s">
        <v>33</v>
      </c>
      <c r="F2913" s="4" t="s">
        <v>104</v>
      </c>
      <c r="G2913" s="4" t="s">
        <v>105</v>
      </c>
      <c r="H2913" s="4" t="s">
        <v>20</v>
      </c>
      <c r="I2913" s="6">
        <v>0.4</v>
      </c>
      <c r="J2913" s="7">
        <v>1000</v>
      </c>
      <c r="K2913" s="8">
        <f t="shared" si="22"/>
        <v>400</v>
      </c>
      <c r="L2913" s="8">
        <f t="shared" si="23"/>
        <v>120</v>
      </c>
      <c r="M2913" s="9">
        <v>0.3</v>
      </c>
    </row>
    <row r="2914" spans="1:13" ht="15.75" customHeight="1" x14ac:dyDescent="0.2">
      <c r="A2914" s="1"/>
      <c r="B2914" s="4" t="s">
        <v>14</v>
      </c>
      <c r="C2914" s="4">
        <v>1185732</v>
      </c>
      <c r="D2914" s="5">
        <v>44326</v>
      </c>
      <c r="E2914" s="4" t="s">
        <v>33</v>
      </c>
      <c r="F2914" s="4" t="s">
        <v>104</v>
      </c>
      <c r="G2914" s="4" t="s">
        <v>105</v>
      </c>
      <c r="H2914" s="4" t="s">
        <v>21</v>
      </c>
      <c r="I2914" s="6">
        <v>0.49999999999999994</v>
      </c>
      <c r="J2914" s="7">
        <v>1250</v>
      </c>
      <c r="K2914" s="8">
        <f t="shared" si="22"/>
        <v>624.99999999999989</v>
      </c>
      <c r="L2914" s="8">
        <f t="shared" si="23"/>
        <v>218.74999999999994</v>
      </c>
      <c r="M2914" s="9">
        <v>0.35</v>
      </c>
    </row>
    <row r="2915" spans="1:13" ht="15.75" customHeight="1" x14ac:dyDescent="0.2">
      <c r="A2915" s="1"/>
      <c r="B2915" s="4" t="s">
        <v>14</v>
      </c>
      <c r="C2915" s="4">
        <v>1185732</v>
      </c>
      <c r="D2915" s="5">
        <v>44326</v>
      </c>
      <c r="E2915" s="4" t="s">
        <v>33</v>
      </c>
      <c r="F2915" s="4" t="s">
        <v>104</v>
      </c>
      <c r="G2915" s="4" t="s">
        <v>105</v>
      </c>
      <c r="H2915" s="4" t="s">
        <v>22</v>
      </c>
      <c r="I2915" s="6">
        <v>0.54999999999999993</v>
      </c>
      <c r="J2915" s="7">
        <v>2500</v>
      </c>
      <c r="K2915" s="8">
        <f t="shared" si="22"/>
        <v>1374.9999999999998</v>
      </c>
      <c r="L2915" s="8">
        <f t="shared" si="23"/>
        <v>549.99999999999989</v>
      </c>
      <c r="M2915" s="9">
        <v>0.4</v>
      </c>
    </row>
    <row r="2916" spans="1:13" ht="15.75" customHeight="1" x14ac:dyDescent="0.2">
      <c r="A2916" s="1"/>
      <c r="B2916" s="4" t="s">
        <v>14</v>
      </c>
      <c r="C2916" s="4">
        <v>1185732</v>
      </c>
      <c r="D2916" s="5">
        <v>44356</v>
      </c>
      <c r="E2916" s="4" t="s">
        <v>33</v>
      </c>
      <c r="F2916" s="4" t="s">
        <v>104</v>
      </c>
      <c r="G2916" s="4" t="s">
        <v>105</v>
      </c>
      <c r="H2916" s="4" t="s">
        <v>17</v>
      </c>
      <c r="I2916" s="6">
        <v>0.4</v>
      </c>
      <c r="J2916" s="7">
        <v>5000</v>
      </c>
      <c r="K2916" s="8">
        <f t="shared" si="22"/>
        <v>2000</v>
      </c>
      <c r="L2916" s="8">
        <f t="shared" si="23"/>
        <v>700</v>
      </c>
      <c r="M2916" s="9">
        <v>0.35</v>
      </c>
    </row>
    <row r="2917" spans="1:13" ht="15.75" customHeight="1" x14ac:dyDescent="0.2">
      <c r="A2917" s="1"/>
      <c r="B2917" s="4" t="s">
        <v>14</v>
      </c>
      <c r="C2917" s="4">
        <v>1185732</v>
      </c>
      <c r="D2917" s="5">
        <v>44356</v>
      </c>
      <c r="E2917" s="4" t="s">
        <v>33</v>
      </c>
      <c r="F2917" s="4" t="s">
        <v>104</v>
      </c>
      <c r="G2917" s="4" t="s">
        <v>105</v>
      </c>
      <c r="H2917" s="4" t="s">
        <v>18</v>
      </c>
      <c r="I2917" s="6">
        <v>0.35000000000000009</v>
      </c>
      <c r="J2917" s="7">
        <v>2500</v>
      </c>
      <c r="K2917" s="8">
        <f t="shared" si="22"/>
        <v>875.00000000000023</v>
      </c>
      <c r="L2917" s="8">
        <f t="shared" si="23"/>
        <v>262.50000000000006</v>
      </c>
      <c r="M2917" s="9">
        <v>0.3</v>
      </c>
    </row>
    <row r="2918" spans="1:13" ht="15.75" customHeight="1" x14ac:dyDescent="0.2">
      <c r="A2918" s="1"/>
      <c r="B2918" s="4" t="s">
        <v>14</v>
      </c>
      <c r="C2918" s="4">
        <v>1185732</v>
      </c>
      <c r="D2918" s="5">
        <v>44356</v>
      </c>
      <c r="E2918" s="4" t="s">
        <v>33</v>
      </c>
      <c r="F2918" s="4" t="s">
        <v>104</v>
      </c>
      <c r="G2918" s="4" t="s">
        <v>105</v>
      </c>
      <c r="H2918" s="4" t="s">
        <v>19</v>
      </c>
      <c r="I2918" s="6">
        <v>0.30000000000000004</v>
      </c>
      <c r="J2918" s="7">
        <v>2000</v>
      </c>
      <c r="K2918" s="8">
        <f t="shared" si="22"/>
        <v>600.00000000000011</v>
      </c>
      <c r="L2918" s="8">
        <f t="shared" si="23"/>
        <v>180.00000000000003</v>
      </c>
      <c r="M2918" s="9">
        <v>0.3</v>
      </c>
    </row>
    <row r="2919" spans="1:13" ht="15.75" customHeight="1" x14ac:dyDescent="0.2">
      <c r="A2919" s="1"/>
      <c r="B2919" s="4" t="s">
        <v>14</v>
      </c>
      <c r="C2919" s="4">
        <v>1185732</v>
      </c>
      <c r="D2919" s="5">
        <v>44356</v>
      </c>
      <c r="E2919" s="4" t="s">
        <v>33</v>
      </c>
      <c r="F2919" s="4" t="s">
        <v>104</v>
      </c>
      <c r="G2919" s="4" t="s">
        <v>105</v>
      </c>
      <c r="H2919" s="4" t="s">
        <v>20</v>
      </c>
      <c r="I2919" s="6">
        <v>0.30000000000000004</v>
      </c>
      <c r="J2919" s="7">
        <v>1750</v>
      </c>
      <c r="K2919" s="8">
        <f t="shared" si="22"/>
        <v>525.00000000000011</v>
      </c>
      <c r="L2919" s="8">
        <f t="shared" si="23"/>
        <v>157.50000000000003</v>
      </c>
      <c r="M2919" s="9">
        <v>0.3</v>
      </c>
    </row>
    <row r="2920" spans="1:13" ht="15.75" customHeight="1" x14ac:dyDescent="0.2">
      <c r="A2920" s="1"/>
      <c r="B2920" s="4" t="s">
        <v>14</v>
      </c>
      <c r="C2920" s="4">
        <v>1185732</v>
      </c>
      <c r="D2920" s="5">
        <v>44356</v>
      </c>
      <c r="E2920" s="4" t="s">
        <v>33</v>
      </c>
      <c r="F2920" s="4" t="s">
        <v>104</v>
      </c>
      <c r="G2920" s="4" t="s">
        <v>105</v>
      </c>
      <c r="H2920" s="4" t="s">
        <v>21</v>
      </c>
      <c r="I2920" s="6">
        <v>0.4</v>
      </c>
      <c r="J2920" s="7">
        <v>1750</v>
      </c>
      <c r="K2920" s="8">
        <f t="shared" si="22"/>
        <v>700</v>
      </c>
      <c r="L2920" s="8">
        <f t="shared" si="23"/>
        <v>244.99999999999997</v>
      </c>
      <c r="M2920" s="9">
        <v>0.35</v>
      </c>
    </row>
    <row r="2921" spans="1:13" ht="15.75" customHeight="1" x14ac:dyDescent="0.2">
      <c r="A2921" s="1"/>
      <c r="B2921" s="4" t="s">
        <v>14</v>
      </c>
      <c r="C2921" s="4">
        <v>1185732</v>
      </c>
      <c r="D2921" s="5">
        <v>44356</v>
      </c>
      <c r="E2921" s="4" t="s">
        <v>33</v>
      </c>
      <c r="F2921" s="4" t="s">
        <v>104</v>
      </c>
      <c r="G2921" s="4" t="s">
        <v>105</v>
      </c>
      <c r="H2921" s="4" t="s">
        <v>22</v>
      </c>
      <c r="I2921" s="6">
        <v>0.55000000000000004</v>
      </c>
      <c r="J2921" s="7">
        <v>3250</v>
      </c>
      <c r="K2921" s="8">
        <f t="shared" si="22"/>
        <v>1787.5000000000002</v>
      </c>
      <c r="L2921" s="8">
        <f t="shared" si="23"/>
        <v>715.00000000000011</v>
      </c>
      <c r="M2921" s="9">
        <v>0.4</v>
      </c>
    </row>
    <row r="2922" spans="1:13" ht="15.75" customHeight="1" x14ac:dyDescent="0.2">
      <c r="A2922" s="1"/>
      <c r="B2922" s="4" t="s">
        <v>14</v>
      </c>
      <c r="C2922" s="4">
        <v>1185732</v>
      </c>
      <c r="D2922" s="5">
        <v>44385</v>
      </c>
      <c r="E2922" s="4" t="s">
        <v>33</v>
      </c>
      <c r="F2922" s="4" t="s">
        <v>104</v>
      </c>
      <c r="G2922" s="4" t="s">
        <v>105</v>
      </c>
      <c r="H2922" s="4" t="s">
        <v>17</v>
      </c>
      <c r="I2922" s="6">
        <v>0.5</v>
      </c>
      <c r="J2922" s="7">
        <v>5500</v>
      </c>
      <c r="K2922" s="8">
        <f t="shared" si="22"/>
        <v>2750</v>
      </c>
      <c r="L2922" s="8">
        <f t="shared" si="23"/>
        <v>962.49999999999989</v>
      </c>
      <c r="M2922" s="9">
        <v>0.35</v>
      </c>
    </row>
    <row r="2923" spans="1:13" ht="15.75" customHeight="1" x14ac:dyDescent="0.2">
      <c r="A2923" s="1"/>
      <c r="B2923" s="4" t="s">
        <v>14</v>
      </c>
      <c r="C2923" s="4">
        <v>1185732</v>
      </c>
      <c r="D2923" s="5">
        <v>44385</v>
      </c>
      <c r="E2923" s="4" t="s">
        <v>33</v>
      </c>
      <c r="F2923" s="4" t="s">
        <v>104</v>
      </c>
      <c r="G2923" s="4" t="s">
        <v>105</v>
      </c>
      <c r="H2923" s="4" t="s">
        <v>18</v>
      </c>
      <c r="I2923" s="6">
        <v>0.45000000000000007</v>
      </c>
      <c r="J2923" s="7">
        <v>3000</v>
      </c>
      <c r="K2923" s="8">
        <f t="shared" si="22"/>
        <v>1350.0000000000002</v>
      </c>
      <c r="L2923" s="8">
        <f t="shared" si="23"/>
        <v>405.00000000000006</v>
      </c>
      <c r="M2923" s="9">
        <v>0.3</v>
      </c>
    </row>
    <row r="2924" spans="1:13" ht="15.75" customHeight="1" x14ac:dyDescent="0.2">
      <c r="A2924" s="1"/>
      <c r="B2924" s="4" t="s">
        <v>14</v>
      </c>
      <c r="C2924" s="4">
        <v>1185732</v>
      </c>
      <c r="D2924" s="5">
        <v>44385</v>
      </c>
      <c r="E2924" s="4" t="s">
        <v>33</v>
      </c>
      <c r="F2924" s="4" t="s">
        <v>104</v>
      </c>
      <c r="G2924" s="4" t="s">
        <v>105</v>
      </c>
      <c r="H2924" s="4" t="s">
        <v>19</v>
      </c>
      <c r="I2924" s="6">
        <v>0.4</v>
      </c>
      <c r="J2924" s="7">
        <v>2250</v>
      </c>
      <c r="K2924" s="8">
        <f t="shared" si="22"/>
        <v>900</v>
      </c>
      <c r="L2924" s="8">
        <f t="shared" si="23"/>
        <v>270</v>
      </c>
      <c r="M2924" s="9">
        <v>0.3</v>
      </c>
    </row>
    <row r="2925" spans="1:13" ht="15.75" customHeight="1" x14ac:dyDescent="0.2">
      <c r="A2925" s="1"/>
      <c r="B2925" s="4" t="s">
        <v>14</v>
      </c>
      <c r="C2925" s="4">
        <v>1185732</v>
      </c>
      <c r="D2925" s="5">
        <v>44385</v>
      </c>
      <c r="E2925" s="4" t="s">
        <v>33</v>
      </c>
      <c r="F2925" s="4" t="s">
        <v>104</v>
      </c>
      <c r="G2925" s="4" t="s">
        <v>105</v>
      </c>
      <c r="H2925" s="4" t="s">
        <v>20</v>
      </c>
      <c r="I2925" s="6">
        <v>0.4</v>
      </c>
      <c r="J2925" s="7">
        <v>1750</v>
      </c>
      <c r="K2925" s="8">
        <f t="shared" si="22"/>
        <v>700</v>
      </c>
      <c r="L2925" s="8">
        <f t="shared" si="23"/>
        <v>210</v>
      </c>
      <c r="M2925" s="9">
        <v>0.3</v>
      </c>
    </row>
    <row r="2926" spans="1:13" ht="15.75" customHeight="1" x14ac:dyDescent="0.2">
      <c r="A2926" s="1"/>
      <c r="B2926" s="4" t="s">
        <v>14</v>
      </c>
      <c r="C2926" s="4">
        <v>1185732</v>
      </c>
      <c r="D2926" s="5">
        <v>44385</v>
      </c>
      <c r="E2926" s="4" t="s">
        <v>33</v>
      </c>
      <c r="F2926" s="4" t="s">
        <v>104</v>
      </c>
      <c r="G2926" s="4" t="s">
        <v>105</v>
      </c>
      <c r="H2926" s="4" t="s">
        <v>21</v>
      </c>
      <c r="I2926" s="6">
        <v>0.5</v>
      </c>
      <c r="J2926" s="7">
        <v>2000</v>
      </c>
      <c r="K2926" s="8">
        <f t="shared" si="22"/>
        <v>1000</v>
      </c>
      <c r="L2926" s="8">
        <f t="shared" si="23"/>
        <v>350</v>
      </c>
      <c r="M2926" s="9">
        <v>0.35</v>
      </c>
    </row>
    <row r="2927" spans="1:13" ht="15.75" customHeight="1" x14ac:dyDescent="0.2">
      <c r="A2927" s="1"/>
      <c r="B2927" s="4" t="s">
        <v>14</v>
      </c>
      <c r="C2927" s="4">
        <v>1185732</v>
      </c>
      <c r="D2927" s="5">
        <v>44385</v>
      </c>
      <c r="E2927" s="4" t="s">
        <v>33</v>
      </c>
      <c r="F2927" s="4" t="s">
        <v>104</v>
      </c>
      <c r="G2927" s="4" t="s">
        <v>105</v>
      </c>
      <c r="H2927" s="4" t="s">
        <v>22</v>
      </c>
      <c r="I2927" s="6">
        <v>0.55000000000000004</v>
      </c>
      <c r="J2927" s="7">
        <v>3750</v>
      </c>
      <c r="K2927" s="8">
        <f t="shared" si="22"/>
        <v>2062.5</v>
      </c>
      <c r="L2927" s="8">
        <f t="shared" si="23"/>
        <v>825</v>
      </c>
      <c r="M2927" s="9">
        <v>0.4</v>
      </c>
    </row>
    <row r="2928" spans="1:13" ht="15.75" customHeight="1" x14ac:dyDescent="0.2">
      <c r="A2928" s="1"/>
      <c r="B2928" s="4" t="s">
        <v>14</v>
      </c>
      <c r="C2928" s="4">
        <v>1185732</v>
      </c>
      <c r="D2928" s="5">
        <v>44417</v>
      </c>
      <c r="E2928" s="4" t="s">
        <v>33</v>
      </c>
      <c r="F2928" s="4" t="s">
        <v>104</v>
      </c>
      <c r="G2928" s="4" t="s">
        <v>105</v>
      </c>
      <c r="H2928" s="4" t="s">
        <v>17</v>
      </c>
      <c r="I2928" s="6">
        <v>0.5</v>
      </c>
      <c r="J2928" s="7">
        <v>5250</v>
      </c>
      <c r="K2928" s="8">
        <f t="shared" si="22"/>
        <v>2625</v>
      </c>
      <c r="L2928" s="8">
        <f t="shared" si="23"/>
        <v>918.74999999999989</v>
      </c>
      <c r="M2928" s="9">
        <v>0.35</v>
      </c>
    </row>
    <row r="2929" spans="1:13" ht="15.75" customHeight="1" x14ac:dyDescent="0.2">
      <c r="A2929" s="1"/>
      <c r="B2929" s="4" t="s">
        <v>14</v>
      </c>
      <c r="C2929" s="4">
        <v>1185732</v>
      </c>
      <c r="D2929" s="5">
        <v>44417</v>
      </c>
      <c r="E2929" s="4" t="s">
        <v>33</v>
      </c>
      <c r="F2929" s="4" t="s">
        <v>104</v>
      </c>
      <c r="G2929" s="4" t="s">
        <v>105</v>
      </c>
      <c r="H2929" s="4" t="s">
        <v>18</v>
      </c>
      <c r="I2929" s="6">
        <v>0.45000000000000007</v>
      </c>
      <c r="J2929" s="7">
        <v>3000</v>
      </c>
      <c r="K2929" s="8">
        <f t="shared" si="22"/>
        <v>1350.0000000000002</v>
      </c>
      <c r="L2929" s="8">
        <f t="shared" si="23"/>
        <v>405.00000000000006</v>
      </c>
      <c r="M2929" s="9">
        <v>0.3</v>
      </c>
    </row>
    <row r="2930" spans="1:13" ht="15.75" customHeight="1" x14ac:dyDescent="0.2">
      <c r="A2930" s="1"/>
      <c r="B2930" s="4" t="s">
        <v>14</v>
      </c>
      <c r="C2930" s="4">
        <v>1185732</v>
      </c>
      <c r="D2930" s="5">
        <v>44417</v>
      </c>
      <c r="E2930" s="4" t="s">
        <v>33</v>
      </c>
      <c r="F2930" s="4" t="s">
        <v>104</v>
      </c>
      <c r="G2930" s="4" t="s">
        <v>105</v>
      </c>
      <c r="H2930" s="4" t="s">
        <v>19</v>
      </c>
      <c r="I2930" s="6">
        <v>0.4</v>
      </c>
      <c r="J2930" s="7">
        <v>2250</v>
      </c>
      <c r="K2930" s="8">
        <f t="shared" si="22"/>
        <v>900</v>
      </c>
      <c r="L2930" s="8">
        <f t="shared" si="23"/>
        <v>270</v>
      </c>
      <c r="M2930" s="9">
        <v>0.3</v>
      </c>
    </row>
    <row r="2931" spans="1:13" ht="15.75" customHeight="1" x14ac:dyDescent="0.2">
      <c r="A2931" s="1"/>
      <c r="B2931" s="4" t="s">
        <v>14</v>
      </c>
      <c r="C2931" s="4">
        <v>1185732</v>
      </c>
      <c r="D2931" s="5">
        <v>44417</v>
      </c>
      <c r="E2931" s="4" t="s">
        <v>33</v>
      </c>
      <c r="F2931" s="4" t="s">
        <v>104</v>
      </c>
      <c r="G2931" s="4" t="s">
        <v>105</v>
      </c>
      <c r="H2931" s="4" t="s">
        <v>20</v>
      </c>
      <c r="I2931" s="6">
        <v>0.4</v>
      </c>
      <c r="J2931" s="7">
        <v>2000</v>
      </c>
      <c r="K2931" s="8">
        <f t="shared" si="22"/>
        <v>800</v>
      </c>
      <c r="L2931" s="8">
        <f t="shared" si="23"/>
        <v>240</v>
      </c>
      <c r="M2931" s="9">
        <v>0.3</v>
      </c>
    </row>
    <row r="2932" spans="1:13" ht="15.75" customHeight="1" x14ac:dyDescent="0.2">
      <c r="A2932" s="1"/>
      <c r="B2932" s="4" t="s">
        <v>14</v>
      </c>
      <c r="C2932" s="4">
        <v>1185732</v>
      </c>
      <c r="D2932" s="5">
        <v>44417</v>
      </c>
      <c r="E2932" s="4" t="s">
        <v>33</v>
      </c>
      <c r="F2932" s="4" t="s">
        <v>104</v>
      </c>
      <c r="G2932" s="4" t="s">
        <v>105</v>
      </c>
      <c r="H2932" s="4" t="s">
        <v>21</v>
      </c>
      <c r="I2932" s="6">
        <v>0.5</v>
      </c>
      <c r="J2932" s="7">
        <v>1750</v>
      </c>
      <c r="K2932" s="8">
        <f t="shared" si="22"/>
        <v>875</v>
      </c>
      <c r="L2932" s="8">
        <f t="shared" si="23"/>
        <v>306.25</v>
      </c>
      <c r="M2932" s="9">
        <v>0.35</v>
      </c>
    </row>
    <row r="2933" spans="1:13" ht="15.75" customHeight="1" x14ac:dyDescent="0.2">
      <c r="A2933" s="1"/>
      <c r="B2933" s="4" t="s">
        <v>14</v>
      </c>
      <c r="C2933" s="4">
        <v>1185732</v>
      </c>
      <c r="D2933" s="5">
        <v>44417</v>
      </c>
      <c r="E2933" s="4" t="s">
        <v>33</v>
      </c>
      <c r="F2933" s="4" t="s">
        <v>104</v>
      </c>
      <c r="G2933" s="4" t="s">
        <v>105</v>
      </c>
      <c r="H2933" s="4" t="s">
        <v>22</v>
      </c>
      <c r="I2933" s="6">
        <v>0.55000000000000004</v>
      </c>
      <c r="J2933" s="7">
        <v>3500</v>
      </c>
      <c r="K2933" s="8">
        <f t="shared" si="22"/>
        <v>1925.0000000000002</v>
      </c>
      <c r="L2933" s="8">
        <f t="shared" si="23"/>
        <v>770.00000000000011</v>
      </c>
      <c r="M2933" s="9">
        <v>0.4</v>
      </c>
    </row>
    <row r="2934" spans="1:13" ht="15.75" customHeight="1" x14ac:dyDescent="0.2">
      <c r="A2934" s="1"/>
      <c r="B2934" s="4" t="s">
        <v>14</v>
      </c>
      <c r="C2934" s="4">
        <v>1185732</v>
      </c>
      <c r="D2934" s="5">
        <v>44449</v>
      </c>
      <c r="E2934" s="4" t="s">
        <v>33</v>
      </c>
      <c r="F2934" s="4" t="s">
        <v>104</v>
      </c>
      <c r="G2934" s="4" t="s">
        <v>105</v>
      </c>
      <c r="H2934" s="4" t="s">
        <v>17</v>
      </c>
      <c r="I2934" s="6">
        <v>0.4</v>
      </c>
      <c r="J2934" s="7">
        <v>4750</v>
      </c>
      <c r="K2934" s="8">
        <f t="shared" si="22"/>
        <v>1900</v>
      </c>
      <c r="L2934" s="8">
        <f t="shared" si="23"/>
        <v>665</v>
      </c>
      <c r="M2934" s="9">
        <v>0.35</v>
      </c>
    </row>
    <row r="2935" spans="1:13" ht="15.75" customHeight="1" x14ac:dyDescent="0.2">
      <c r="A2935" s="1"/>
      <c r="B2935" s="4" t="s">
        <v>14</v>
      </c>
      <c r="C2935" s="4">
        <v>1185732</v>
      </c>
      <c r="D2935" s="5">
        <v>44449</v>
      </c>
      <c r="E2935" s="4" t="s">
        <v>33</v>
      </c>
      <c r="F2935" s="4" t="s">
        <v>104</v>
      </c>
      <c r="G2935" s="4" t="s">
        <v>105</v>
      </c>
      <c r="H2935" s="4" t="s">
        <v>18</v>
      </c>
      <c r="I2935" s="6">
        <v>0.35000000000000009</v>
      </c>
      <c r="J2935" s="7">
        <v>2750</v>
      </c>
      <c r="K2935" s="8">
        <f t="shared" si="22"/>
        <v>962.50000000000023</v>
      </c>
      <c r="L2935" s="8">
        <f t="shared" si="23"/>
        <v>288.75000000000006</v>
      </c>
      <c r="M2935" s="9">
        <v>0.3</v>
      </c>
    </row>
    <row r="2936" spans="1:13" ht="15.75" customHeight="1" x14ac:dyDescent="0.2">
      <c r="A2936" s="1"/>
      <c r="B2936" s="4" t="s">
        <v>14</v>
      </c>
      <c r="C2936" s="4">
        <v>1185732</v>
      </c>
      <c r="D2936" s="5">
        <v>44449</v>
      </c>
      <c r="E2936" s="4" t="s">
        <v>33</v>
      </c>
      <c r="F2936" s="4" t="s">
        <v>104</v>
      </c>
      <c r="G2936" s="4" t="s">
        <v>105</v>
      </c>
      <c r="H2936" s="4" t="s">
        <v>19</v>
      </c>
      <c r="I2936" s="6">
        <v>0.30000000000000004</v>
      </c>
      <c r="J2936" s="7">
        <v>1750</v>
      </c>
      <c r="K2936" s="8">
        <f t="shared" si="22"/>
        <v>525.00000000000011</v>
      </c>
      <c r="L2936" s="8">
        <f t="shared" si="23"/>
        <v>157.50000000000003</v>
      </c>
      <c r="M2936" s="9">
        <v>0.3</v>
      </c>
    </row>
    <row r="2937" spans="1:13" ht="15.75" customHeight="1" x14ac:dyDescent="0.2">
      <c r="A2937" s="1"/>
      <c r="B2937" s="4" t="s">
        <v>14</v>
      </c>
      <c r="C2937" s="4">
        <v>1185732</v>
      </c>
      <c r="D2937" s="5">
        <v>44449</v>
      </c>
      <c r="E2937" s="4" t="s">
        <v>33</v>
      </c>
      <c r="F2937" s="4" t="s">
        <v>104</v>
      </c>
      <c r="G2937" s="4" t="s">
        <v>105</v>
      </c>
      <c r="H2937" s="4" t="s">
        <v>20</v>
      </c>
      <c r="I2937" s="6">
        <v>0.30000000000000004</v>
      </c>
      <c r="J2937" s="7">
        <v>1500</v>
      </c>
      <c r="K2937" s="8">
        <f t="shared" si="22"/>
        <v>450.00000000000006</v>
      </c>
      <c r="L2937" s="8">
        <f t="shared" si="23"/>
        <v>135</v>
      </c>
      <c r="M2937" s="9">
        <v>0.3</v>
      </c>
    </row>
    <row r="2938" spans="1:13" ht="15.75" customHeight="1" x14ac:dyDescent="0.2">
      <c r="A2938" s="1"/>
      <c r="B2938" s="4" t="s">
        <v>14</v>
      </c>
      <c r="C2938" s="4">
        <v>1185732</v>
      </c>
      <c r="D2938" s="5">
        <v>44449</v>
      </c>
      <c r="E2938" s="4" t="s">
        <v>33</v>
      </c>
      <c r="F2938" s="4" t="s">
        <v>104</v>
      </c>
      <c r="G2938" s="4" t="s">
        <v>105</v>
      </c>
      <c r="H2938" s="4" t="s">
        <v>21</v>
      </c>
      <c r="I2938" s="6">
        <v>0.4</v>
      </c>
      <c r="J2938" s="7">
        <v>1500</v>
      </c>
      <c r="K2938" s="8">
        <f t="shared" si="22"/>
        <v>600</v>
      </c>
      <c r="L2938" s="8">
        <f t="shared" si="23"/>
        <v>210</v>
      </c>
      <c r="M2938" s="9">
        <v>0.35</v>
      </c>
    </row>
    <row r="2939" spans="1:13" ht="15.75" customHeight="1" x14ac:dyDescent="0.2">
      <c r="A2939" s="1"/>
      <c r="B2939" s="4" t="s">
        <v>14</v>
      </c>
      <c r="C2939" s="4">
        <v>1185732</v>
      </c>
      <c r="D2939" s="5">
        <v>44449</v>
      </c>
      <c r="E2939" s="4" t="s">
        <v>33</v>
      </c>
      <c r="F2939" s="4" t="s">
        <v>104</v>
      </c>
      <c r="G2939" s="4" t="s">
        <v>105</v>
      </c>
      <c r="H2939" s="4" t="s">
        <v>22</v>
      </c>
      <c r="I2939" s="6">
        <v>0.45</v>
      </c>
      <c r="J2939" s="7">
        <v>2250</v>
      </c>
      <c r="K2939" s="8">
        <f t="shared" si="22"/>
        <v>1012.5</v>
      </c>
      <c r="L2939" s="8">
        <f t="shared" si="23"/>
        <v>405</v>
      </c>
      <c r="M2939" s="9">
        <v>0.4</v>
      </c>
    </row>
    <row r="2940" spans="1:13" ht="15.75" customHeight="1" x14ac:dyDescent="0.2">
      <c r="A2940" s="1"/>
      <c r="B2940" s="4" t="s">
        <v>14</v>
      </c>
      <c r="C2940" s="4">
        <v>1185732</v>
      </c>
      <c r="D2940" s="5">
        <v>44478</v>
      </c>
      <c r="E2940" s="4" t="s">
        <v>33</v>
      </c>
      <c r="F2940" s="4" t="s">
        <v>104</v>
      </c>
      <c r="G2940" s="4" t="s">
        <v>105</v>
      </c>
      <c r="H2940" s="4" t="s">
        <v>17</v>
      </c>
      <c r="I2940" s="6">
        <v>0.49999999999999994</v>
      </c>
      <c r="J2940" s="7">
        <v>4000</v>
      </c>
      <c r="K2940" s="8">
        <f t="shared" si="22"/>
        <v>1999.9999999999998</v>
      </c>
      <c r="L2940" s="8">
        <f t="shared" si="23"/>
        <v>699.99999999999989</v>
      </c>
      <c r="M2940" s="9">
        <v>0.35</v>
      </c>
    </row>
    <row r="2941" spans="1:13" ht="15.75" customHeight="1" x14ac:dyDescent="0.2">
      <c r="A2941" s="1"/>
      <c r="B2941" s="4" t="s">
        <v>14</v>
      </c>
      <c r="C2941" s="4">
        <v>1185732</v>
      </c>
      <c r="D2941" s="5">
        <v>44478</v>
      </c>
      <c r="E2941" s="4" t="s">
        <v>33</v>
      </c>
      <c r="F2941" s="4" t="s">
        <v>104</v>
      </c>
      <c r="G2941" s="4" t="s">
        <v>105</v>
      </c>
      <c r="H2941" s="4" t="s">
        <v>18</v>
      </c>
      <c r="I2941" s="6">
        <v>0.4</v>
      </c>
      <c r="J2941" s="7">
        <v>2500</v>
      </c>
      <c r="K2941" s="8">
        <f t="shared" si="22"/>
        <v>1000</v>
      </c>
      <c r="L2941" s="8">
        <f t="shared" si="23"/>
        <v>300</v>
      </c>
      <c r="M2941" s="9">
        <v>0.3</v>
      </c>
    </row>
    <row r="2942" spans="1:13" ht="15.75" customHeight="1" x14ac:dyDescent="0.2">
      <c r="A2942" s="1"/>
      <c r="B2942" s="4" t="s">
        <v>14</v>
      </c>
      <c r="C2942" s="4">
        <v>1185732</v>
      </c>
      <c r="D2942" s="5">
        <v>44478</v>
      </c>
      <c r="E2942" s="4" t="s">
        <v>33</v>
      </c>
      <c r="F2942" s="4" t="s">
        <v>104</v>
      </c>
      <c r="G2942" s="4" t="s">
        <v>105</v>
      </c>
      <c r="H2942" s="4" t="s">
        <v>19</v>
      </c>
      <c r="I2942" s="6">
        <v>0.4</v>
      </c>
      <c r="J2942" s="7">
        <v>1500</v>
      </c>
      <c r="K2942" s="8">
        <f t="shared" si="22"/>
        <v>600</v>
      </c>
      <c r="L2942" s="8">
        <f t="shared" si="23"/>
        <v>180</v>
      </c>
      <c r="M2942" s="9">
        <v>0.3</v>
      </c>
    </row>
    <row r="2943" spans="1:13" ht="15.75" customHeight="1" x14ac:dyDescent="0.2">
      <c r="A2943" s="1"/>
      <c r="B2943" s="4" t="s">
        <v>14</v>
      </c>
      <c r="C2943" s="4">
        <v>1185732</v>
      </c>
      <c r="D2943" s="5">
        <v>44478</v>
      </c>
      <c r="E2943" s="4" t="s">
        <v>33</v>
      </c>
      <c r="F2943" s="4" t="s">
        <v>104</v>
      </c>
      <c r="G2943" s="4" t="s">
        <v>105</v>
      </c>
      <c r="H2943" s="4" t="s">
        <v>20</v>
      </c>
      <c r="I2943" s="6">
        <v>0.4</v>
      </c>
      <c r="J2943" s="7">
        <v>1250</v>
      </c>
      <c r="K2943" s="8">
        <f t="shared" si="22"/>
        <v>500</v>
      </c>
      <c r="L2943" s="8">
        <f t="shared" si="23"/>
        <v>150</v>
      </c>
      <c r="M2943" s="9">
        <v>0.3</v>
      </c>
    </row>
    <row r="2944" spans="1:13" ht="15.75" customHeight="1" x14ac:dyDescent="0.2">
      <c r="A2944" s="1"/>
      <c r="B2944" s="4" t="s">
        <v>14</v>
      </c>
      <c r="C2944" s="4">
        <v>1185732</v>
      </c>
      <c r="D2944" s="5">
        <v>44478</v>
      </c>
      <c r="E2944" s="4" t="s">
        <v>33</v>
      </c>
      <c r="F2944" s="4" t="s">
        <v>104</v>
      </c>
      <c r="G2944" s="4" t="s">
        <v>105</v>
      </c>
      <c r="H2944" s="4" t="s">
        <v>21</v>
      </c>
      <c r="I2944" s="6">
        <v>0.49999999999999994</v>
      </c>
      <c r="J2944" s="7">
        <v>1250</v>
      </c>
      <c r="K2944" s="8">
        <f t="shared" si="22"/>
        <v>624.99999999999989</v>
      </c>
      <c r="L2944" s="8">
        <f t="shared" si="23"/>
        <v>218.74999999999994</v>
      </c>
      <c r="M2944" s="9">
        <v>0.35</v>
      </c>
    </row>
    <row r="2945" spans="1:13" ht="15.75" customHeight="1" x14ac:dyDescent="0.2">
      <c r="A2945" s="1"/>
      <c r="B2945" s="4" t="s">
        <v>14</v>
      </c>
      <c r="C2945" s="4">
        <v>1185732</v>
      </c>
      <c r="D2945" s="5">
        <v>44478</v>
      </c>
      <c r="E2945" s="4" t="s">
        <v>33</v>
      </c>
      <c r="F2945" s="4" t="s">
        <v>104</v>
      </c>
      <c r="G2945" s="4" t="s">
        <v>105</v>
      </c>
      <c r="H2945" s="4" t="s">
        <v>22</v>
      </c>
      <c r="I2945" s="6">
        <v>0.54999999999999982</v>
      </c>
      <c r="J2945" s="7">
        <v>2500</v>
      </c>
      <c r="K2945" s="8">
        <f t="shared" si="22"/>
        <v>1374.9999999999995</v>
      </c>
      <c r="L2945" s="8">
        <f t="shared" si="23"/>
        <v>549.99999999999989</v>
      </c>
      <c r="M2945" s="9">
        <v>0.4</v>
      </c>
    </row>
    <row r="2946" spans="1:13" ht="15.75" customHeight="1" x14ac:dyDescent="0.2">
      <c r="A2946" s="1"/>
      <c r="B2946" s="4" t="s">
        <v>14</v>
      </c>
      <c r="C2946" s="4">
        <v>1185732</v>
      </c>
      <c r="D2946" s="5">
        <v>44509</v>
      </c>
      <c r="E2946" s="4" t="s">
        <v>33</v>
      </c>
      <c r="F2946" s="4" t="s">
        <v>104</v>
      </c>
      <c r="G2946" s="4" t="s">
        <v>105</v>
      </c>
      <c r="H2946" s="4" t="s">
        <v>17</v>
      </c>
      <c r="I2946" s="6">
        <v>0.49999999999999994</v>
      </c>
      <c r="J2946" s="7">
        <v>4000</v>
      </c>
      <c r="K2946" s="8">
        <f t="shared" si="22"/>
        <v>1999.9999999999998</v>
      </c>
      <c r="L2946" s="8">
        <f t="shared" si="23"/>
        <v>699.99999999999989</v>
      </c>
      <c r="M2946" s="9">
        <v>0.35</v>
      </c>
    </row>
    <row r="2947" spans="1:13" ht="15.75" customHeight="1" x14ac:dyDescent="0.2">
      <c r="A2947" s="1"/>
      <c r="B2947" s="4" t="s">
        <v>14</v>
      </c>
      <c r="C2947" s="4">
        <v>1185732</v>
      </c>
      <c r="D2947" s="5">
        <v>44509</v>
      </c>
      <c r="E2947" s="4" t="s">
        <v>33</v>
      </c>
      <c r="F2947" s="4" t="s">
        <v>104</v>
      </c>
      <c r="G2947" s="4" t="s">
        <v>105</v>
      </c>
      <c r="H2947" s="4" t="s">
        <v>18</v>
      </c>
      <c r="I2947" s="6">
        <v>0.4</v>
      </c>
      <c r="J2947" s="7">
        <v>2500</v>
      </c>
      <c r="K2947" s="8">
        <f t="shared" si="22"/>
        <v>1000</v>
      </c>
      <c r="L2947" s="8">
        <f t="shared" si="23"/>
        <v>300</v>
      </c>
      <c r="M2947" s="9">
        <v>0.3</v>
      </c>
    </row>
    <row r="2948" spans="1:13" ht="15.75" customHeight="1" x14ac:dyDescent="0.2">
      <c r="A2948" s="1"/>
      <c r="B2948" s="4" t="s">
        <v>14</v>
      </c>
      <c r="C2948" s="4">
        <v>1185732</v>
      </c>
      <c r="D2948" s="5">
        <v>44509</v>
      </c>
      <c r="E2948" s="4" t="s">
        <v>33</v>
      </c>
      <c r="F2948" s="4" t="s">
        <v>104</v>
      </c>
      <c r="G2948" s="4" t="s">
        <v>105</v>
      </c>
      <c r="H2948" s="4" t="s">
        <v>19</v>
      </c>
      <c r="I2948" s="6">
        <v>0.4</v>
      </c>
      <c r="J2948" s="7">
        <v>1950</v>
      </c>
      <c r="K2948" s="8">
        <f t="shared" si="22"/>
        <v>780</v>
      </c>
      <c r="L2948" s="8">
        <f t="shared" si="23"/>
        <v>234</v>
      </c>
      <c r="M2948" s="9">
        <v>0.3</v>
      </c>
    </row>
    <row r="2949" spans="1:13" ht="15.75" customHeight="1" x14ac:dyDescent="0.2">
      <c r="A2949" s="1"/>
      <c r="B2949" s="4" t="s">
        <v>14</v>
      </c>
      <c r="C2949" s="4">
        <v>1185732</v>
      </c>
      <c r="D2949" s="5">
        <v>44509</v>
      </c>
      <c r="E2949" s="4" t="s">
        <v>33</v>
      </c>
      <c r="F2949" s="4" t="s">
        <v>104</v>
      </c>
      <c r="G2949" s="4" t="s">
        <v>105</v>
      </c>
      <c r="H2949" s="4" t="s">
        <v>20</v>
      </c>
      <c r="I2949" s="6">
        <v>0.4</v>
      </c>
      <c r="J2949" s="7">
        <v>1750</v>
      </c>
      <c r="K2949" s="8">
        <f t="shared" si="22"/>
        <v>700</v>
      </c>
      <c r="L2949" s="8">
        <f t="shared" si="23"/>
        <v>210</v>
      </c>
      <c r="M2949" s="9">
        <v>0.3</v>
      </c>
    </row>
    <row r="2950" spans="1:13" ht="15.75" customHeight="1" x14ac:dyDescent="0.2">
      <c r="A2950" s="1"/>
      <c r="B2950" s="4" t="s">
        <v>14</v>
      </c>
      <c r="C2950" s="4">
        <v>1185732</v>
      </c>
      <c r="D2950" s="5">
        <v>44509</v>
      </c>
      <c r="E2950" s="4" t="s">
        <v>33</v>
      </c>
      <c r="F2950" s="4" t="s">
        <v>104</v>
      </c>
      <c r="G2950" s="4" t="s">
        <v>105</v>
      </c>
      <c r="H2950" s="4" t="s">
        <v>21</v>
      </c>
      <c r="I2950" s="6">
        <v>0.6</v>
      </c>
      <c r="J2950" s="7">
        <v>1500</v>
      </c>
      <c r="K2950" s="8">
        <f t="shared" si="22"/>
        <v>900</v>
      </c>
      <c r="L2950" s="8">
        <f t="shared" si="23"/>
        <v>315</v>
      </c>
      <c r="M2950" s="9">
        <v>0.35</v>
      </c>
    </row>
    <row r="2951" spans="1:13" ht="15.75" customHeight="1" x14ac:dyDescent="0.2">
      <c r="A2951" s="1"/>
      <c r="B2951" s="4" t="s">
        <v>14</v>
      </c>
      <c r="C2951" s="4">
        <v>1185732</v>
      </c>
      <c r="D2951" s="5">
        <v>44509</v>
      </c>
      <c r="E2951" s="4" t="s">
        <v>33</v>
      </c>
      <c r="F2951" s="4" t="s">
        <v>104</v>
      </c>
      <c r="G2951" s="4" t="s">
        <v>105</v>
      </c>
      <c r="H2951" s="4" t="s">
        <v>22</v>
      </c>
      <c r="I2951" s="6">
        <v>0.64999999999999991</v>
      </c>
      <c r="J2951" s="7">
        <v>2500</v>
      </c>
      <c r="K2951" s="8">
        <f t="shared" si="22"/>
        <v>1624.9999999999998</v>
      </c>
      <c r="L2951" s="8">
        <f t="shared" si="23"/>
        <v>650</v>
      </c>
      <c r="M2951" s="9">
        <v>0.4</v>
      </c>
    </row>
    <row r="2952" spans="1:13" ht="15.75" customHeight="1" x14ac:dyDescent="0.2">
      <c r="A2952" s="1"/>
      <c r="B2952" s="4" t="s">
        <v>14</v>
      </c>
      <c r="C2952" s="4">
        <v>1185732</v>
      </c>
      <c r="D2952" s="5">
        <v>44538</v>
      </c>
      <c r="E2952" s="4" t="s">
        <v>33</v>
      </c>
      <c r="F2952" s="4" t="s">
        <v>104</v>
      </c>
      <c r="G2952" s="4" t="s">
        <v>105</v>
      </c>
      <c r="H2952" s="4" t="s">
        <v>17</v>
      </c>
      <c r="I2952" s="6">
        <v>0.6</v>
      </c>
      <c r="J2952" s="7">
        <v>5000</v>
      </c>
      <c r="K2952" s="8">
        <f t="shared" si="22"/>
        <v>3000</v>
      </c>
      <c r="L2952" s="8">
        <f t="shared" si="23"/>
        <v>1050</v>
      </c>
      <c r="M2952" s="9">
        <v>0.35</v>
      </c>
    </row>
    <row r="2953" spans="1:13" ht="15.75" customHeight="1" x14ac:dyDescent="0.2">
      <c r="A2953" s="1"/>
      <c r="B2953" s="4" t="s">
        <v>14</v>
      </c>
      <c r="C2953" s="4">
        <v>1185732</v>
      </c>
      <c r="D2953" s="5">
        <v>44538</v>
      </c>
      <c r="E2953" s="4" t="s">
        <v>33</v>
      </c>
      <c r="F2953" s="4" t="s">
        <v>104</v>
      </c>
      <c r="G2953" s="4" t="s">
        <v>105</v>
      </c>
      <c r="H2953" s="4" t="s">
        <v>18</v>
      </c>
      <c r="I2953" s="6">
        <v>0.5</v>
      </c>
      <c r="J2953" s="7">
        <v>3000</v>
      </c>
      <c r="K2953" s="8">
        <f t="shared" si="22"/>
        <v>1500</v>
      </c>
      <c r="L2953" s="8">
        <f t="shared" si="23"/>
        <v>450</v>
      </c>
      <c r="M2953" s="9">
        <v>0.3</v>
      </c>
    </row>
    <row r="2954" spans="1:13" ht="15.75" customHeight="1" x14ac:dyDescent="0.2">
      <c r="A2954" s="1"/>
      <c r="B2954" s="4" t="s">
        <v>14</v>
      </c>
      <c r="C2954" s="4">
        <v>1185732</v>
      </c>
      <c r="D2954" s="5">
        <v>44538</v>
      </c>
      <c r="E2954" s="4" t="s">
        <v>33</v>
      </c>
      <c r="F2954" s="4" t="s">
        <v>104</v>
      </c>
      <c r="G2954" s="4" t="s">
        <v>105</v>
      </c>
      <c r="H2954" s="4" t="s">
        <v>19</v>
      </c>
      <c r="I2954" s="6">
        <v>0.5</v>
      </c>
      <c r="J2954" s="7">
        <v>2500</v>
      </c>
      <c r="K2954" s="8">
        <f t="shared" si="22"/>
        <v>1250</v>
      </c>
      <c r="L2954" s="8">
        <f t="shared" si="23"/>
        <v>375</v>
      </c>
      <c r="M2954" s="9">
        <v>0.3</v>
      </c>
    </row>
    <row r="2955" spans="1:13" ht="15.75" customHeight="1" x14ac:dyDescent="0.2">
      <c r="A2955" s="1"/>
      <c r="B2955" s="4" t="s">
        <v>14</v>
      </c>
      <c r="C2955" s="4">
        <v>1185732</v>
      </c>
      <c r="D2955" s="5">
        <v>44538</v>
      </c>
      <c r="E2955" s="4" t="s">
        <v>33</v>
      </c>
      <c r="F2955" s="4" t="s">
        <v>104</v>
      </c>
      <c r="G2955" s="4" t="s">
        <v>105</v>
      </c>
      <c r="H2955" s="4" t="s">
        <v>20</v>
      </c>
      <c r="I2955" s="6">
        <v>0.5</v>
      </c>
      <c r="J2955" s="7">
        <v>2000</v>
      </c>
      <c r="K2955" s="8">
        <f t="shared" si="22"/>
        <v>1000</v>
      </c>
      <c r="L2955" s="8">
        <f t="shared" si="23"/>
        <v>300</v>
      </c>
      <c r="M2955" s="9">
        <v>0.3</v>
      </c>
    </row>
    <row r="2956" spans="1:13" ht="15.75" customHeight="1" x14ac:dyDescent="0.2">
      <c r="A2956" s="1"/>
      <c r="B2956" s="4" t="s">
        <v>14</v>
      </c>
      <c r="C2956" s="4">
        <v>1185732</v>
      </c>
      <c r="D2956" s="5">
        <v>44538</v>
      </c>
      <c r="E2956" s="4" t="s">
        <v>33</v>
      </c>
      <c r="F2956" s="4" t="s">
        <v>104</v>
      </c>
      <c r="G2956" s="4" t="s">
        <v>105</v>
      </c>
      <c r="H2956" s="4" t="s">
        <v>21</v>
      </c>
      <c r="I2956" s="6">
        <v>0.6</v>
      </c>
      <c r="J2956" s="7">
        <v>2000</v>
      </c>
      <c r="K2956" s="8">
        <f t="shared" si="22"/>
        <v>1200</v>
      </c>
      <c r="L2956" s="8">
        <f t="shared" si="23"/>
        <v>420</v>
      </c>
      <c r="M2956" s="9">
        <v>0.35</v>
      </c>
    </row>
    <row r="2957" spans="1:13" ht="15.75" customHeight="1" x14ac:dyDescent="0.2">
      <c r="A2957" s="1"/>
      <c r="B2957" s="4" t="s">
        <v>14</v>
      </c>
      <c r="C2957" s="4">
        <v>1185732</v>
      </c>
      <c r="D2957" s="5">
        <v>44538</v>
      </c>
      <c r="E2957" s="4" t="s">
        <v>33</v>
      </c>
      <c r="F2957" s="4" t="s">
        <v>104</v>
      </c>
      <c r="G2957" s="4" t="s">
        <v>105</v>
      </c>
      <c r="H2957" s="4" t="s">
        <v>22</v>
      </c>
      <c r="I2957" s="6">
        <v>0.64999999999999991</v>
      </c>
      <c r="J2957" s="7">
        <v>3000</v>
      </c>
      <c r="K2957" s="8">
        <f t="shared" si="22"/>
        <v>1949.9999999999998</v>
      </c>
      <c r="L2957" s="8">
        <f t="shared" si="23"/>
        <v>780</v>
      </c>
      <c r="M2957" s="9">
        <v>0.4</v>
      </c>
    </row>
    <row r="2958" spans="1:13" ht="15.75" customHeight="1" x14ac:dyDescent="0.2">
      <c r="A2958" s="1" t="s">
        <v>39</v>
      </c>
      <c r="B2958" s="4" t="s">
        <v>14</v>
      </c>
      <c r="C2958" s="4">
        <v>1185732</v>
      </c>
      <c r="D2958" s="5">
        <v>44202</v>
      </c>
      <c r="E2958" s="4" t="s">
        <v>33</v>
      </c>
      <c r="F2958" s="4" t="s">
        <v>106</v>
      </c>
      <c r="G2958" s="4" t="s">
        <v>107</v>
      </c>
      <c r="H2958" s="4" t="s">
        <v>17</v>
      </c>
      <c r="I2958" s="6">
        <v>0.30000000000000004</v>
      </c>
      <c r="J2958" s="7">
        <v>4500</v>
      </c>
      <c r="K2958" s="8">
        <f t="shared" si="22"/>
        <v>1350.0000000000002</v>
      </c>
      <c r="L2958" s="8">
        <f t="shared" si="23"/>
        <v>405.00000000000006</v>
      </c>
      <c r="M2958" s="9">
        <v>0.3</v>
      </c>
    </row>
    <row r="2959" spans="1:13" ht="15.75" customHeight="1" x14ac:dyDescent="0.2">
      <c r="A2959" s="1"/>
      <c r="B2959" s="4" t="s">
        <v>14</v>
      </c>
      <c r="C2959" s="4">
        <v>1185732</v>
      </c>
      <c r="D2959" s="5">
        <v>44202</v>
      </c>
      <c r="E2959" s="4" t="s">
        <v>33</v>
      </c>
      <c r="F2959" s="4" t="s">
        <v>106</v>
      </c>
      <c r="G2959" s="4" t="s">
        <v>107</v>
      </c>
      <c r="H2959" s="4" t="s">
        <v>18</v>
      </c>
      <c r="I2959" s="6">
        <v>0.30000000000000004</v>
      </c>
      <c r="J2959" s="7">
        <v>2500</v>
      </c>
      <c r="K2959" s="8">
        <f t="shared" si="22"/>
        <v>750.00000000000011</v>
      </c>
      <c r="L2959" s="8">
        <f t="shared" si="23"/>
        <v>262.5</v>
      </c>
      <c r="M2959" s="9">
        <v>0.35</v>
      </c>
    </row>
    <row r="2960" spans="1:13" ht="15.75" customHeight="1" x14ac:dyDescent="0.2">
      <c r="A2960" s="1"/>
      <c r="B2960" s="4" t="s">
        <v>14</v>
      </c>
      <c r="C2960" s="4">
        <v>1185732</v>
      </c>
      <c r="D2960" s="5">
        <v>44202</v>
      </c>
      <c r="E2960" s="4" t="s">
        <v>33</v>
      </c>
      <c r="F2960" s="4" t="s">
        <v>106</v>
      </c>
      <c r="G2960" s="4" t="s">
        <v>107</v>
      </c>
      <c r="H2960" s="4" t="s">
        <v>19</v>
      </c>
      <c r="I2960" s="6">
        <v>0.20000000000000007</v>
      </c>
      <c r="J2960" s="7">
        <v>2500</v>
      </c>
      <c r="K2960" s="8">
        <f t="shared" si="22"/>
        <v>500.00000000000017</v>
      </c>
      <c r="L2960" s="8">
        <f t="shared" si="23"/>
        <v>150.00000000000006</v>
      </c>
      <c r="M2960" s="9">
        <v>0.3</v>
      </c>
    </row>
    <row r="2961" spans="1:13" ht="15.75" customHeight="1" x14ac:dyDescent="0.2">
      <c r="A2961" s="1"/>
      <c r="B2961" s="4" t="s">
        <v>14</v>
      </c>
      <c r="C2961" s="4">
        <v>1185732</v>
      </c>
      <c r="D2961" s="5">
        <v>44202</v>
      </c>
      <c r="E2961" s="4" t="s">
        <v>33</v>
      </c>
      <c r="F2961" s="4" t="s">
        <v>106</v>
      </c>
      <c r="G2961" s="4" t="s">
        <v>107</v>
      </c>
      <c r="H2961" s="4" t="s">
        <v>20</v>
      </c>
      <c r="I2961" s="6">
        <v>0.25000000000000006</v>
      </c>
      <c r="J2961" s="7">
        <v>1000</v>
      </c>
      <c r="K2961" s="8">
        <f t="shared" si="22"/>
        <v>250.00000000000006</v>
      </c>
      <c r="L2961" s="8">
        <f t="shared" si="23"/>
        <v>75.000000000000014</v>
      </c>
      <c r="M2961" s="9">
        <v>0.3</v>
      </c>
    </row>
    <row r="2962" spans="1:13" ht="15.75" customHeight="1" x14ac:dyDescent="0.2">
      <c r="A2962" s="1"/>
      <c r="B2962" s="4" t="s">
        <v>14</v>
      </c>
      <c r="C2962" s="4">
        <v>1185732</v>
      </c>
      <c r="D2962" s="5">
        <v>44202</v>
      </c>
      <c r="E2962" s="4" t="s">
        <v>33</v>
      </c>
      <c r="F2962" s="4" t="s">
        <v>106</v>
      </c>
      <c r="G2962" s="4" t="s">
        <v>107</v>
      </c>
      <c r="H2962" s="4" t="s">
        <v>21</v>
      </c>
      <c r="I2962" s="6">
        <v>0.39999999999999997</v>
      </c>
      <c r="J2962" s="7">
        <v>1500</v>
      </c>
      <c r="K2962" s="8">
        <f t="shared" si="22"/>
        <v>600</v>
      </c>
      <c r="L2962" s="8">
        <f t="shared" si="23"/>
        <v>300</v>
      </c>
      <c r="M2962" s="9">
        <v>0.5</v>
      </c>
    </row>
    <row r="2963" spans="1:13" ht="15.75" customHeight="1" x14ac:dyDescent="0.2">
      <c r="A2963" s="1"/>
      <c r="B2963" s="4" t="s">
        <v>14</v>
      </c>
      <c r="C2963" s="4">
        <v>1185732</v>
      </c>
      <c r="D2963" s="5">
        <v>44202</v>
      </c>
      <c r="E2963" s="4" t="s">
        <v>33</v>
      </c>
      <c r="F2963" s="4" t="s">
        <v>106</v>
      </c>
      <c r="G2963" s="4" t="s">
        <v>107</v>
      </c>
      <c r="H2963" s="4" t="s">
        <v>22</v>
      </c>
      <c r="I2963" s="6">
        <v>0.30000000000000004</v>
      </c>
      <c r="J2963" s="7">
        <v>2500</v>
      </c>
      <c r="K2963" s="8">
        <f t="shared" si="22"/>
        <v>750.00000000000011</v>
      </c>
      <c r="L2963" s="8">
        <f t="shared" si="23"/>
        <v>300.00000000000006</v>
      </c>
      <c r="M2963" s="9">
        <v>0.4</v>
      </c>
    </row>
    <row r="2964" spans="1:13" ht="15.75" customHeight="1" x14ac:dyDescent="0.2">
      <c r="A2964" s="1"/>
      <c r="B2964" s="4" t="s">
        <v>14</v>
      </c>
      <c r="C2964" s="4">
        <v>1185732</v>
      </c>
      <c r="D2964" s="5">
        <v>44233</v>
      </c>
      <c r="E2964" s="4" t="s">
        <v>33</v>
      </c>
      <c r="F2964" s="4" t="s">
        <v>106</v>
      </c>
      <c r="G2964" s="4" t="s">
        <v>107</v>
      </c>
      <c r="H2964" s="4" t="s">
        <v>17</v>
      </c>
      <c r="I2964" s="6">
        <v>0.30000000000000004</v>
      </c>
      <c r="J2964" s="7">
        <v>5000</v>
      </c>
      <c r="K2964" s="8">
        <f t="shared" si="22"/>
        <v>1500.0000000000002</v>
      </c>
      <c r="L2964" s="8">
        <f t="shared" si="23"/>
        <v>450.00000000000006</v>
      </c>
      <c r="M2964" s="9">
        <v>0.3</v>
      </c>
    </row>
    <row r="2965" spans="1:13" ht="15.75" customHeight="1" x14ac:dyDescent="0.2">
      <c r="A2965" s="1"/>
      <c r="B2965" s="4" t="s">
        <v>14</v>
      </c>
      <c r="C2965" s="4">
        <v>1185732</v>
      </c>
      <c r="D2965" s="5">
        <v>44233</v>
      </c>
      <c r="E2965" s="4" t="s">
        <v>33</v>
      </c>
      <c r="F2965" s="4" t="s">
        <v>106</v>
      </c>
      <c r="G2965" s="4" t="s">
        <v>107</v>
      </c>
      <c r="H2965" s="4" t="s">
        <v>18</v>
      </c>
      <c r="I2965" s="6">
        <v>0.30000000000000004</v>
      </c>
      <c r="J2965" s="7">
        <v>1500</v>
      </c>
      <c r="K2965" s="8">
        <f t="shared" si="22"/>
        <v>450.00000000000006</v>
      </c>
      <c r="L2965" s="8">
        <f t="shared" si="23"/>
        <v>157.5</v>
      </c>
      <c r="M2965" s="9">
        <v>0.35</v>
      </c>
    </row>
    <row r="2966" spans="1:13" ht="15.75" customHeight="1" x14ac:dyDescent="0.2">
      <c r="A2966" s="1"/>
      <c r="B2966" s="4" t="s">
        <v>14</v>
      </c>
      <c r="C2966" s="4">
        <v>1185732</v>
      </c>
      <c r="D2966" s="5">
        <v>44233</v>
      </c>
      <c r="E2966" s="4" t="s">
        <v>33</v>
      </c>
      <c r="F2966" s="4" t="s">
        <v>106</v>
      </c>
      <c r="G2966" s="4" t="s">
        <v>107</v>
      </c>
      <c r="H2966" s="4" t="s">
        <v>19</v>
      </c>
      <c r="I2966" s="6">
        <v>0.20000000000000007</v>
      </c>
      <c r="J2966" s="7">
        <v>2000</v>
      </c>
      <c r="K2966" s="8">
        <f t="shared" si="22"/>
        <v>400.00000000000011</v>
      </c>
      <c r="L2966" s="8">
        <f t="shared" si="23"/>
        <v>120.00000000000003</v>
      </c>
      <c r="M2966" s="9">
        <v>0.3</v>
      </c>
    </row>
    <row r="2967" spans="1:13" ht="15.75" customHeight="1" x14ac:dyDescent="0.2">
      <c r="A2967" s="1"/>
      <c r="B2967" s="4" t="s">
        <v>14</v>
      </c>
      <c r="C2967" s="4">
        <v>1185732</v>
      </c>
      <c r="D2967" s="5">
        <v>44233</v>
      </c>
      <c r="E2967" s="4" t="s">
        <v>33</v>
      </c>
      <c r="F2967" s="4" t="s">
        <v>106</v>
      </c>
      <c r="G2967" s="4" t="s">
        <v>107</v>
      </c>
      <c r="H2967" s="4" t="s">
        <v>20</v>
      </c>
      <c r="I2967" s="6">
        <v>0.25000000000000006</v>
      </c>
      <c r="J2967" s="7">
        <v>750</v>
      </c>
      <c r="K2967" s="8">
        <f t="shared" si="22"/>
        <v>187.50000000000003</v>
      </c>
      <c r="L2967" s="8">
        <f t="shared" si="23"/>
        <v>56.250000000000007</v>
      </c>
      <c r="M2967" s="9">
        <v>0.3</v>
      </c>
    </row>
    <row r="2968" spans="1:13" ht="15.75" customHeight="1" x14ac:dyDescent="0.2">
      <c r="A2968" s="1"/>
      <c r="B2968" s="4" t="s">
        <v>14</v>
      </c>
      <c r="C2968" s="4">
        <v>1185732</v>
      </c>
      <c r="D2968" s="5">
        <v>44233</v>
      </c>
      <c r="E2968" s="4" t="s">
        <v>33</v>
      </c>
      <c r="F2968" s="4" t="s">
        <v>106</v>
      </c>
      <c r="G2968" s="4" t="s">
        <v>107</v>
      </c>
      <c r="H2968" s="4" t="s">
        <v>21</v>
      </c>
      <c r="I2968" s="6">
        <v>0.39999999999999997</v>
      </c>
      <c r="J2968" s="7">
        <v>1500</v>
      </c>
      <c r="K2968" s="8">
        <f t="shared" si="22"/>
        <v>600</v>
      </c>
      <c r="L2968" s="8">
        <f t="shared" si="23"/>
        <v>300</v>
      </c>
      <c r="M2968" s="9">
        <v>0.5</v>
      </c>
    </row>
    <row r="2969" spans="1:13" ht="15.75" customHeight="1" x14ac:dyDescent="0.2">
      <c r="A2969" s="1"/>
      <c r="B2969" s="4" t="s">
        <v>14</v>
      </c>
      <c r="C2969" s="4">
        <v>1185732</v>
      </c>
      <c r="D2969" s="5">
        <v>44233</v>
      </c>
      <c r="E2969" s="4" t="s">
        <v>33</v>
      </c>
      <c r="F2969" s="4" t="s">
        <v>106</v>
      </c>
      <c r="G2969" s="4" t="s">
        <v>107</v>
      </c>
      <c r="H2969" s="4" t="s">
        <v>22</v>
      </c>
      <c r="I2969" s="6">
        <v>0.14999999999999997</v>
      </c>
      <c r="J2969" s="7">
        <v>2500</v>
      </c>
      <c r="K2969" s="8">
        <f t="shared" si="22"/>
        <v>374.99999999999994</v>
      </c>
      <c r="L2969" s="8">
        <f t="shared" si="23"/>
        <v>149.99999999999997</v>
      </c>
      <c r="M2969" s="9">
        <v>0.4</v>
      </c>
    </row>
    <row r="2970" spans="1:13" ht="15.75" customHeight="1" x14ac:dyDescent="0.2">
      <c r="A2970" s="1"/>
      <c r="B2970" s="4" t="s">
        <v>14</v>
      </c>
      <c r="C2970" s="4">
        <v>1185732</v>
      </c>
      <c r="D2970" s="5">
        <v>44260</v>
      </c>
      <c r="E2970" s="4" t="s">
        <v>33</v>
      </c>
      <c r="F2970" s="4" t="s">
        <v>106</v>
      </c>
      <c r="G2970" s="4" t="s">
        <v>107</v>
      </c>
      <c r="H2970" s="4" t="s">
        <v>17</v>
      </c>
      <c r="I2970" s="6">
        <v>0.20000000000000004</v>
      </c>
      <c r="J2970" s="7">
        <v>4700</v>
      </c>
      <c r="K2970" s="8">
        <f t="shared" si="22"/>
        <v>940.00000000000023</v>
      </c>
      <c r="L2970" s="8">
        <f t="shared" si="23"/>
        <v>282.00000000000006</v>
      </c>
      <c r="M2970" s="9">
        <v>0.3</v>
      </c>
    </row>
    <row r="2971" spans="1:13" ht="15.75" customHeight="1" x14ac:dyDescent="0.2">
      <c r="A2971" s="1"/>
      <c r="B2971" s="4" t="s">
        <v>14</v>
      </c>
      <c r="C2971" s="4">
        <v>1185732</v>
      </c>
      <c r="D2971" s="5">
        <v>44260</v>
      </c>
      <c r="E2971" s="4" t="s">
        <v>33</v>
      </c>
      <c r="F2971" s="4" t="s">
        <v>106</v>
      </c>
      <c r="G2971" s="4" t="s">
        <v>107</v>
      </c>
      <c r="H2971" s="4" t="s">
        <v>18</v>
      </c>
      <c r="I2971" s="6">
        <v>0.20000000000000004</v>
      </c>
      <c r="J2971" s="7">
        <v>1750</v>
      </c>
      <c r="K2971" s="8">
        <f t="shared" si="22"/>
        <v>350.00000000000006</v>
      </c>
      <c r="L2971" s="8">
        <f t="shared" si="23"/>
        <v>122.50000000000001</v>
      </c>
      <c r="M2971" s="9">
        <v>0.35</v>
      </c>
    </row>
    <row r="2972" spans="1:13" ht="15.75" customHeight="1" x14ac:dyDescent="0.2">
      <c r="A2972" s="1"/>
      <c r="B2972" s="4" t="s">
        <v>14</v>
      </c>
      <c r="C2972" s="4">
        <v>1185732</v>
      </c>
      <c r="D2972" s="5">
        <v>44260</v>
      </c>
      <c r="E2972" s="4" t="s">
        <v>33</v>
      </c>
      <c r="F2972" s="4" t="s">
        <v>106</v>
      </c>
      <c r="G2972" s="4" t="s">
        <v>107</v>
      </c>
      <c r="H2972" s="4" t="s">
        <v>19</v>
      </c>
      <c r="I2972" s="6">
        <v>0.10000000000000003</v>
      </c>
      <c r="J2972" s="7">
        <v>2250</v>
      </c>
      <c r="K2972" s="8">
        <f t="shared" si="22"/>
        <v>225.00000000000009</v>
      </c>
      <c r="L2972" s="8">
        <f t="shared" si="23"/>
        <v>67.500000000000028</v>
      </c>
      <c r="M2972" s="9">
        <v>0.3</v>
      </c>
    </row>
    <row r="2973" spans="1:13" ht="15.75" customHeight="1" x14ac:dyDescent="0.2">
      <c r="A2973" s="1"/>
      <c r="B2973" s="4" t="s">
        <v>14</v>
      </c>
      <c r="C2973" s="4">
        <v>1185732</v>
      </c>
      <c r="D2973" s="5">
        <v>44260</v>
      </c>
      <c r="E2973" s="4" t="s">
        <v>33</v>
      </c>
      <c r="F2973" s="4" t="s">
        <v>106</v>
      </c>
      <c r="G2973" s="4" t="s">
        <v>107</v>
      </c>
      <c r="H2973" s="4" t="s">
        <v>20</v>
      </c>
      <c r="I2973" s="6">
        <v>0.14999999999999997</v>
      </c>
      <c r="J2973" s="7">
        <v>1000</v>
      </c>
      <c r="K2973" s="8">
        <f t="shared" si="22"/>
        <v>149.99999999999997</v>
      </c>
      <c r="L2973" s="8">
        <f t="shared" si="23"/>
        <v>44.999999999999993</v>
      </c>
      <c r="M2973" s="9">
        <v>0.3</v>
      </c>
    </row>
    <row r="2974" spans="1:13" ht="15.75" customHeight="1" x14ac:dyDescent="0.2">
      <c r="A2974" s="1"/>
      <c r="B2974" s="4" t="s">
        <v>14</v>
      </c>
      <c r="C2974" s="4">
        <v>1185732</v>
      </c>
      <c r="D2974" s="5">
        <v>44260</v>
      </c>
      <c r="E2974" s="4" t="s">
        <v>33</v>
      </c>
      <c r="F2974" s="4" t="s">
        <v>106</v>
      </c>
      <c r="G2974" s="4" t="s">
        <v>107</v>
      </c>
      <c r="H2974" s="4" t="s">
        <v>21</v>
      </c>
      <c r="I2974" s="6">
        <v>0.30000000000000004</v>
      </c>
      <c r="J2974" s="7">
        <v>1500</v>
      </c>
      <c r="K2974" s="8">
        <f t="shared" si="22"/>
        <v>450.00000000000006</v>
      </c>
      <c r="L2974" s="8">
        <f t="shared" si="23"/>
        <v>225.00000000000003</v>
      </c>
      <c r="M2974" s="9">
        <v>0.5</v>
      </c>
    </row>
    <row r="2975" spans="1:13" ht="15.75" customHeight="1" x14ac:dyDescent="0.2">
      <c r="A2975" s="1"/>
      <c r="B2975" s="4" t="s">
        <v>14</v>
      </c>
      <c r="C2975" s="4">
        <v>1185732</v>
      </c>
      <c r="D2975" s="5">
        <v>44260</v>
      </c>
      <c r="E2975" s="4" t="s">
        <v>33</v>
      </c>
      <c r="F2975" s="4" t="s">
        <v>106</v>
      </c>
      <c r="G2975" s="4" t="s">
        <v>107</v>
      </c>
      <c r="H2975" s="4" t="s">
        <v>22</v>
      </c>
      <c r="I2975" s="6">
        <v>0.20000000000000004</v>
      </c>
      <c r="J2975" s="7">
        <v>2500</v>
      </c>
      <c r="K2975" s="8">
        <f t="shared" si="22"/>
        <v>500.00000000000011</v>
      </c>
      <c r="L2975" s="8">
        <f t="shared" si="23"/>
        <v>200.00000000000006</v>
      </c>
      <c r="M2975" s="9">
        <v>0.4</v>
      </c>
    </row>
    <row r="2976" spans="1:13" ht="15.75" customHeight="1" x14ac:dyDescent="0.2">
      <c r="A2976" s="1"/>
      <c r="B2976" s="4" t="s">
        <v>14</v>
      </c>
      <c r="C2976" s="4">
        <v>1185732</v>
      </c>
      <c r="D2976" s="5">
        <v>44292</v>
      </c>
      <c r="E2976" s="4" t="s">
        <v>33</v>
      </c>
      <c r="F2976" s="4" t="s">
        <v>106</v>
      </c>
      <c r="G2976" s="4" t="s">
        <v>107</v>
      </c>
      <c r="H2976" s="4" t="s">
        <v>17</v>
      </c>
      <c r="I2976" s="6">
        <v>0.20000000000000004</v>
      </c>
      <c r="J2976" s="7">
        <v>4750</v>
      </c>
      <c r="K2976" s="8">
        <f t="shared" si="22"/>
        <v>950.00000000000023</v>
      </c>
      <c r="L2976" s="8">
        <f t="shared" si="23"/>
        <v>285.00000000000006</v>
      </c>
      <c r="M2976" s="9">
        <v>0.3</v>
      </c>
    </row>
    <row r="2977" spans="1:13" ht="15.75" customHeight="1" x14ac:dyDescent="0.2">
      <c r="A2977" s="1"/>
      <c r="B2977" s="4" t="s">
        <v>14</v>
      </c>
      <c r="C2977" s="4">
        <v>1185732</v>
      </c>
      <c r="D2977" s="5">
        <v>44292</v>
      </c>
      <c r="E2977" s="4" t="s">
        <v>33</v>
      </c>
      <c r="F2977" s="4" t="s">
        <v>106</v>
      </c>
      <c r="G2977" s="4" t="s">
        <v>107</v>
      </c>
      <c r="H2977" s="4" t="s">
        <v>18</v>
      </c>
      <c r="I2977" s="6">
        <v>0.20000000000000004</v>
      </c>
      <c r="J2977" s="7">
        <v>1750</v>
      </c>
      <c r="K2977" s="8">
        <f t="shared" si="22"/>
        <v>350.00000000000006</v>
      </c>
      <c r="L2977" s="8">
        <f t="shared" si="23"/>
        <v>122.50000000000001</v>
      </c>
      <c r="M2977" s="9">
        <v>0.35</v>
      </c>
    </row>
    <row r="2978" spans="1:13" ht="15.75" customHeight="1" x14ac:dyDescent="0.2">
      <c r="A2978" s="1"/>
      <c r="B2978" s="4" t="s">
        <v>14</v>
      </c>
      <c r="C2978" s="4">
        <v>1185732</v>
      </c>
      <c r="D2978" s="5">
        <v>44292</v>
      </c>
      <c r="E2978" s="4" t="s">
        <v>33</v>
      </c>
      <c r="F2978" s="4" t="s">
        <v>106</v>
      </c>
      <c r="G2978" s="4" t="s">
        <v>107</v>
      </c>
      <c r="H2978" s="4" t="s">
        <v>19</v>
      </c>
      <c r="I2978" s="6">
        <v>0.10000000000000003</v>
      </c>
      <c r="J2978" s="7">
        <v>1750</v>
      </c>
      <c r="K2978" s="8">
        <f t="shared" si="22"/>
        <v>175.00000000000006</v>
      </c>
      <c r="L2978" s="8">
        <f t="shared" si="23"/>
        <v>52.500000000000014</v>
      </c>
      <c r="M2978" s="9">
        <v>0.3</v>
      </c>
    </row>
    <row r="2979" spans="1:13" ht="15.75" customHeight="1" x14ac:dyDescent="0.2">
      <c r="A2979" s="1"/>
      <c r="B2979" s="4" t="s">
        <v>14</v>
      </c>
      <c r="C2979" s="4">
        <v>1185732</v>
      </c>
      <c r="D2979" s="5">
        <v>44292</v>
      </c>
      <c r="E2979" s="4" t="s">
        <v>33</v>
      </c>
      <c r="F2979" s="4" t="s">
        <v>106</v>
      </c>
      <c r="G2979" s="4" t="s">
        <v>107</v>
      </c>
      <c r="H2979" s="4" t="s">
        <v>20</v>
      </c>
      <c r="I2979" s="6">
        <v>0.14999999999999997</v>
      </c>
      <c r="J2979" s="7">
        <v>1000</v>
      </c>
      <c r="K2979" s="8">
        <f t="shared" si="22"/>
        <v>149.99999999999997</v>
      </c>
      <c r="L2979" s="8">
        <f t="shared" si="23"/>
        <v>44.999999999999993</v>
      </c>
      <c r="M2979" s="9">
        <v>0.3</v>
      </c>
    </row>
    <row r="2980" spans="1:13" ht="15.75" customHeight="1" x14ac:dyDescent="0.2">
      <c r="A2980" s="1"/>
      <c r="B2980" s="4" t="s">
        <v>14</v>
      </c>
      <c r="C2980" s="4">
        <v>1185732</v>
      </c>
      <c r="D2980" s="5">
        <v>44292</v>
      </c>
      <c r="E2980" s="4" t="s">
        <v>33</v>
      </c>
      <c r="F2980" s="4" t="s">
        <v>106</v>
      </c>
      <c r="G2980" s="4" t="s">
        <v>107</v>
      </c>
      <c r="H2980" s="4" t="s">
        <v>21</v>
      </c>
      <c r="I2980" s="6">
        <v>0.6</v>
      </c>
      <c r="J2980" s="7">
        <v>1250</v>
      </c>
      <c r="K2980" s="8">
        <f t="shared" si="22"/>
        <v>750</v>
      </c>
      <c r="L2980" s="8">
        <f t="shared" si="23"/>
        <v>375</v>
      </c>
      <c r="M2980" s="9">
        <v>0.5</v>
      </c>
    </row>
    <row r="2981" spans="1:13" ht="15.75" customHeight="1" x14ac:dyDescent="0.2">
      <c r="A2981" s="1"/>
      <c r="B2981" s="4" t="s">
        <v>14</v>
      </c>
      <c r="C2981" s="4">
        <v>1185732</v>
      </c>
      <c r="D2981" s="5">
        <v>44292</v>
      </c>
      <c r="E2981" s="4" t="s">
        <v>33</v>
      </c>
      <c r="F2981" s="4" t="s">
        <v>106</v>
      </c>
      <c r="G2981" s="4" t="s">
        <v>107</v>
      </c>
      <c r="H2981" s="4" t="s">
        <v>22</v>
      </c>
      <c r="I2981" s="6">
        <v>0.5</v>
      </c>
      <c r="J2981" s="7">
        <v>2500</v>
      </c>
      <c r="K2981" s="8">
        <f t="shared" si="22"/>
        <v>1250</v>
      </c>
      <c r="L2981" s="8">
        <f t="shared" si="23"/>
        <v>500</v>
      </c>
      <c r="M2981" s="9">
        <v>0.4</v>
      </c>
    </row>
    <row r="2982" spans="1:13" ht="15.75" customHeight="1" x14ac:dyDescent="0.2">
      <c r="A2982" s="1"/>
      <c r="B2982" s="4" t="s">
        <v>14</v>
      </c>
      <c r="C2982" s="4">
        <v>1185732</v>
      </c>
      <c r="D2982" s="5">
        <v>44323</v>
      </c>
      <c r="E2982" s="4" t="s">
        <v>33</v>
      </c>
      <c r="F2982" s="4" t="s">
        <v>106</v>
      </c>
      <c r="G2982" s="4" t="s">
        <v>107</v>
      </c>
      <c r="H2982" s="4" t="s">
        <v>17</v>
      </c>
      <c r="I2982" s="6">
        <v>0.6</v>
      </c>
      <c r="J2982" s="7">
        <v>5200</v>
      </c>
      <c r="K2982" s="8">
        <f t="shared" si="22"/>
        <v>3120</v>
      </c>
      <c r="L2982" s="8">
        <f t="shared" si="23"/>
        <v>936</v>
      </c>
      <c r="M2982" s="9">
        <v>0.3</v>
      </c>
    </row>
    <row r="2983" spans="1:13" ht="15.75" customHeight="1" x14ac:dyDescent="0.2">
      <c r="A2983" s="1"/>
      <c r="B2983" s="4" t="s">
        <v>14</v>
      </c>
      <c r="C2983" s="4">
        <v>1185732</v>
      </c>
      <c r="D2983" s="5">
        <v>44323</v>
      </c>
      <c r="E2983" s="4" t="s">
        <v>33</v>
      </c>
      <c r="F2983" s="4" t="s">
        <v>106</v>
      </c>
      <c r="G2983" s="4" t="s">
        <v>107</v>
      </c>
      <c r="H2983" s="4" t="s">
        <v>18</v>
      </c>
      <c r="I2983" s="6">
        <v>0.4</v>
      </c>
      <c r="J2983" s="7">
        <v>2250</v>
      </c>
      <c r="K2983" s="8">
        <f t="shared" si="22"/>
        <v>900</v>
      </c>
      <c r="L2983" s="8">
        <f t="shared" si="23"/>
        <v>315</v>
      </c>
      <c r="M2983" s="9">
        <v>0.35</v>
      </c>
    </row>
    <row r="2984" spans="1:13" ht="15.75" customHeight="1" x14ac:dyDescent="0.2">
      <c r="A2984" s="1"/>
      <c r="B2984" s="4" t="s">
        <v>14</v>
      </c>
      <c r="C2984" s="4">
        <v>1185732</v>
      </c>
      <c r="D2984" s="5">
        <v>44323</v>
      </c>
      <c r="E2984" s="4" t="s">
        <v>33</v>
      </c>
      <c r="F2984" s="4" t="s">
        <v>106</v>
      </c>
      <c r="G2984" s="4" t="s">
        <v>107</v>
      </c>
      <c r="H2984" s="4" t="s">
        <v>19</v>
      </c>
      <c r="I2984" s="6">
        <v>0.35000000000000003</v>
      </c>
      <c r="J2984" s="7">
        <v>2000</v>
      </c>
      <c r="K2984" s="8">
        <f t="shared" si="22"/>
        <v>700.00000000000011</v>
      </c>
      <c r="L2984" s="8">
        <f t="shared" si="23"/>
        <v>210.00000000000003</v>
      </c>
      <c r="M2984" s="9">
        <v>0.3</v>
      </c>
    </row>
    <row r="2985" spans="1:13" ht="15.75" customHeight="1" x14ac:dyDescent="0.2">
      <c r="A2985" s="1"/>
      <c r="B2985" s="4" t="s">
        <v>14</v>
      </c>
      <c r="C2985" s="4">
        <v>1185732</v>
      </c>
      <c r="D2985" s="5">
        <v>44323</v>
      </c>
      <c r="E2985" s="4" t="s">
        <v>33</v>
      </c>
      <c r="F2985" s="4" t="s">
        <v>106</v>
      </c>
      <c r="G2985" s="4" t="s">
        <v>107</v>
      </c>
      <c r="H2985" s="4" t="s">
        <v>20</v>
      </c>
      <c r="I2985" s="6">
        <v>0.35000000000000003</v>
      </c>
      <c r="J2985" s="7">
        <v>1250</v>
      </c>
      <c r="K2985" s="8">
        <f t="shared" si="22"/>
        <v>437.50000000000006</v>
      </c>
      <c r="L2985" s="8">
        <f t="shared" si="23"/>
        <v>131.25</v>
      </c>
      <c r="M2985" s="9">
        <v>0.3</v>
      </c>
    </row>
    <row r="2986" spans="1:13" ht="15.75" customHeight="1" x14ac:dyDescent="0.2">
      <c r="A2986" s="1"/>
      <c r="B2986" s="4" t="s">
        <v>14</v>
      </c>
      <c r="C2986" s="4">
        <v>1185732</v>
      </c>
      <c r="D2986" s="5">
        <v>44323</v>
      </c>
      <c r="E2986" s="4" t="s">
        <v>33</v>
      </c>
      <c r="F2986" s="4" t="s">
        <v>106</v>
      </c>
      <c r="G2986" s="4" t="s">
        <v>107</v>
      </c>
      <c r="H2986" s="4" t="s">
        <v>21</v>
      </c>
      <c r="I2986" s="6">
        <v>0.44999999999999996</v>
      </c>
      <c r="J2986" s="7">
        <v>1500</v>
      </c>
      <c r="K2986" s="8">
        <f t="shared" si="22"/>
        <v>674.99999999999989</v>
      </c>
      <c r="L2986" s="8">
        <f t="shared" si="23"/>
        <v>337.49999999999994</v>
      </c>
      <c r="M2986" s="9">
        <v>0.5</v>
      </c>
    </row>
    <row r="2987" spans="1:13" ht="15.75" customHeight="1" x14ac:dyDescent="0.2">
      <c r="A2987" s="1"/>
      <c r="B2987" s="4" t="s">
        <v>14</v>
      </c>
      <c r="C2987" s="4">
        <v>1185732</v>
      </c>
      <c r="D2987" s="5">
        <v>44323</v>
      </c>
      <c r="E2987" s="4" t="s">
        <v>33</v>
      </c>
      <c r="F2987" s="4" t="s">
        <v>106</v>
      </c>
      <c r="G2987" s="4" t="s">
        <v>107</v>
      </c>
      <c r="H2987" s="4" t="s">
        <v>22</v>
      </c>
      <c r="I2987" s="6">
        <v>0.49999999999999994</v>
      </c>
      <c r="J2987" s="7">
        <v>2750</v>
      </c>
      <c r="K2987" s="8">
        <f t="shared" si="22"/>
        <v>1374.9999999999998</v>
      </c>
      <c r="L2987" s="8">
        <f t="shared" si="23"/>
        <v>549.99999999999989</v>
      </c>
      <c r="M2987" s="9">
        <v>0.4</v>
      </c>
    </row>
    <row r="2988" spans="1:13" ht="15.75" customHeight="1" x14ac:dyDescent="0.2">
      <c r="A2988" s="1"/>
      <c r="B2988" s="4" t="s">
        <v>14</v>
      </c>
      <c r="C2988" s="4">
        <v>1185732</v>
      </c>
      <c r="D2988" s="5">
        <v>44353</v>
      </c>
      <c r="E2988" s="4" t="s">
        <v>33</v>
      </c>
      <c r="F2988" s="4" t="s">
        <v>106</v>
      </c>
      <c r="G2988" s="4" t="s">
        <v>107</v>
      </c>
      <c r="H2988" s="4" t="s">
        <v>17</v>
      </c>
      <c r="I2988" s="6">
        <v>0.35000000000000003</v>
      </c>
      <c r="J2988" s="7">
        <v>5250</v>
      </c>
      <c r="K2988" s="8">
        <f t="shared" si="22"/>
        <v>1837.5000000000002</v>
      </c>
      <c r="L2988" s="8">
        <f t="shared" si="23"/>
        <v>551.25</v>
      </c>
      <c r="M2988" s="9">
        <v>0.3</v>
      </c>
    </row>
    <row r="2989" spans="1:13" ht="15.75" customHeight="1" x14ac:dyDescent="0.2">
      <c r="A2989" s="1"/>
      <c r="B2989" s="4" t="s">
        <v>14</v>
      </c>
      <c r="C2989" s="4">
        <v>1185732</v>
      </c>
      <c r="D2989" s="5">
        <v>44353</v>
      </c>
      <c r="E2989" s="4" t="s">
        <v>33</v>
      </c>
      <c r="F2989" s="4" t="s">
        <v>106</v>
      </c>
      <c r="G2989" s="4" t="s">
        <v>107</v>
      </c>
      <c r="H2989" s="4" t="s">
        <v>18</v>
      </c>
      <c r="I2989" s="6">
        <v>0.3000000000000001</v>
      </c>
      <c r="J2989" s="7">
        <v>2750</v>
      </c>
      <c r="K2989" s="8">
        <f t="shared" si="22"/>
        <v>825.00000000000023</v>
      </c>
      <c r="L2989" s="8">
        <f t="shared" si="23"/>
        <v>288.75000000000006</v>
      </c>
      <c r="M2989" s="9">
        <v>0.35</v>
      </c>
    </row>
    <row r="2990" spans="1:13" ht="15.75" customHeight="1" x14ac:dyDescent="0.2">
      <c r="A2990" s="1"/>
      <c r="B2990" s="4" t="s">
        <v>14</v>
      </c>
      <c r="C2990" s="4">
        <v>1185732</v>
      </c>
      <c r="D2990" s="5">
        <v>44353</v>
      </c>
      <c r="E2990" s="4" t="s">
        <v>33</v>
      </c>
      <c r="F2990" s="4" t="s">
        <v>106</v>
      </c>
      <c r="G2990" s="4" t="s">
        <v>107</v>
      </c>
      <c r="H2990" s="4" t="s">
        <v>19</v>
      </c>
      <c r="I2990" s="6">
        <v>0.25000000000000006</v>
      </c>
      <c r="J2990" s="7">
        <v>2000</v>
      </c>
      <c r="K2990" s="8">
        <f t="shared" si="22"/>
        <v>500.00000000000011</v>
      </c>
      <c r="L2990" s="8">
        <f t="shared" si="23"/>
        <v>150.00000000000003</v>
      </c>
      <c r="M2990" s="9">
        <v>0.3</v>
      </c>
    </row>
    <row r="2991" spans="1:13" ht="15.75" customHeight="1" x14ac:dyDescent="0.2">
      <c r="A2991" s="1"/>
      <c r="B2991" s="4" t="s">
        <v>14</v>
      </c>
      <c r="C2991" s="4">
        <v>1185732</v>
      </c>
      <c r="D2991" s="5">
        <v>44353</v>
      </c>
      <c r="E2991" s="4" t="s">
        <v>33</v>
      </c>
      <c r="F2991" s="4" t="s">
        <v>106</v>
      </c>
      <c r="G2991" s="4" t="s">
        <v>107</v>
      </c>
      <c r="H2991" s="4" t="s">
        <v>20</v>
      </c>
      <c r="I2991" s="6">
        <v>0.25000000000000006</v>
      </c>
      <c r="J2991" s="7">
        <v>1750</v>
      </c>
      <c r="K2991" s="8">
        <f t="shared" si="22"/>
        <v>437.50000000000011</v>
      </c>
      <c r="L2991" s="8">
        <f t="shared" si="23"/>
        <v>131.25000000000003</v>
      </c>
      <c r="M2991" s="9">
        <v>0.3</v>
      </c>
    </row>
    <row r="2992" spans="1:13" ht="15.75" customHeight="1" x14ac:dyDescent="0.2">
      <c r="A2992" s="1"/>
      <c r="B2992" s="4" t="s">
        <v>14</v>
      </c>
      <c r="C2992" s="4">
        <v>1185732</v>
      </c>
      <c r="D2992" s="5">
        <v>44353</v>
      </c>
      <c r="E2992" s="4" t="s">
        <v>33</v>
      </c>
      <c r="F2992" s="4" t="s">
        <v>106</v>
      </c>
      <c r="G2992" s="4" t="s">
        <v>107</v>
      </c>
      <c r="H2992" s="4" t="s">
        <v>21</v>
      </c>
      <c r="I2992" s="6">
        <v>0.35000000000000003</v>
      </c>
      <c r="J2992" s="7">
        <v>1750</v>
      </c>
      <c r="K2992" s="8">
        <f t="shared" si="22"/>
        <v>612.50000000000011</v>
      </c>
      <c r="L2992" s="8">
        <f t="shared" si="23"/>
        <v>306.25000000000006</v>
      </c>
      <c r="M2992" s="9">
        <v>0.5</v>
      </c>
    </row>
    <row r="2993" spans="1:13" ht="15.75" customHeight="1" x14ac:dyDescent="0.2">
      <c r="A2993" s="1"/>
      <c r="B2993" s="4" t="s">
        <v>14</v>
      </c>
      <c r="C2993" s="4">
        <v>1185732</v>
      </c>
      <c r="D2993" s="5">
        <v>44353</v>
      </c>
      <c r="E2993" s="4" t="s">
        <v>33</v>
      </c>
      <c r="F2993" s="4" t="s">
        <v>106</v>
      </c>
      <c r="G2993" s="4" t="s">
        <v>107</v>
      </c>
      <c r="H2993" s="4" t="s">
        <v>22</v>
      </c>
      <c r="I2993" s="6">
        <v>0.55000000000000004</v>
      </c>
      <c r="J2993" s="7">
        <v>3250</v>
      </c>
      <c r="K2993" s="8">
        <f t="shared" si="22"/>
        <v>1787.5000000000002</v>
      </c>
      <c r="L2993" s="8">
        <f t="shared" si="23"/>
        <v>715.00000000000011</v>
      </c>
      <c r="M2993" s="9">
        <v>0.4</v>
      </c>
    </row>
    <row r="2994" spans="1:13" ht="15.75" customHeight="1" x14ac:dyDescent="0.2">
      <c r="A2994" s="1"/>
      <c r="B2994" s="4" t="s">
        <v>14</v>
      </c>
      <c r="C2994" s="4">
        <v>1185732</v>
      </c>
      <c r="D2994" s="5">
        <v>44382</v>
      </c>
      <c r="E2994" s="4" t="s">
        <v>33</v>
      </c>
      <c r="F2994" s="4" t="s">
        <v>106</v>
      </c>
      <c r="G2994" s="4" t="s">
        <v>107</v>
      </c>
      <c r="H2994" s="4" t="s">
        <v>17</v>
      </c>
      <c r="I2994" s="6">
        <v>0.5</v>
      </c>
      <c r="J2994" s="7">
        <v>5500</v>
      </c>
      <c r="K2994" s="8">
        <f t="shared" si="22"/>
        <v>2750</v>
      </c>
      <c r="L2994" s="8">
        <f t="shared" si="23"/>
        <v>825</v>
      </c>
      <c r="M2994" s="9">
        <v>0.3</v>
      </c>
    </row>
    <row r="2995" spans="1:13" ht="15.75" customHeight="1" x14ac:dyDescent="0.2">
      <c r="A2995" s="1"/>
      <c r="B2995" s="4" t="s">
        <v>14</v>
      </c>
      <c r="C2995" s="4">
        <v>1185732</v>
      </c>
      <c r="D2995" s="5">
        <v>44382</v>
      </c>
      <c r="E2995" s="4" t="s">
        <v>33</v>
      </c>
      <c r="F2995" s="4" t="s">
        <v>106</v>
      </c>
      <c r="G2995" s="4" t="s">
        <v>107</v>
      </c>
      <c r="H2995" s="4" t="s">
        <v>18</v>
      </c>
      <c r="I2995" s="6">
        <v>0.45000000000000007</v>
      </c>
      <c r="J2995" s="7">
        <v>3000</v>
      </c>
      <c r="K2995" s="8">
        <f t="shared" si="22"/>
        <v>1350.0000000000002</v>
      </c>
      <c r="L2995" s="8">
        <f t="shared" si="23"/>
        <v>472.50000000000006</v>
      </c>
      <c r="M2995" s="9">
        <v>0.35</v>
      </c>
    </row>
    <row r="2996" spans="1:13" ht="15.75" customHeight="1" x14ac:dyDescent="0.2">
      <c r="A2996" s="1"/>
      <c r="B2996" s="4" t="s">
        <v>14</v>
      </c>
      <c r="C2996" s="4">
        <v>1185732</v>
      </c>
      <c r="D2996" s="5">
        <v>44382</v>
      </c>
      <c r="E2996" s="4" t="s">
        <v>33</v>
      </c>
      <c r="F2996" s="4" t="s">
        <v>106</v>
      </c>
      <c r="G2996" s="4" t="s">
        <v>107</v>
      </c>
      <c r="H2996" s="4" t="s">
        <v>19</v>
      </c>
      <c r="I2996" s="6">
        <v>0.4</v>
      </c>
      <c r="J2996" s="7">
        <v>2250</v>
      </c>
      <c r="K2996" s="8">
        <f t="shared" si="22"/>
        <v>900</v>
      </c>
      <c r="L2996" s="8">
        <f t="shared" si="23"/>
        <v>270</v>
      </c>
      <c r="M2996" s="9">
        <v>0.3</v>
      </c>
    </row>
    <row r="2997" spans="1:13" ht="15.75" customHeight="1" x14ac:dyDescent="0.2">
      <c r="A2997" s="1"/>
      <c r="B2997" s="4" t="s">
        <v>14</v>
      </c>
      <c r="C2997" s="4">
        <v>1185732</v>
      </c>
      <c r="D2997" s="5">
        <v>44382</v>
      </c>
      <c r="E2997" s="4" t="s">
        <v>33</v>
      </c>
      <c r="F2997" s="4" t="s">
        <v>106</v>
      </c>
      <c r="G2997" s="4" t="s">
        <v>107</v>
      </c>
      <c r="H2997" s="4" t="s">
        <v>20</v>
      </c>
      <c r="I2997" s="6">
        <v>0.4</v>
      </c>
      <c r="J2997" s="7">
        <v>1750</v>
      </c>
      <c r="K2997" s="8">
        <f t="shared" si="22"/>
        <v>700</v>
      </c>
      <c r="L2997" s="8">
        <f t="shared" si="23"/>
        <v>210</v>
      </c>
      <c r="M2997" s="9">
        <v>0.3</v>
      </c>
    </row>
    <row r="2998" spans="1:13" ht="15.75" customHeight="1" x14ac:dyDescent="0.2">
      <c r="A2998" s="1"/>
      <c r="B2998" s="4" t="s">
        <v>14</v>
      </c>
      <c r="C2998" s="4">
        <v>1185732</v>
      </c>
      <c r="D2998" s="5">
        <v>44382</v>
      </c>
      <c r="E2998" s="4" t="s">
        <v>33</v>
      </c>
      <c r="F2998" s="4" t="s">
        <v>106</v>
      </c>
      <c r="G2998" s="4" t="s">
        <v>107</v>
      </c>
      <c r="H2998" s="4" t="s">
        <v>21</v>
      </c>
      <c r="I2998" s="6">
        <v>0.5</v>
      </c>
      <c r="J2998" s="7">
        <v>2000</v>
      </c>
      <c r="K2998" s="8">
        <f t="shared" si="22"/>
        <v>1000</v>
      </c>
      <c r="L2998" s="8">
        <f t="shared" si="23"/>
        <v>500</v>
      </c>
      <c r="M2998" s="9">
        <v>0.5</v>
      </c>
    </row>
    <row r="2999" spans="1:13" ht="15.75" customHeight="1" x14ac:dyDescent="0.2">
      <c r="A2999" s="1"/>
      <c r="B2999" s="4" t="s">
        <v>14</v>
      </c>
      <c r="C2999" s="4">
        <v>1185732</v>
      </c>
      <c r="D2999" s="5">
        <v>44382</v>
      </c>
      <c r="E2999" s="4" t="s">
        <v>33</v>
      </c>
      <c r="F2999" s="4" t="s">
        <v>106</v>
      </c>
      <c r="G2999" s="4" t="s">
        <v>107</v>
      </c>
      <c r="H2999" s="4" t="s">
        <v>22</v>
      </c>
      <c r="I2999" s="6">
        <v>0.55000000000000004</v>
      </c>
      <c r="J2999" s="7">
        <v>3750</v>
      </c>
      <c r="K2999" s="8">
        <f t="shared" si="22"/>
        <v>2062.5</v>
      </c>
      <c r="L2999" s="8">
        <f t="shared" si="23"/>
        <v>825</v>
      </c>
      <c r="M2999" s="9">
        <v>0.4</v>
      </c>
    </row>
    <row r="3000" spans="1:13" ht="15.75" customHeight="1" x14ac:dyDescent="0.2">
      <c r="A3000" s="1"/>
      <c r="B3000" s="4" t="s">
        <v>14</v>
      </c>
      <c r="C3000" s="4">
        <v>1185732</v>
      </c>
      <c r="D3000" s="5">
        <v>44414</v>
      </c>
      <c r="E3000" s="4" t="s">
        <v>33</v>
      </c>
      <c r="F3000" s="4" t="s">
        <v>106</v>
      </c>
      <c r="G3000" s="4" t="s">
        <v>107</v>
      </c>
      <c r="H3000" s="4" t="s">
        <v>17</v>
      </c>
      <c r="I3000" s="6">
        <v>0.5</v>
      </c>
      <c r="J3000" s="7">
        <v>5250</v>
      </c>
      <c r="K3000" s="8">
        <f t="shared" si="22"/>
        <v>2625</v>
      </c>
      <c r="L3000" s="8">
        <f t="shared" si="23"/>
        <v>787.5</v>
      </c>
      <c r="M3000" s="9">
        <v>0.3</v>
      </c>
    </row>
    <row r="3001" spans="1:13" ht="15.75" customHeight="1" x14ac:dyDescent="0.2">
      <c r="A3001" s="1"/>
      <c r="B3001" s="4" t="s">
        <v>14</v>
      </c>
      <c r="C3001" s="4">
        <v>1185732</v>
      </c>
      <c r="D3001" s="5">
        <v>44414</v>
      </c>
      <c r="E3001" s="4" t="s">
        <v>33</v>
      </c>
      <c r="F3001" s="4" t="s">
        <v>106</v>
      </c>
      <c r="G3001" s="4" t="s">
        <v>107</v>
      </c>
      <c r="H3001" s="4" t="s">
        <v>18</v>
      </c>
      <c r="I3001" s="6">
        <v>0.45000000000000007</v>
      </c>
      <c r="J3001" s="7">
        <v>3000</v>
      </c>
      <c r="K3001" s="8">
        <f t="shared" si="22"/>
        <v>1350.0000000000002</v>
      </c>
      <c r="L3001" s="8">
        <f t="shared" si="23"/>
        <v>472.50000000000006</v>
      </c>
      <c r="M3001" s="9">
        <v>0.35</v>
      </c>
    </row>
    <row r="3002" spans="1:13" ht="15.75" customHeight="1" x14ac:dyDescent="0.2">
      <c r="A3002" s="1"/>
      <c r="B3002" s="4" t="s">
        <v>14</v>
      </c>
      <c r="C3002" s="4">
        <v>1185732</v>
      </c>
      <c r="D3002" s="5">
        <v>44414</v>
      </c>
      <c r="E3002" s="4" t="s">
        <v>33</v>
      </c>
      <c r="F3002" s="4" t="s">
        <v>106</v>
      </c>
      <c r="G3002" s="4" t="s">
        <v>107</v>
      </c>
      <c r="H3002" s="4" t="s">
        <v>19</v>
      </c>
      <c r="I3002" s="6">
        <v>0.4</v>
      </c>
      <c r="J3002" s="7">
        <v>2250</v>
      </c>
      <c r="K3002" s="8">
        <f t="shared" si="22"/>
        <v>900</v>
      </c>
      <c r="L3002" s="8">
        <f t="shared" si="23"/>
        <v>270</v>
      </c>
      <c r="M3002" s="9">
        <v>0.3</v>
      </c>
    </row>
    <row r="3003" spans="1:13" ht="15.75" customHeight="1" x14ac:dyDescent="0.2">
      <c r="A3003" s="1"/>
      <c r="B3003" s="4" t="s">
        <v>14</v>
      </c>
      <c r="C3003" s="4">
        <v>1185732</v>
      </c>
      <c r="D3003" s="5">
        <v>44414</v>
      </c>
      <c r="E3003" s="4" t="s">
        <v>33</v>
      </c>
      <c r="F3003" s="4" t="s">
        <v>106</v>
      </c>
      <c r="G3003" s="4" t="s">
        <v>107</v>
      </c>
      <c r="H3003" s="4" t="s">
        <v>20</v>
      </c>
      <c r="I3003" s="6">
        <v>0.4</v>
      </c>
      <c r="J3003" s="7">
        <v>2000</v>
      </c>
      <c r="K3003" s="8">
        <f t="shared" si="22"/>
        <v>800</v>
      </c>
      <c r="L3003" s="8">
        <f t="shared" si="23"/>
        <v>240</v>
      </c>
      <c r="M3003" s="9">
        <v>0.3</v>
      </c>
    </row>
    <row r="3004" spans="1:13" ht="15.75" customHeight="1" x14ac:dyDescent="0.2">
      <c r="A3004" s="1"/>
      <c r="B3004" s="4" t="s">
        <v>14</v>
      </c>
      <c r="C3004" s="4">
        <v>1185732</v>
      </c>
      <c r="D3004" s="5">
        <v>44414</v>
      </c>
      <c r="E3004" s="4" t="s">
        <v>33</v>
      </c>
      <c r="F3004" s="4" t="s">
        <v>106</v>
      </c>
      <c r="G3004" s="4" t="s">
        <v>107</v>
      </c>
      <c r="H3004" s="4" t="s">
        <v>21</v>
      </c>
      <c r="I3004" s="6">
        <v>0.5</v>
      </c>
      <c r="J3004" s="7">
        <v>1750</v>
      </c>
      <c r="K3004" s="8">
        <f t="shared" si="22"/>
        <v>875</v>
      </c>
      <c r="L3004" s="8">
        <f t="shared" si="23"/>
        <v>437.5</v>
      </c>
      <c r="M3004" s="9">
        <v>0.5</v>
      </c>
    </row>
    <row r="3005" spans="1:13" ht="15.75" customHeight="1" x14ac:dyDescent="0.2">
      <c r="A3005" s="1"/>
      <c r="B3005" s="4" t="s">
        <v>14</v>
      </c>
      <c r="C3005" s="4">
        <v>1185732</v>
      </c>
      <c r="D3005" s="5">
        <v>44414</v>
      </c>
      <c r="E3005" s="4" t="s">
        <v>33</v>
      </c>
      <c r="F3005" s="4" t="s">
        <v>106</v>
      </c>
      <c r="G3005" s="4" t="s">
        <v>107</v>
      </c>
      <c r="H3005" s="4" t="s">
        <v>22</v>
      </c>
      <c r="I3005" s="6">
        <v>0.55000000000000004</v>
      </c>
      <c r="J3005" s="7">
        <v>3500</v>
      </c>
      <c r="K3005" s="8">
        <f t="shared" si="22"/>
        <v>1925.0000000000002</v>
      </c>
      <c r="L3005" s="8">
        <f t="shared" si="23"/>
        <v>770.00000000000011</v>
      </c>
      <c r="M3005" s="9">
        <v>0.4</v>
      </c>
    </row>
    <row r="3006" spans="1:13" ht="15.75" customHeight="1" x14ac:dyDescent="0.2">
      <c r="A3006" s="1"/>
      <c r="B3006" s="4" t="s">
        <v>14</v>
      </c>
      <c r="C3006" s="4">
        <v>1185732</v>
      </c>
      <c r="D3006" s="5">
        <v>44446</v>
      </c>
      <c r="E3006" s="4" t="s">
        <v>33</v>
      </c>
      <c r="F3006" s="4" t="s">
        <v>106</v>
      </c>
      <c r="G3006" s="4" t="s">
        <v>107</v>
      </c>
      <c r="H3006" s="4" t="s">
        <v>17</v>
      </c>
      <c r="I3006" s="6">
        <v>0.35000000000000003</v>
      </c>
      <c r="J3006" s="7">
        <v>4750</v>
      </c>
      <c r="K3006" s="8">
        <f t="shared" si="22"/>
        <v>1662.5000000000002</v>
      </c>
      <c r="L3006" s="8">
        <f t="shared" si="23"/>
        <v>498.75000000000006</v>
      </c>
      <c r="M3006" s="9">
        <v>0.3</v>
      </c>
    </row>
    <row r="3007" spans="1:13" ht="15.75" customHeight="1" x14ac:dyDescent="0.2">
      <c r="A3007" s="1"/>
      <c r="B3007" s="4" t="s">
        <v>14</v>
      </c>
      <c r="C3007" s="4">
        <v>1185732</v>
      </c>
      <c r="D3007" s="5">
        <v>44446</v>
      </c>
      <c r="E3007" s="4" t="s">
        <v>33</v>
      </c>
      <c r="F3007" s="4" t="s">
        <v>106</v>
      </c>
      <c r="G3007" s="4" t="s">
        <v>107</v>
      </c>
      <c r="H3007" s="4" t="s">
        <v>18</v>
      </c>
      <c r="I3007" s="6">
        <v>0.3000000000000001</v>
      </c>
      <c r="J3007" s="7">
        <v>2750</v>
      </c>
      <c r="K3007" s="8">
        <f t="shared" si="22"/>
        <v>825.00000000000023</v>
      </c>
      <c r="L3007" s="8">
        <f t="shared" si="23"/>
        <v>288.75000000000006</v>
      </c>
      <c r="M3007" s="9">
        <v>0.35</v>
      </c>
    </row>
    <row r="3008" spans="1:13" ht="15.75" customHeight="1" x14ac:dyDescent="0.2">
      <c r="A3008" s="1"/>
      <c r="B3008" s="4" t="s">
        <v>14</v>
      </c>
      <c r="C3008" s="4">
        <v>1185732</v>
      </c>
      <c r="D3008" s="5">
        <v>44446</v>
      </c>
      <c r="E3008" s="4" t="s">
        <v>33</v>
      </c>
      <c r="F3008" s="4" t="s">
        <v>106</v>
      </c>
      <c r="G3008" s="4" t="s">
        <v>107</v>
      </c>
      <c r="H3008" s="4" t="s">
        <v>19</v>
      </c>
      <c r="I3008" s="6">
        <v>0.25000000000000006</v>
      </c>
      <c r="J3008" s="7">
        <v>1750</v>
      </c>
      <c r="K3008" s="8">
        <f t="shared" si="22"/>
        <v>437.50000000000011</v>
      </c>
      <c r="L3008" s="8">
        <f t="shared" si="23"/>
        <v>131.25000000000003</v>
      </c>
      <c r="M3008" s="9">
        <v>0.3</v>
      </c>
    </row>
    <row r="3009" spans="1:13" ht="15.75" customHeight="1" x14ac:dyDescent="0.2">
      <c r="A3009" s="1"/>
      <c r="B3009" s="4" t="s">
        <v>14</v>
      </c>
      <c r="C3009" s="4">
        <v>1185732</v>
      </c>
      <c r="D3009" s="5">
        <v>44446</v>
      </c>
      <c r="E3009" s="4" t="s">
        <v>33</v>
      </c>
      <c r="F3009" s="4" t="s">
        <v>106</v>
      </c>
      <c r="G3009" s="4" t="s">
        <v>107</v>
      </c>
      <c r="H3009" s="4" t="s">
        <v>20</v>
      </c>
      <c r="I3009" s="6">
        <v>0.25000000000000006</v>
      </c>
      <c r="J3009" s="7">
        <v>1500</v>
      </c>
      <c r="K3009" s="8">
        <f t="shared" si="22"/>
        <v>375.00000000000006</v>
      </c>
      <c r="L3009" s="8">
        <f t="shared" si="23"/>
        <v>112.50000000000001</v>
      </c>
      <c r="M3009" s="9">
        <v>0.3</v>
      </c>
    </row>
    <row r="3010" spans="1:13" ht="15.75" customHeight="1" x14ac:dyDescent="0.2">
      <c r="A3010" s="1"/>
      <c r="B3010" s="4" t="s">
        <v>14</v>
      </c>
      <c r="C3010" s="4">
        <v>1185732</v>
      </c>
      <c r="D3010" s="5">
        <v>44446</v>
      </c>
      <c r="E3010" s="4" t="s">
        <v>33</v>
      </c>
      <c r="F3010" s="4" t="s">
        <v>106</v>
      </c>
      <c r="G3010" s="4" t="s">
        <v>107</v>
      </c>
      <c r="H3010" s="4" t="s">
        <v>21</v>
      </c>
      <c r="I3010" s="6">
        <v>0.35000000000000003</v>
      </c>
      <c r="J3010" s="7">
        <v>1500</v>
      </c>
      <c r="K3010" s="8">
        <f t="shared" si="22"/>
        <v>525</v>
      </c>
      <c r="L3010" s="8">
        <f t="shared" si="23"/>
        <v>262.5</v>
      </c>
      <c r="M3010" s="9">
        <v>0.5</v>
      </c>
    </row>
    <row r="3011" spans="1:13" ht="15.75" customHeight="1" x14ac:dyDescent="0.2">
      <c r="A3011" s="1"/>
      <c r="B3011" s="4" t="s">
        <v>14</v>
      </c>
      <c r="C3011" s="4">
        <v>1185732</v>
      </c>
      <c r="D3011" s="5">
        <v>44446</v>
      </c>
      <c r="E3011" s="4" t="s">
        <v>33</v>
      </c>
      <c r="F3011" s="4" t="s">
        <v>106</v>
      </c>
      <c r="G3011" s="4" t="s">
        <v>107</v>
      </c>
      <c r="H3011" s="4" t="s">
        <v>22</v>
      </c>
      <c r="I3011" s="6">
        <v>0.4</v>
      </c>
      <c r="J3011" s="7">
        <v>2250</v>
      </c>
      <c r="K3011" s="8">
        <f t="shared" si="22"/>
        <v>900</v>
      </c>
      <c r="L3011" s="8">
        <f t="shared" si="23"/>
        <v>360</v>
      </c>
      <c r="M3011" s="9">
        <v>0.4</v>
      </c>
    </row>
    <row r="3012" spans="1:13" ht="15.75" customHeight="1" x14ac:dyDescent="0.2">
      <c r="A3012" s="1"/>
      <c r="B3012" s="4" t="s">
        <v>14</v>
      </c>
      <c r="C3012" s="4">
        <v>1185732</v>
      </c>
      <c r="D3012" s="5">
        <v>44475</v>
      </c>
      <c r="E3012" s="4" t="s">
        <v>33</v>
      </c>
      <c r="F3012" s="4" t="s">
        <v>106</v>
      </c>
      <c r="G3012" s="4" t="s">
        <v>107</v>
      </c>
      <c r="H3012" s="4" t="s">
        <v>17</v>
      </c>
      <c r="I3012" s="6">
        <v>0.44999999999999996</v>
      </c>
      <c r="J3012" s="7">
        <v>4000</v>
      </c>
      <c r="K3012" s="8">
        <f t="shared" si="22"/>
        <v>1799.9999999999998</v>
      </c>
      <c r="L3012" s="8">
        <f t="shared" si="23"/>
        <v>539.99999999999989</v>
      </c>
      <c r="M3012" s="9">
        <v>0.3</v>
      </c>
    </row>
    <row r="3013" spans="1:13" ht="15.75" customHeight="1" x14ac:dyDescent="0.2">
      <c r="A3013" s="1"/>
      <c r="B3013" s="4" t="s">
        <v>14</v>
      </c>
      <c r="C3013" s="4">
        <v>1185732</v>
      </c>
      <c r="D3013" s="5">
        <v>44475</v>
      </c>
      <c r="E3013" s="4" t="s">
        <v>33</v>
      </c>
      <c r="F3013" s="4" t="s">
        <v>106</v>
      </c>
      <c r="G3013" s="4" t="s">
        <v>107</v>
      </c>
      <c r="H3013" s="4" t="s">
        <v>18</v>
      </c>
      <c r="I3013" s="6">
        <v>0.35000000000000003</v>
      </c>
      <c r="J3013" s="7">
        <v>2500</v>
      </c>
      <c r="K3013" s="8">
        <f t="shared" si="22"/>
        <v>875.00000000000011</v>
      </c>
      <c r="L3013" s="8">
        <f t="shared" si="23"/>
        <v>306.25</v>
      </c>
      <c r="M3013" s="9">
        <v>0.35</v>
      </c>
    </row>
    <row r="3014" spans="1:13" ht="15.75" customHeight="1" x14ac:dyDescent="0.2">
      <c r="A3014" s="1"/>
      <c r="B3014" s="4" t="s">
        <v>14</v>
      </c>
      <c r="C3014" s="4">
        <v>1185732</v>
      </c>
      <c r="D3014" s="5">
        <v>44475</v>
      </c>
      <c r="E3014" s="4" t="s">
        <v>33</v>
      </c>
      <c r="F3014" s="4" t="s">
        <v>106</v>
      </c>
      <c r="G3014" s="4" t="s">
        <v>107</v>
      </c>
      <c r="H3014" s="4" t="s">
        <v>19</v>
      </c>
      <c r="I3014" s="6">
        <v>0.35000000000000003</v>
      </c>
      <c r="J3014" s="7">
        <v>1500</v>
      </c>
      <c r="K3014" s="8">
        <f t="shared" si="22"/>
        <v>525</v>
      </c>
      <c r="L3014" s="8">
        <f t="shared" si="23"/>
        <v>157.5</v>
      </c>
      <c r="M3014" s="9">
        <v>0.3</v>
      </c>
    </row>
    <row r="3015" spans="1:13" ht="15.75" customHeight="1" x14ac:dyDescent="0.2">
      <c r="A3015" s="1"/>
      <c r="B3015" s="4" t="s">
        <v>14</v>
      </c>
      <c r="C3015" s="4">
        <v>1185732</v>
      </c>
      <c r="D3015" s="5">
        <v>44475</v>
      </c>
      <c r="E3015" s="4" t="s">
        <v>33</v>
      </c>
      <c r="F3015" s="4" t="s">
        <v>106</v>
      </c>
      <c r="G3015" s="4" t="s">
        <v>107</v>
      </c>
      <c r="H3015" s="4" t="s">
        <v>20</v>
      </c>
      <c r="I3015" s="6">
        <v>0.35000000000000003</v>
      </c>
      <c r="J3015" s="7">
        <v>1250</v>
      </c>
      <c r="K3015" s="8">
        <f t="shared" si="22"/>
        <v>437.50000000000006</v>
      </c>
      <c r="L3015" s="8">
        <f t="shared" si="23"/>
        <v>131.25</v>
      </c>
      <c r="M3015" s="9">
        <v>0.3</v>
      </c>
    </row>
    <row r="3016" spans="1:13" ht="15.75" customHeight="1" x14ac:dyDescent="0.2">
      <c r="A3016" s="1"/>
      <c r="B3016" s="4" t="s">
        <v>14</v>
      </c>
      <c r="C3016" s="4">
        <v>1185732</v>
      </c>
      <c r="D3016" s="5">
        <v>44475</v>
      </c>
      <c r="E3016" s="4" t="s">
        <v>33</v>
      </c>
      <c r="F3016" s="4" t="s">
        <v>106</v>
      </c>
      <c r="G3016" s="4" t="s">
        <v>107</v>
      </c>
      <c r="H3016" s="4" t="s">
        <v>21</v>
      </c>
      <c r="I3016" s="6">
        <v>0.44999999999999996</v>
      </c>
      <c r="J3016" s="7">
        <v>1250</v>
      </c>
      <c r="K3016" s="8">
        <f t="shared" si="22"/>
        <v>562.5</v>
      </c>
      <c r="L3016" s="8">
        <f t="shared" si="23"/>
        <v>281.25</v>
      </c>
      <c r="M3016" s="9">
        <v>0.5</v>
      </c>
    </row>
    <row r="3017" spans="1:13" ht="15.75" customHeight="1" x14ac:dyDescent="0.2">
      <c r="A3017" s="1"/>
      <c r="B3017" s="4" t="s">
        <v>14</v>
      </c>
      <c r="C3017" s="4">
        <v>1185732</v>
      </c>
      <c r="D3017" s="5">
        <v>44475</v>
      </c>
      <c r="E3017" s="4" t="s">
        <v>33</v>
      </c>
      <c r="F3017" s="4" t="s">
        <v>106</v>
      </c>
      <c r="G3017" s="4" t="s">
        <v>107</v>
      </c>
      <c r="H3017" s="4" t="s">
        <v>22</v>
      </c>
      <c r="I3017" s="6">
        <v>0.49999999999999983</v>
      </c>
      <c r="J3017" s="7">
        <v>2500</v>
      </c>
      <c r="K3017" s="8">
        <f t="shared" si="22"/>
        <v>1249.9999999999995</v>
      </c>
      <c r="L3017" s="8">
        <f t="shared" si="23"/>
        <v>499.99999999999983</v>
      </c>
      <c r="M3017" s="9">
        <v>0.4</v>
      </c>
    </row>
    <row r="3018" spans="1:13" ht="15.75" customHeight="1" x14ac:dyDescent="0.2">
      <c r="A3018" s="1"/>
      <c r="B3018" s="4" t="s">
        <v>14</v>
      </c>
      <c r="C3018" s="4">
        <v>1185732</v>
      </c>
      <c r="D3018" s="5">
        <v>44506</v>
      </c>
      <c r="E3018" s="4" t="s">
        <v>33</v>
      </c>
      <c r="F3018" s="4" t="s">
        <v>106</v>
      </c>
      <c r="G3018" s="4" t="s">
        <v>107</v>
      </c>
      <c r="H3018" s="4" t="s">
        <v>17</v>
      </c>
      <c r="I3018" s="6">
        <v>0.44999999999999996</v>
      </c>
      <c r="J3018" s="7">
        <v>4000</v>
      </c>
      <c r="K3018" s="8">
        <f t="shared" si="22"/>
        <v>1799.9999999999998</v>
      </c>
      <c r="L3018" s="8">
        <f t="shared" si="23"/>
        <v>539.99999999999989</v>
      </c>
      <c r="M3018" s="9">
        <v>0.3</v>
      </c>
    </row>
    <row r="3019" spans="1:13" ht="15.75" customHeight="1" x14ac:dyDescent="0.2">
      <c r="A3019" s="1"/>
      <c r="B3019" s="4" t="s">
        <v>14</v>
      </c>
      <c r="C3019" s="4">
        <v>1185732</v>
      </c>
      <c r="D3019" s="5">
        <v>44506</v>
      </c>
      <c r="E3019" s="4" t="s">
        <v>33</v>
      </c>
      <c r="F3019" s="4" t="s">
        <v>106</v>
      </c>
      <c r="G3019" s="4" t="s">
        <v>107</v>
      </c>
      <c r="H3019" s="4" t="s">
        <v>18</v>
      </c>
      <c r="I3019" s="6">
        <v>0.35000000000000003</v>
      </c>
      <c r="J3019" s="7">
        <v>2750</v>
      </c>
      <c r="K3019" s="8">
        <f t="shared" si="22"/>
        <v>962.50000000000011</v>
      </c>
      <c r="L3019" s="8">
        <f t="shared" si="23"/>
        <v>336.875</v>
      </c>
      <c r="M3019" s="9">
        <v>0.35</v>
      </c>
    </row>
    <row r="3020" spans="1:13" ht="15.75" customHeight="1" x14ac:dyDescent="0.2">
      <c r="A3020" s="1"/>
      <c r="B3020" s="4" t="s">
        <v>14</v>
      </c>
      <c r="C3020" s="4">
        <v>1185732</v>
      </c>
      <c r="D3020" s="5">
        <v>44506</v>
      </c>
      <c r="E3020" s="4" t="s">
        <v>33</v>
      </c>
      <c r="F3020" s="4" t="s">
        <v>106</v>
      </c>
      <c r="G3020" s="4" t="s">
        <v>107</v>
      </c>
      <c r="H3020" s="4" t="s">
        <v>19</v>
      </c>
      <c r="I3020" s="6">
        <v>0.35000000000000003</v>
      </c>
      <c r="J3020" s="7">
        <v>2200</v>
      </c>
      <c r="K3020" s="8">
        <f t="shared" si="22"/>
        <v>770.00000000000011</v>
      </c>
      <c r="L3020" s="8">
        <f t="shared" si="23"/>
        <v>231.00000000000003</v>
      </c>
      <c r="M3020" s="9">
        <v>0.3</v>
      </c>
    </row>
    <row r="3021" spans="1:13" ht="15.75" customHeight="1" x14ac:dyDescent="0.2">
      <c r="A3021" s="1"/>
      <c r="B3021" s="4" t="s">
        <v>14</v>
      </c>
      <c r="C3021" s="4">
        <v>1185732</v>
      </c>
      <c r="D3021" s="5">
        <v>44506</v>
      </c>
      <c r="E3021" s="4" t="s">
        <v>33</v>
      </c>
      <c r="F3021" s="4" t="s">
        <v>106</v>
      </c>
      <c r="G3021" s="4" t="s">
        <v>107</v>
      </c>
      <c r="H3021" s="4" t="s">
        <v>20</v>
      </c>
      <c r="I3021" s="6">
        <v>0.35000000000000003</v>
      </c>
      <c r="J3021" s="7">
        <v>2000</v>
      </c>
      <c r="K3021" s="8">
        <f t="shared" si="22"/>
        <v>700.00000000000011</v>
      </c>
      <c r="L3021" s="8">
        <f t="shared" si="23"/>
        <v>210.00000000000003</v>
      </c>
      <c r="M3021" s="9">
        <v>0.3</v>
      </c>
    </row>
    <row r="3022" spans="1:13" ht="15.75" customHeight="1" x14ac:dyDescent="0.2">
      <c r="A3022" s="1"/>
      <c r="B3022" s="4" t="s">
        <v>14</v>
      </c>
      <c r="C3022" s="4">
        <v>1185732</v>
      </c>
      <c r="D3022" s="5">
        <v>44506</v>
      </c>
      <c r="E3022" s="4" t="s">
        <v>33</v>
      </c>
      <c r="F3022" s="4" t="s">
        <v>106</v>
      </c>
      <c r="G3022" s="4" t="s">
        <v>107</v>
      </c>
      <c r="H3022" s="4" t="s">
        <v>21</v>
      </c>
      <c r="I3022" s="6">
        <v>0.6</v>
      </c>
      <c r="J3022" s="7">
        <v>1750</v>
      </c>
      <c r="K3022" s="8">
        <f t="shared" si="22"/>
        <v>1050</v>
      </c>
      <c r="L3022" s="8">
        <f t="shared" si="23"/>
        <v>525</v>
      </c>
      <c r="M3022" s="9">
        <v>0.5</v>
      </c>
    </row>
    <row r="3023" spans="1:13" ht="15.75" customHeight="1" x14ac:dyDescent="0.2">
      <c r="A3023" s="1"/>
      <c r="B3023" s="4" t="s">
        <v>14</v>
      </c>
      <c r="C3023" s="4">
        <v>1185732</v>
      </c>
      <c r="D3023" s="5">
        <v>44506</v>
      </c>
      <c r="E3023" s="4" t="s">
        <v>33</v>
      </c>
      <c r="F3023" s="4" t="s">
        <v>106</v>
      </c>
      <c r="G3023" s="4" t="s">
        <v>107</v>
      </c>
      <c r="H3023" s="4" t="s">
        <v>22</v>
      </c>
      <c r="I3023" s="6">
        <v>0.64999999999999991</v>
      </c>
      <c r="J3023" s="7">
        <v>2750</v>
      </c>
      <c r="K3023" s="8">
        <f t="shared" si="22"/>
        <v>1787.4999999999998</v>
      </c>
      <c r="L3023" s="8">
        <f t="shared" si="23"/>
        <v>715</v>
      </c>
      <c r="M3023" s="9">
        <v>0.4</v>
      </c>
    </row>
    <row r="3024" spans="1:13" ht="15.75" customHeight="1" x14ac:dyDescent="0.2">
      <c r="A3024" s="1"/>
      <c r="B3024" s="4" t="s">
        <v>14</v>
      </c>
      <c r="C3024" s="4">
        <v>1185732</v>
      </c>
      <c r="D3024" s="5">
        <v>44535</v>
      </c>
      <c r="E3024" s="4" t="s">
        <v>33</v>
      </c>
      <c r="F3024" s="4" t="s">
        <v>106</v>
      </c>
      <c r="G3024" s="4" t="s">
        <v>107</v>
      </c>
      <c r="H3024" s="4" t="s">
        <v>17</v>
      </c>
      <c r="I3024" s="6">
        <v>0.6</v>
      </c>
      <c r="J3024" s="7">
        <v>5250</v>
      </c>
      <c r="K3024" s="8">
        <f t="shared" si="22"/>
        <v>3150</v>
      </c>
      <c r="L3024" s="8">
        <f t="shared" si="23"/>
        <v>945</v>
      </c>
      <c r="M3024" s="9">
        <v>0.3</v>
      </c>
    </row>
    <row r="3025" spans="1:13" ht="15.75" customHeight="1" x14ac:dyDescent="0.2">
      <c r="A3025" s="1"/>
      <c r="B3025" s="4" t="s">
        <v>14</v>
      </c>
      <c r="C3025" s="4">
        <v>1185732</v>
      </c>
      <c r="D3025" s="5">
        <v>44535</v>
      </c>
      <c r="E3025" s="4" t="s">
        <v>33</v>
      </c>
      <c r="F3025" s="4" t="s">
        <v>106</v>
      </c>
      <c r="G3025" s="4" t="s">
        <v>107</v>
      </c>
      <c r="H3025" s="4" t="s">
        <v>18</v>
      </c>
      <c r="I3025" s="6">
        <v>0.5</v>
      </c>
      <c r="J3025" s="7">
        <v>3250</v>
      </c>
      <c r="K3025" s="8">
        <f t="shared" si="22"/>
        <v>1625</v>
      </c>
      <c r="L3025" s="8">
        <f t="shared" si="23"/>
        <v>568.75</v>
      </c>
      <c r="M3025" s="9">
        <v>0.35</v>
      </c>
    </row>
    <row r="3026" spans="1:13" ht="15.75" customHeight="1" x14ac:dyDescent="0.2">
      <c r="A3026" s="1"/>
      <c r="B3026" s="4" t="s">
        <v>14</v>
      </c>
      <c r="C3026" s="4">
        <v>1185732</v>
      </c>
      <c r="D3026" s="5">
        <v>44535</v>
      </c>
      <c r="E3026" s="4" t="s">
        <v>33</v>
      </c>
      <c r="F3026" s="4" t="s">
        <v>106</v>
      </c>
      <c r="G3026" s="4" t="s">
        <v>107</v>
      </c>
      <c r="H3026" s="4" t="s">
        <v>19</v>
      </c>
      <c r="I3026" s="6">
        <v>0.5</v>
      </c>
      <c r="J3026" s="7">
        <v>2750</v>
      </c>
      <c r="K3026" s="8">
        <f t="shared" si="22"/>
        <v>1375</v>
      </c>
      <c r="L3026" s="8">
        <f t="shared" si="23"/>
        <v>412.5</v>
      </c>
      <c r="M3026" s="9">
        <v>0.3</v>
      </c>
    </row>
    <row r="3027" spans="1:13" ht="15.75" customHeight="1" x14ac:dyDescent="0.2">
      <c r="A3027" s="1"/>
      <c r="B3027" s="4" t="s">
        <v>14</v>
      </c>
      <c r="C3027" s="4">
        <v>1185732</v>
      </c>
      <c r="D3027" s="5">
        <v>44535</v>
      </c>
      <c r="E3027" s="4" t="s">
        <v>33</v>
      </c>
      <c r="F3027" s="4" t="s">
        <v>106</v>
      </c>
      <c r="G3027" s="4" t="s">
        <v>107</v>
      </c>
      <c r="H3027" s="4" t="s">
        <v>20</v>
      </c>
      <c r="I3027" s="6">
        <v>0.5</v>
      </c>
      <c r="J3027" s="7">
        <v>2250</v>
      </c>
      <c r="K3027" s="8">
        <f t="shared" si="22"/>
        <v>1125</v>
      </c>
      <c r="L3027" s="8">
        <f t="shared" si="23"/>
        <v>337.5</v>
      </c>
      <c r="M3027" s="9">
        <v>0.3</v>
      </c>
    </row>
    <row r="3028" spans="1:13" ht="15.75" customHeight="1" x14ac:dyDescent="0.2">
      <c r="A3028" s="1"/>
      <c r="B3028" s="4" t="s">
        <v>14</v>
      </c>
      <c r="C3028" s="4">
        <v>1185732</v>
      </c>
      <c r="D3028" s="5">
        <v>44535</v>
      </c>
      <c r="E3028" s="4" t="s">
        <v>33</v>
      </c>
      <c r="F3028" s="4" t="s">
        <v>106</v>
      </c>
      <c r="G3028" s="4" t="s">
        <v>107</v>
      </c>
      <c r="H3028" s="4" t="s">
        <v>21</v>
      </c>
      <c r="I3028" s="6">
        <v>0.6</v>
      </c>
      <c r="J3028" s="7">
        <v>2250</v>
      </c>
      <c r="K3028" s="8">
        <f t="shared" si="22"/>
        <v>1350</v>
      </c>
      <c r="L3028" s="8">
        <f t="shared" si="23"/>
        <v>675</v>
      </c>
      <c r="M3028" s="9">
        <v>0.5</v>
      </c>
    </row>
    <row r="3029" spans="1:13" ht="15.75" customHeight="1" x14ac:dyDescent="0.2">
      <c r="A3029" s="1"/>
      <c r="B3029" s="4" t="s">
        <v>14</v>
      </c>
      <c r="C3029" s="4">
        <v>1185732</v>
      </c>
      <c r="D3029" s="5">
        <v>44535</v>
      </c>
      <c r="E3029" s="4" t="s">
        <v>33</v>
      </c>
      <c r="F3029" s="4" t="s">
        <v>106</v>
      </c>
      <c r="G3029" s="4" t="s">
        <v>107</v>
      </c>
      <c r="H3029" s="4" t="s">
        <v>22</v>
      </c>
      <c r="I3029" s="6">
        <v>0.64999999999999991</v>
      </c>
      <c r="J3029" s="7">
        <v>3250</v>
      </c>
      <c r="K3029" s="8">
        <f t="shared" si="22"/>
        <v>2112.4999999999995</v>
      </c>
      <c r="L3029" s="8">
        <f t="shared" si="23"/>
        <v>844.99999999999989</v>
      </c>
      <c r="M3029" s="9">
        <v>0.4</v>
      </c>
    </row>
    <row r="3030" spans="1:13" ht="15.75" customHeight="1" x14ac:dyDescent="0.2">
      <c r="A3030" s="1" t="s">
        <v>39</v>
      </c>
      <c r="B3030" s="4" t="s">
        <v>14</v>
      </c>
      <c r="C3030" s="4">
        <v>1185732</v>
      </c>
      <c r="D3030" s="5">
        <v>44199</v>
      </c>
      <c r="E3030" s="4" t="s">
        <v>33</v>
      </c>
      <c r="F3030" s="4" t="s">
        <v>108</v>
      </c>
      <c r="G3030" s="4" t="s">
        <v>109</v>
      </c>
      <c r="H3030" s="4" t="s">
        <v>17</v>
      </c>
      <c r="I3030" s="6">
        <v>0.30000000000000004</v>
      </c>
      <c r="J3030" s="7">
        <v>4500</v>
      </c>
      <c r="K3030" s="8">
        <f t="shared" si="22"/>
        <v>1350.0000000000002</v>
      </c>
      <c r="L3030" s="8">
        <f t="shared" si="23"/>
        <v>405.00000000000006</v>
      </c>
      <c r="M3030" s="9">
        <v>0.3</v>
      </c>
    </row>
    <row r="3031" spans="1:13" ht="15.75" customHeight="1" x14ac:dyDescent="0.2">
      <c r="A3031" s="1"/>
      <c r="B3031" s="4" t="s">
        <v>14</v>
      </c>
      <c r="C3031" s="4">
        <v>1185732</v>
      </c>
      <c r="D3031" s="5">
        <v>44199</v>
      </c>
      <c r="E3031" s="4" t="s">
        <v>33</v>
      </c>
      <c r="F3031" s="4" t="s">
        <v>108</v>
      </c>
      <c r="G3031" s="4" t="s">
        <v>109</v>
      </c>
      <c r="H3031" s="4" t="s">
        <v>18</v>
      </c>
      <c r="I3031" s="6">
        <v>0.30000000000000004</v>
      </c>
      <c r="J3031" s="7">
        <v>2500</v>
      </c>
      <c r="K3031" s="8">
        <f t="shared" si="22"/>
        <v>750.00000000000011</v>
      </c>
      <c r="L3031" s="8">
        <f t="shared" si="23"/>
        <v>262.5</v>
      </c>
      <c r="M3031" s="9">
        <v>0.35</v>
      </c>
    </row>
    <row r="3032" spans="1:13" ht="15.75" customHeight="1" x14ac:dyDescent="0.2">
      <c r="A3032" s="1"/>
      <c r="B3032" s="4" t="s">
        <v>14</v>
      </c>
      <c r="C3032" s="4">
        <v>1185732</v>
      </c>
      <c r="D3032" s="5">
        <v>44199</v>
      </c>
      <c r="E3032" s="4" t="s">
        <v>33</v>
      </c>
      <c r="F3032" s="4" t="s">
        <v>108</v>
      </c>
      <c r="G3032" s="4" t="s">
        <v>109</v>
      </c>
      <c r="H3032" s="4" t="s">
        <v>19</v>
      </c>
      <c r="I3032" s="6">
        <v>0.20000000000000007</v>
      </c>
      <c r="J3032" s="7">
        <v>2500</v>
      </c>
      <c r="K3032" s="8">
        <f t="shared" si="22"/>
        <v>500.00000000000017</v>
      </c>
      <c r="L3032" s="8">
        <f t="shared" si="23"/>
        <v>150.00000000000006</v>
      </c>
      <c r="M3032" s="9">
        <v>0.3</v>
      </c>
    </row>
    <row r="3033" spans="1:13" ht="15.75" customHeight="1" x14ac:dyDescent="0.2">
      <c r="A3033" s="1"/>
      <c r="B3033" s="4" t="s">
        <v>14</v>
      </c>
      <c r="C3033" s="4">
        <v>1185732</v>
      </c>
      <c r="D3033" s="5">
        <v>44199</v>
      </c>
      <c r="E3033" s="4" t="s">
        <v>33</v>
      </c>
      <c r="F3033" s="4" t="s">
        <v>108</v>
      </c>
      <c r="G3033" s="4" t="s">
        <v>109</v>
      </c>
      <c r="H3033" s="4" t="s">
        <v>20</v>
      </c>
      <c r="I3033" s="6">
        <v>0.25000000000000006</v>
      </c>
      <c r="J3033" s="7">
        <v>1000</v>
      </c>
      <c r="K3033" s="8">
        <f t="shared" si="22"/>
        <v>250.00000000000006</v>
      </c>
      <c r="L3033" s="8">
        <f t="shared" si="23"/>
        <v>75.000000000000014</v>
      </c>
      <c r="M3033" s="9">
        <v>0.3</v>
      </c>
    </row>
    <row r="3034" spans="1:13" ht="15.75" customHeight="1" x14ac:dyDescent="0.2">
      <c r="A3034" s="1"/>
      <c r="B3034" s="4" t="s">
        <v>14</v>
      </c>
      <c r="C3034" s="4">
        <v>1185732</v>
      </c>
      <c r="D3034" s="5">
        <v>44199</v>
      </c>
      <c r="E3034" s="4" t="s">
        <v>33</v>
      </c>
      <c r="F3034" s="4" t="s">
        <v>108</v>
      </c>
      <c r="G3034" s="4" t="s">
        <v>109</v>
      </c>
      <c r="H3034" s="4" t="s">
        <v>21</v>
      </c>
      <c r="I3034" s="6">
        <v>0.39999999999999997</v>
      </c>
      <c r="J3034" s="7">
        <v>1500</v>
      </c>
      <c r="K3034" s="8">
        <f t="shared" si="22"/>
        <v>600</v>
      </c>
      <c r="L3034" s="8">
        <f t="shared" si="23"/>
        <v>300</v>
      </c>
      <c r="M3034" s="9">
        <v>0.5</v>
      </c>
    </row>
    <row r="3035" spans="1:13" ht="15.75" customHeight="1" x14ac:dyDescent="0.2">
      <c r="A3035" s="1"/>
      <c r="B3035" s="4" t="s">
        <v>14</v>
      </c>
      <c r="C3035" s="4">
        <v>1185732</v>
      </c>
      <c r="D3035" s="5">
        <v>44199</v>
      </c>
      <c r="E3035" s="4" t="s">
        <v>33</v>
      </c>
      <c r="F3035" s="4" t="s">
        <v>108</v>
      </c>
      <c r="G3035" s="4" t="s">
        <v>109</v>
      </c>
      <c r="H3035" s="4" t="s">
        <v>22</v>
      </c>
      <c r="I3035" s="6">
        <v>0.30000000000000004</v>
      </c>
      <c r="J3035" s="7">
        <v>2500</v>
      </c>
      <c r="K3035" s="8">
        <f t="shared" si="22"/>
        <v>750.00000000000011</v>
      </c>
      <c r="L3035" s="8">
        <f t="shared" si="23"/>
        <v>300.00000000000006</v>
      </c>
      <c r="M3035" s="9">
        <v>0.4</v>
      </c>
    </row>
    <row r="3036" spans="1:13" ht="15.75" customHeight="1" x14ac:dyDescent="0.2">
      <c r="A3036" s="1"/>
      <c r="B3036" s="4" t="s">
        <v>14</v>
      </c>
      <c r="C3036" s="4">
        <v>1185732</v>
      </c>
      <c r="D3036" s="5">
        <v>44230</v>
      </c>
      <c r="E3036" s="4" t="s">
        <v>33</v>
      </c>
      <c r="F3036" s="4" t="s">
        <v>108</v>
      </c>
      <c r="G3036" s="4" t="s">
        <v>109</v>
      </c>
      <c r="H3036" s="4" t="s">
        <v>17</v>
      </c>
      <c r="I3036" s="6">
        <v>0.30000000000000004</v>
      </c>
      <c r="J3036" s="7">
        <v>5000</v>
      </c>
      <c r="K3036" s="8">
        <f t="shared" si="22"/>
        <v>1500.0000000000002</v>
      </c>
      <c r="L3036" s="8">
        <f t="shared" si="23"/>
        <v>450.00000000000006</v>
      </c>
      <c r="M3036" s="9">
        <v>0.3</v>
      </c>
    </row>
    <row r="3037" spans="1:13" ht="15.75" customHeight="1" x14ac:dyDescent="0.2">
      <c r="A3037" s="1"/>
      <c r="B3037" s="4" t="s">
        <v>14</v>
      </c>
      <c r="C3037" s="4">
        <v>1185732</v>
      </c>
      <c r="D3037" s="5">
        <v>44230</v>
      </c>
      <c r="E3037" s="4" t="s">
        <v>33</v>
      </c>
      <c r="F3037" s="4" t="s">
        <v>108</v>
      </c>
      <c r="G3037" s="4" t="s">
        <v>109</v>
      </c>
      <c r="H3037" s="4" t="s">
        <v>18</v>
      </c>
      <c r="I3037" s="6">
        <v>0.30000000000000004</v>
      </c>
      <c r="J3037" s="7">
        <v>1500</v>
      </c>
      <c r="K3037" s="8">
        <f t="shared" si="22"/>
        <v>450.00000000000006</v>
      </c>
      <c r="L3037" s="8">
        <f t="shared" si="23"/>
        <v>157.5</v>
      </c>
      <c r="M3037" s="9">
        <v>0.35</v>
      </c>
    </row>
    <row r="3038" spans="1:13" ht="15.75" customHeight="1" x14ac:dyDescent="0.2">
      <c r="A3038" s="1"/>
      <c r="B3038" s="4" t="s">
        <v>14</v>
      </c>
      <c r="C3038" s="4">
        <v>1185732</v>
      </c>
      <c r="D3038" s="5">
        <v>44230</v>
      </c>
      <c r="E3038" s="4" t="s">
        <v>33</v>
      </c>
      <c r="F3038" s="4" t="s">
        <v>108</v>
      </c>
      <c r="G3038" s="4" t="s">
        <v>109</v>
      </c>
      <c r="H3038" s="4" t="s">
        <v>19</v>
      </c>
      <c r="I3038" s="6">
        <v>0.20000000000000007</v>
      </c>
      <c r="J3038" s="7">
        <v>2000</v>
      </c>
      <c r="K3038" s="8">
        <f t="shared" si="22"/>
        <v>400.00000000000011</v>
      </c>
      <c r="L3038" s="8">
        <f t="shared" si="23"/>
        <v>120.00000000000003</v>
      </c>
      <c r="M3038" s="9">
        <v>0.3</v>
      </c>
    </row>
    <row r="3039" spans="1:13" ht="15.75" customHeight="1" x14ac:dyDescent="0.2">
      <c r="A3039" s="1"/>
      <c r="B3039" s="4" t="s">
        <v>14</v>
      </c>
      <c r="C3039" s="4">
        <v>1185732</v>
      </c>
      <c r="D3039" s="5">
        <v>44230</v>
      </c>
      <c r="E3039" s="4" t="s">
        <v>33</v>
      </c>
      <c r="F3039" s="4" t="s">
        <v>108</v>
      </c>
      <c r="G3039" s="4" t="s">
        <v>109</v>
      </c>
      <c r="H3039" s="4" t="s">
        <v>20</v>
      </c>
      <c r="I3039" s="6">
        <v>0.25000000000000006</v>
      </c>
      <c r="J3039" s="7">
        <v>750</v>
      </c>
      <c r="K3039" s="8">
        <f t="shared" si="22"/>
        <v>187.50000000000003</v>
      </c>
      <c r="L3039" s="8">
        <f t="shared" si="23"/>
        <v>56.250000000000007</v>
      </c>
      <c r="M3039" s="9">
        <v>0.3</v>
      </c>
    </row>
    <row r="3040" spans="1:13" ht="15.75" customHeight="1" x14ac:dyDescent="0.2">
      <c r="A3040" s="1"/>
      <c r="B3040" s="4" t="s">
        <v>14</v>
      </c>
      <c r="C3040" s="4">
        <v>1185732</v>
      </c>
      <c r="D3040" s="5">
        <v>44230</v>
      </c>
      <c r="E3040" s="4" t="s">
        <v>33</v>
      </c>
      <c r="F3040" s="4" t="s">
        <v>108</v>
      </c>
      <c r="G3040" s="4" t="s">
        <v>109</v>
      </c>
      <c r="H3040" s="4" t="s">
        <v>21</v>
      </c>
      <c r="I3040" s="6">
        <v>0.39999999999999997</v>
      </c>
      <c r="J3040" s="7">
        <v>1500</v>
      </c>
      <c r="K3040" s="8">
        <f t="shared" si="22"/>
        <v>600</v>
      </c>
      <c r="L3040" s="8">
        <f t="shared" si="23"/>
        <v>300</v>
      </c>
      <c r="M3040" s="9">
        <v>0.5</v>
      </c>
    </row>
    <row r="3041" spans="1:13" ht="15.75" customHeight="1" x14ac:dyDescent="0.2">
      <c r="A3041" s="1"/>
      <c r="B3041" s="4" t="s">
        <v>14</v>
      </c>
      <c r="C3041" s="4">
        <v>1185732</v>
      </c>
      <c r="D3041" s="5">
        <v>44230</v>
      </c>
      <c r="E3041" s="4" t="s">
        <v>33</v>
      </c>
      <c r="F3041" s="4" t="s">
        <v>108</v>
      </c>
      <c r="G3041" s="4" t="s">
        <v>109</v>
      </c>
      <c r="H3041" s="4" t="s">
        <v>22</v>
      </c>
      <c r="I3041" s="6">
        <v>0.14999999999999997</v>
      </c>
      <c r="J3041" s="7">
        <v>2500</v>
      </c>
      <c r="K3041" s="8">
        <f t="shared" si="22"/>
        <v>374.99999999999994</v>
      </c>
      <c r="L3041" s="8">
        <f t="shared" si="23"/>
        <v>149.99999999999997</v>
      </c>
      <c r="M3041" s="9">
        <v>0.4</v>
      </c>
    </row>
    <row r="3042" spans="1:13" ht="15.75" customHeight="1" x14ac:dyDescent="0.2">
      <c r="A3042" s="1"/>
      <c r="B3042" s="4" t="s">
        <v>14</v>
      </c>
      <c r="C3042" s="4">
        <v>1185732</v>
      </c>
      <c r="D3042" s="5">
        <v>44257</v>
      </c>
      <c r="E3042" s="4" t="s">
        <v>33</v>
      </c>
      <c r="F3042" s="4" t="s">
        <v>108</v>
      </c>
      <c r="G3042" s="4" t="s">
        <v>109</v>
      </c>
      <c r="H3042" s="4" t="s">
        <v>17</v>
      </c>
      <c r="I3042" s="6">
        <v>0.20000000000000004</v>
      </c>
      <c r="J3042" s="7">
        <v>4700</v>
      </c>
      <c r="K3042" s="8">
        <f t="shared" si="22"/>
        <v>940.00000000000023</v>
      </c>
      <c r="L3042" s="8">
        <f t="shared" si="23"/>
        <v>282.00000000000006</v>
      </c>
      <c r="M3042" s="9">
        <v>0.3</v>
      </c>
    </row>
    <row r="3043" spans="1:13" ht="15.75" customHeight="1" x14ac:dyDescent="0.2">
      <c r="A3043" s="1"/>
      <c r="B3043" s="4" t="s">
        <v>14</v>
      </c>
      <c r="C3043" s="4">
        <v>1185732</v>
      </c>
      <c r="D3043" s="5">
        <v>44257</v>
      </c>
      <c r="E3043" s="4" t="s">
        <v>33</v>
      </c>
      <c r="F3043" s="4" t="s">
        <v>108</v>
      </c>
      <c r="G3043" s="4" t="s">
        <v>109</v>
      </c>
      <c r="H3043" s="4" t="s">
        <v>18</v>
      </c>
      <c r="I3043" s="6">
        <v>0.20000000000000004</v>
      </c>
      <c r="J3043" s="7">
        <v>1750</v>
      </c>
      <c r="K3043" s="8">
        <f t="shared" si="22"/>
        <v>350.00000000000006</v>
      </c>
      <c r="L3043" s="8">
        <f t="shared" si="23"/>
        <v>122.50000000000001</v>
      </c>
      <c r="M3043" s="9">
        <v>0.35</v>
      </c>
    </row>
    <row r="3044" spans="1:13" ht="15.75" customHeight="1" x14ac:dyDescent="0.2">
      <c r="A3044" s="1"/>
      <c r="B3044" s="4" t="s">
        <v>14</v>
      </c>
      <c r="C3044" s="4">
        <v>1185732</v>
      </c>
      <c r="D3044" s="5">
        <v>44257</v>
      </c>
      <c r="E3044" s="4" t="s">
        <v>33</v>
      </c>
      <c r="F3044" s="4" t="s">
        <v>108</v>
      </c>
      <c r="G3044" s="4" t="s">
        <v>109</v>
      </c>
      <c r="H3044" s="4" t="s">
        <v>19</v>
      </c>
      <c r="I3044" s="6">
        <v>0.10000000000000003</v>
      </c>
      <c r="J3044" s="7">
        <v>2250</v>
      </c>
      <c r="K3044" s="8">
        <f t="shared" si="22"/>
        <v>225.00000000000009</v>
      </c>
      <c r="L3044" s="8">
        <f t="shared" si="23"/>
        <v>67.500000000000028</v>
      </c>
      <c r="M3044" s="9">
        <v>0.3</v>
      </c>
    </row>
    <row r="3045" spans="1:13" ht="15.75" customHeight="1" x14ac:dyDescent="0.2">
      <c r="A3045" s="1"/>
      <c r="B3045" s="4" t="s">
        <v>14</v>
      </c>
      <c r="C3045" s="4">
        <v>1185732</v>
      </c>
      <c r="D3045" s="5">
        <v>44257</v>
      </c>
      <c r="E3045" s="4" t="s">
        <v>33</v>
      </c>
      <c r="F3045" s="4" t="s">
        <v>108</v>
      </c>
      <c r="G3045" s="4" t="s">
        <v>109</v>
      </c>
      <c r="H3045" s="4" t="s">
        <v>20</v>
      </c>
      <c r="I3045" s="6">
        <v>0.14999999999999997</v>
      </c>
      <c r="J3045" s="7">
        <v>750</v>
      </c>
      <c r="K3045" s="8">
        <f t="shared" si="22"/>
        <v>112.49999999999997</v>
      </c>
      <c r="L3045" s="8">
        <f t="shared" si="23"/>
        <v>33.749999999999993</v>
      </c>
      <c r="M3045" s="9">
        <v>0.3</v>
      </c>
    </row>
    <row r="3046" spans="1:13" ht="15.75" customHeight="1" x14ac:dyDescent="0.2">
      <c r="A3046" s="1"/>
      <c r="B3046" s="4" t="s">
        <v>14</v>
      </c>
      <c r="C3046" s="4">
        <v>1185732</v>
      </c>
      <c r="D3046" s="5">
        <v>44257</v>
      </c>
      <c r="E3046" s="4" t="s">
        <v>33</v>
      </c>
      <c r="F3046" s="4" t="s">
        <v>108</v>
      </c>
      <c r="G3046" s="4" t="s">
        <v>109</v>
      </c>
      <c r="H3046" s="4" t="s">
        <v>21</v>
      </c>
      <c r="I3046" s="6">
        <v>0.30000000000000004</v>
      </c>
      <c r="J3046" s="7">
        <v>1250</v>
      </c>
      <c r="K3046" s="8">
        <f t="shared" si="22"/>
        <v>375.00000000000006</v>
      </c>
      <c r="L3046" s="8">
        <f t="shared" si="23"/>
        <v>187.50000000000003</v>
      </c>
      <c r="M3046" s="9">
        <v>0.5</v>
      </c>
    </row>
    <row r="3047" spans="1:13" ht="15.75" customHeight="1" x14ac:dyDescent="0.2">
      <c r="A3047" s="1"/>
      <c r="B3047" s="4" t="s">
        <v>14</v>
      </c>
      <c r="C3047" s="4">
        <v>1185732</v>
      </c>
      <c r="D3047" s="5">
        <v>44257</v>
      </c>
      <c r="E3047" s="4" t="s">
        <v>33</v>
      </c>
      <c r="F3047" s="4" t="s">
        <v>108</v>
      </c>
      <c r="G3047" s="4" t="s">
        <v>109</v>
      </c>
      <c r="H3047" s="4" t="s">
        <v>22</v>
      </c>
      <c r="I3047" s="6">
        <v>0.20000000000000004</v>
      </c>
      <c r="J3047" s="7">
        <v>2250</v>
      </c>
      <c r="K3047" s="8">
        <f t="shared" si="22"/>
        <v>450.00000000000011</v>
      </c>
      <c r="L3047" s="8">
        <f t="shared" si="23"/>
        <v>180.00000000000006</v>
      </c>
      <c r="M3047" s="9">
        <v>0.4</v>
      </c>
    </row>
    <row r="3048" spans="1:13" ht="15.75" customHeight="1" x14ac:dyDescent="0.2">
      <c r="A3048" s="1"/>
      <c r="B3048" s="4" t="s">
        <v>14</v>
      </c>
      <c r="C3048" s="4">
        <v>1185732</v>
      </c>
      <c r="D3048" s="5">
        <v>44289</v>
      </c>
      <c r="E3048" s="4" t="s">
        <v>33</v>
      </c>
      <c r="F3048" s="4" t="s">
        <v>108</v>
      </c>
      <c r="G3048" s="4" t="s">
        <v>109</v>
      </c>
      <c r="H3048" s="4" t="s">
        <v>17</v>
      </c>
      <c r="I3048" s="6">
        <v>0.20000000000000004</v>
      </c>
      <c r="J3048" s="7">
        <v>4500</v>
      </c>
      <c r="K3048" s="8">
        <f t="shared" si="22"/>
        <v>900.00000000000023</v>
      </c>
      <c r="L3048" s="8">
        <f t="shared" si="23"/>
        <v>270.00000000000006</v>
      </c>
      <c r="M3048" s="9">
        <v>0.3</v>
      </c>
    </row>
    <row r="3049" spans="1:13" ht="15.75" customHeight="1" x14ac:dyDescent="0.2">
      <c r="A3049" s="1"/>
      <c r="B3049" s="4" t="s">
        <v>14</v>
      </c>
      <c r="C3049" s="4">
        <v>1185732</v>
      </c>
      <c r="D3049" s="5">
        <v>44289</v>
      </c>
      <c r="E3049" s="4" t="s">
        <v>33</v>
      </c>
      <c r="F3049" s="4" t="s">
        <v>108</v>
      </c>
      <c r="G3049" s="4" t="s">
        <v>109</v>
      </c>
      <c r="H3049" s="4" t="s">
        <v>18</v>
      </c>
      <c r="I3049" s="6">
        <v>0.20000000000000004</v>
      </c>
      <c r="J3049" s="7">
        <v>1500</v>
      </c>
      <c r="K3049" s="8">
        <f t="shared" si="22"/>
        <v>300.00000000000006</v>
      </c>
      <c r="L3049" s="8">
        <f t="shared" si="23"/>
        <v>105.00000000000001</v>
      </c>
      <c r="M3049" s="9">
        <v>0.35</v>
      </c>
    </row>
    <row r="3050" spans="1:13" ht="15.75" customHeight="1" x14ac:dyDescent="0.2">
      <c r="A3050" s="1"/>
      <c r="B3050" s="4" t="s">
        <v>14</v>
      </c>
      <c r="C3050" s="4">
        <v>1185732</v>
      </c>
      <c r="D3050" s="5">
        <v>44289</v>
      </c>
      <c r="E3050" s="4" t="s">
        <v>33</v>
      </c>
      <c r="F3050" s="4" t="s">
        <v>108</v>
      </c>
      <c r="G3050" s="4" t="s">
        <v>109</v>
      </c>
      <c r="H3050" s="4" t="s">
        <v>19</v>
      </c>
      <c r="I3050" s="6">
        <v>0.10000000000000003</v>
      </c>
      <c r="J3050" s="7">
        <v>1500</v>
      </c>
      <c r="K3050" s="8">
        <f t="shared" si="22"/>
        <v>150.00000000000006</v>
      </c>
      <c r="L3050" s="8">
        <f t="shared" si="23"/>
        <v>45.000000000000014</v>
      </c>
      <c r="M3050" s="9">
        <v>0.3</v>
      </c>
    </row>
    <row r="3051" spans="1:13" ht="15.75" customHeight="1" x14ac:dyDescent="0.2">
      <c r="A3051" s="1"/>
      <c r="B3051" s="4" t="s">
        <v>14</v>
      </c>
      <c r="C3051" s="4">
        <v>1185732</v>
      </c>
      <c r="D3051" s="5">
        <v>44289</v>
      </c>
      <c r="E3051" s="4" t="s">
        <v>33</v>
      </c>
      <c r="F3051" s="4" t="s">
        <v>108</v>
      </c>
      <c r="G3051" s="4" t="s">
        <v>109</v>
      </c>
      <c r="H3051" s="4" t="s">
        <v>20</v>
      </c>
      <c r="I3051" s="6">
        <v>0.14999999999999997</v>
      </c>
      <c r="J3051" s="7">
        <v>750</v>
      </c>
      <c r="K3051" s="8">
        <f t="shared" si="22"/>
        <v>112.49999999999997</v>
      </c>
      <c r="L3051" s="8">
        <f t="shared" si="23"/>
        <v>33.749999999999993</v>
      </c>
      <c r="M3051" s="9">
        <v>0.3</v>
      </c>
    </row>
    <row r="3052" spans="1:13" ht="15.75" customHeight="1" x14ac:dyDescent="0.2">
      <c r="A3052" s="1"/>
      <c r="B3052" s="4" t="s">
        <v>14</v>
      </c>
      <c r="C3052" s="4">
        <v>1185732</v>
      </c>
      <c r="D3052" s="5">
        <v>44289</v>
      </c>
      <c r="E3052" s="4" t="s">
        <v>33</v>
      </c>
      <c r="F3052" s="4" t="s">
        <v>108</v>
      </c>
      <c r="G3052" s="4" t="s">
        <v>109</v>
      </c>
      <c r="H3052" s="4" t="s">
        <v>21</v>
      </c>
      <c r="I3052" s="6">
        <v>0.6</v>
      </c>
      <c r="J3052" s="7">
        <v>1000</v>
      </c>
      <c r="K3052" s="8">
        <f t="shared" si="22"/>
        <v>600</v>
      </c>
      <c r="L3052" s="8">
        <f t="shared" si="23"/>
        <v>300</v>
      </c>
      <c r="M3052" s="9">
        <v>0.5</v>
      </c>
    </row>
    <row r="3053" spans="1:13" ht="15.75" customHeight="1" x14ac:dyDescent="0.2">
      <c r="A3053" s="1"/>
      <c r="B3053" s="4" t="s">
        <v>14</v>
      </c>
      <c r="C3053" s="4">
        <v>1185732</v>
      </c>
      <c r="D3053" s="5">
        <v>44289</v>
      </c>
      <c r="E3053" s="4" t="s">
        <v>33</v>
      </c>
      <c r="F3053" s="4" t="s">
        <v>108</v>
      </c>
      <c r="G3053" s="4" t="s">
        <v>109</v>
      </c>
      <c r="H3053" s="4" t="s">
        <v>22</v>
      </c>
      <c r="I3053" s="6">
        <v>0.5</v>
      </c>
      <c r="J3053" s="7">
        <v>2250</v>
      </c>
      <c r="K3053" s="8">
        <f t="shared" si="22"/>
        <v>1125</v>
      </c>
      <c r="L3053" s="8">
        <f t="shared" si="23"/>
        <v>450</v>
      </c>
      <c r="M3053" s="9">
        <v>0.4</v>
      </c>
    </row>
    <row r="3054" spans="1:13" ht="15.75" customHeight="1" x14ac:dyDescent="0.2">
      <c r="A3054" s="1"/>
      <c r="B3054" s="4" t="s">
        <v>14</v>
      </c>
      <c r="C3054" s="4">
        <v>1185732</v>
      </c>
      <c r="D3054" s="5">
        <v>44320</v>
      </c>
      <c r="E3054" s="4" t="s">
        <v>33</v>
      </c>
      <c r="F3054" s="4" t="s">
        <v>108</v>
      </c>
      <c r="G3054" s="4" t="s">
        <v>109</v>
      </c>
      <c r="H3054" s="4" t="s">
        <v>17</v>
      </c>
      <c r="I3054" s="6">
        <v>0.6</v>
      </c>
      <c r="J3054" s="7">
        <v>4950</v>
      </c>
      <c r="K3054" s="8">
        <f t="shared" si="22"/>
        <v>2970</v>
      </c>
      <c r="L3054" s="8">
        <f t="shared" si="23"/>
        <v>891</v>
      </c>
      <c r="M3054" s="9">
        <v>0.3</v>
      </c>
    </row>
    <row r="3055" spans="1:13" ht="15.75" customHeight="1" x14ac:dyDescent="0.2">
      <c r="A3055" s="1"/>
      <c r="B3055" s="4" t="s">
        <v>14</v>
      </c>
      <c r="C3055" s="4">
        <v>1185732</v>
      </c>
      <c r="D3055" s="5">
        <v>44320</v>
      </c>
      <c r="E3055" s="4" t="s">
        <v>33</v>
      </c>
      <c r="F3055" s="4" t="s">
        <v>108</v>
      </c>
      <c r="G3055" s="4" t="s">
        <v>109</v>
      </c>
      <c r="H3055" s="4" t="s">
        <v>18</v>
      </c>
      <c r="I3055" s="6">
        <v>0.4</v>
      </c>
      <c r="J3055" s="7">
        <v>2000</v>
      </c>
      <c r="K3055" s="8">
        <f t="shared" si="22"/>
        <v>800</v>
      </c>
      <c r="L3055" s="8">
        <f t="shared" si="23"/>
        <v>280</v>
      </c>
      <c r="M3055" s="9">
        <v>0.35</v>
      </c>
    </row>
    <row r="3056" spans="1:13" ht="15.75" customHeight="1" x14ac:dyDescent="0.2">
      <c r="A3056" s="1"/>
      <c r="B3056" s="4" t="s">
        <v>14</v>
      </c>
      <c r="C3056" s="4">
        <v>1185732</v>
      </c>
      <c r="D3056" s="5">
        <v>44320</v>
      </c>
      <c r="E3056" s="4" t="s">
        <v>33</v>
      </c>
      <c r="F3056" s="4" t="s">
        <v>108</v>
      </c>
      <c r="G3056" s="4" t="s">
        <v>109</v>
      </c>
      <c r="H3056" s="4" t="s">
        <v>19</v>
      </c>
      <c r="I3056" s="6">
        <v>0.35000000000000003</v>
      </c>
      <c r="J3056" s="7">
        <v>1750</v>
      </c>
      <c r="K3056" s="8">
        <f t="shared" si="22"/>
        <v>612.50000000000011</v>
      </c>
      <c r="L3056" s="8">
        <f t="shared" si="23"/>
        <v>183.75000000000003</v>
      </c>
      <c r="M3056" s="9">
        <v>0.3</v>
      </c>
    </row>
    <row r="3057" spans="1:13" ht="15.75" customHeight="1" x14ac:dyDescent="0.2">
      <c r="A3057" s="1"/>
      <c r="B3057" s="4" t="s">
        <v>14</v>
      </c>
      <c r="C3057" s="4">
        <v>1185732</v>
      </c>
      <c r="D3057" s="5">
        <v>44320</v>
      </c>
      <c r="E3057" s="4" t="s">
        <v>33</v>
      </c>
      <c r="F3057" s="4" t="s">
        <v>108</v>
      </c>
      <c r="G3057" s="4" t="s">
        <v>109</v>
      </c>
      <c r="H3057" s="4" t="s">
        <v>20</v>
      </c>
      <c r="I3057" s="6">
        <v>0.35000000000000003</v>
      </c>
      <c r="J3057" s="7">
        <v>1500</v>
      </c>
      <c r="K3057" s="8">
        <f t="shared" si="22"/>
        <v>525</v>
      </c>
      <c r="L3057" s="8">
        <f t="shared" si="23"/>
        <v>157.5</v>
      </c>
      <c r="M3057" s="9">
        <v>0.3</v>
      </c>
    </row>
    <row r="3058" spans="1:13" ht="15.75" customHeight="1" x14ac:dyDescent="0.2">
      <c r="A3058" s="1"/>
      <c r="B3058" s="4" t="s">
        <v>14</v>
      </c>
      <c r="C3058" s="4">
        <v>1185732</v>
      </c>
      <c r="D3058" s="5">
        <v>44320</v>
      </c>
      <c r="E3058" s="4" t="s">
        <v>33</v>
      </c>
      <c r="F3058" s="4" t="s">
        <v>108</v>
      </c>
      <c r="G3058" s="4" t="s">
        <v>109</v>
      </c>
      <c r="H3058" s="4" t="s">
        <v>21</v>
      </c>
      <c r="I3058" s="6">
        <v>0.44999999999999996</v>
      </c>
      <c r="J3058" s="7">
        <v>1750</v>
      </c>
      <c r="K3058" s="8">
        <f t="shared" si="22"/>
        <v>787.49999999999989</v>
      </c>
      <c r="L3058" s="8">
        <f t="shared" si="23"/>
        <v>393.74999999999994</v>
      </c>
      <c r="M3058" s="9">
        <v>0.5</v>
      </c>
    </row>
    <row r="3059" spans="1:13" ht="15.75" customHeight="1" x14ac:dyDescent="0.2">
      <c r="A3059" s="1"/>
      <c r="B3059" s="4" t="s">
        <v>14</v>
      </c>
      <c r="C3059" s="4">
        <v>1185732</v>
      </c>
      <c r="D3059" s="5">
        <v>44320</v>
      </c>
      <c r="E3059" s="4" t="s">
        <v>33</v>
      </c>
      <c r="F3059" s="4" t="s">
        <v>108</v>
      </c>
      <c r="G3059" s="4" t="s">
        <v>109</v>
      </c>
      <c r="H3059" s="4" t="s">
        <v>22</v>
      </c>
      <c r="I3059" s="6">
        <v>0.49999999999999994</v>
      </c>
      <c r="J3059" s="7">
        <v>3000</v>
      </c>
      <c r="K3059" s="8">
        <f t="shared" si="22"/>
        <v>1499.9999999999998</v>
      </c>
      <c r="L3059" s="8">
        <f t="shared" si="23"/>
        <v>599.99999999999989</v>
      </c>
      <c r="M3059" s="9">
        <v>0.4</v>
      </c>
    </row>
    <row r="3060" spans="1:13" ht="15.75" customHeight="1" x14ac:dyDescent="0.2">
      <c r="A3060" s="1"/>
      <c r="B3060" s="4" t="s">
        <v>14</v>
      </c>
      <c r="C3060" s="4">
        <v>1185732</v>
      </c>
      <c r="D3060" s="5">
        <v>44350</v>
      </c>
      <c r="E3060" s="4" t="s">
        <v>33</v>
      </c>
      <c r="F3060" s="4" t="s">
        <v>108</v>
      </c>
      <c r="G3060" s="4" t="s">
        <v>109</v>
      </c>
      <c r="H3060" s="4" t="s">
        <v>17</v>
      </c>
      <c r="I3060" s="6">
        <v>0.35000000000000003</v>
      </c>
      <c r="J3060" s="7">
        <v>5500</v>
      </c>
      <c r="K3060" s="8">
        <f t="shared" si="22"/>
        <v>1925.0000000000002</v>
      </c>
      <c r="L3060" s="8">
        <f t="shared" si="23"/>
        <v>577.5</v>
      </c>
      <c r="M3060" s="9">
        <v>0.3</v>
      </c>
    </row>
    <row r="3061" spans="1:13" ht="15.75" customHeight="1" x14ac:dyDescent="0.2">
      <c r="A3061" s="1"/>
      <c r="B3061" s="4" t="s">
        <v>14</v>
      </c>
      <c r="C3061" s="4">
        <v>1185732</v>
      </c>
      <c r="D3061" s="5">
        <v>44350</v>
      </c>
      <c r="E3061" s="4" t="s">
        <v>33</v>
      </c>
      <c r="F3061" s="4" t="s">
        <v>108</v>
      </c>
      <c r="G3061" s="4" t="s">
        <v>109</v>
      </c>
      <c r="H3061" s="4" t="s">
        <v>18</v>
      </c>
      <c r="I3061" s="6">
        <v>0.3000000000000001</v>
      </c>
      <c r="J3061" s="7">
        <v>3000</v>
      </c>
      <c r="K3061" s="8">
        <f t="shared" si="22"/>
        <v>900.00000000000034</v>
      </c>
      <c r="L3061" s="8">
        <f t="shared" si="23"/>
        <v>315.00000000000011</v>
      </c>
      <c r="M3061" s="9">
        <v>0.35</v>
      </c>
    </row>
    <row r="3062" spans="1:13" ht="15.75" customHeight="1" x14ac:dyDescent="0.2">
      <c r="A3062" s="1"/>
      <c r="B3062" s="4" t="s">
        <v>14</v>
      </c>
      <c r="C3062" s="4">
        <v>1185732</v>
      </c>
      <c r="D3062" s="5">
        <v>44350</v>
      </c>
      <c r="E3062" s="4" t="s">
        <v>33</v>
      </c>
      <c r="F3062" s="4" t="s">
        <v>108</v>
      </c>
      <c r="G3062" s="4" t="s">
        <v>109</v>
      </c>
      <c r="H3062" s="4" t="s">
        <v>19</v>
      </c>
      <c r="I3062" s="6">
        <v>0.25000000000000006</v>
      </c>
      <c r="J3062" s="7">
        <v>2000</v>
      </c>
      <c r="K3062" s="8">
        <f t="shared" si="22"/>
        <v>500.00000000000011</v>
      </c>
      <c r="L3062" s="8">
        <f t="shared" si="23"/>
        <v>150.00000000000003</v>
      </c>
      <c r="M3062" s="9">
        <v>0.3</v>
      </c>
    </row>
    <row r="3063" spans="1:13" ht="15.75" customHeight="1" x14ac:dyDescent="0.2">
      <c r="A3063" s="1"/>
      <c r="B3063" s="4" t="s">
        <v>14</v>
      </c>
      <c r="C3063" s="4">
        <v>1185732</v>
      </c>
      <c r="D3063" s="5">
        <v>44350</v>
      </c>
      <c r="E3063" s="4" t="s">
        <v>33</v>
      </c>
      <c r="F3063" s="4" t="s">
        <v>108</v>
      </c>
      <c r="G3063" s="4" t="s">
        <v>109</v>
      </c>
      <c r="H3063" s="4" t="s">
        <v>20</v>
      </c>
      <c r="I3063" s="6">
        <v>0.25000000000000006</v>
      </c>
      <c r="J3063" s="7">
        <v>1750</v>
      </c>
      <c r="K3063" s="8">
        <f t="shared" si="22"/>
        <v>437.50000000000011</v>
      </c>
      <c r="L3063" s="8">
        <f t="shared" si="23"/>
        <v>131.25000000000003</v>
      </c>
      <c r="M3063" s="9">
        <v>0.3</v>
      </c>
    </row>
    <row r="3064" spans="1:13" ht="15.75" customHeight="1" x14ac:dyDescent="0.2">
      <c r="A3064" s="1"/>
      <c r="B3064" s="4" t="s">
        <v>14</v>
      </c>
      <c r="C3064" s="4">
        <v>1185732</v>
      </c>
      <c r="D3064" s="5">
        <v>44350</v>
      </c>
      <c r="E3064" s="4" t="s">
        <v>33</v>
      </c>
      <c r="F3064" s="4" t="s">
        <v>108</v>
      </c>
      <c r="G3064" s="4" t="s">
        <v>109</v>
      </c>
      <c r="H3064" s="4" t="s">
        <v>21</v>
      </c>
      <c r="I3064" s="6">
        <v>0.35000000000000003</v>
      </c>
      <c r="J3064" s="7">
        <v>1750</v>
      </c>
      <c r="K3064" s="8">
        <f t="shared" si="22"/>
        <v>612.50000000000011</v>
      </c>
      <c r="L3064" s="8">
        <f t="shared" si="23"/>
        <v>306.25000000000006</v>
      </c>
      <c r="M3064" s="9">
        <v>0.5</v>
      </c>
    </row>
    <row r="3065" spans="1:13" ht="15.75" customHeight="1" x14ac:dyDescent="0.2">
      <c r="A3065" s="1"/>
      <c r="B3065" s="4" t="s">
        <v>14</v>
      </c>
      <c r="C3065" s="4">
        <v>1185732</v>
      </c>
      <c r="D3065" s="5">
        <v>44350</v>
      </c>
      <c r="E3065" s="4" t="s">
        <v>33</v>
      </c>
      <c r="F3065" s="4" t="s">
        <v>108</v>
      </c>
      <c r="G3065" s="4" t="s">
        <v>109</v>
      </c>
      <c r="H3065" s="4" t="s">
        <v>22</v>
      </c>
      <c r="I3065" s="6">
        <v>0.55000000000000004</v>
      </c>
      <c r="J3065" s="7">
        <v>3250</v>
      </c>
      <c r="K3065" s="8">
        <f t="shared" si="22"/>
        <v>1787.5000000000002</v>
      </c>
      <c r="L3065" s="8">
        <f t="shared" si="23"/>
        <v>715.00000000000011</v>
      </c>
      <c r="M3065" s="9">
        <v>0.4</v>
      </c>
    </row>
    <row r="3066" spans="1:13" ht="15.75" customHeight="1" x14ac:dyDescent="0.2">
      <c r="A3066" s="1"/>
      <c r="B3066" s="4" t="s">
        <v>14</v>
      </c>
      <c r="C3066" s="4">
        <v>1185732</v>
      </c>
      <c r="D3066" s="5">
        <v>44379</v>
      </c>
      <c r="E3066" s="4" t="s">
        <v>33</v>
      </c>
      <c r="F3066" s="4" t="s">
        <v>108</v>
      </c>
      <c r="G3066" s="4" t="s">
        <v>109</v>
      </c>
      <c r="H3066" s="4" t="s">
        <v>17</v>
      </c>
      <c r="I3066" s="6">
        <v>0.5</v>
      </c>
      <c r="J3066" s="7">
        <v>5500</v>
      </c>
      <c r="K3066" s="8">
        <f t="shared" ref="K3066:K3320" si="24">I3066*J3066</f>
        <v>2750</v>
      </c>
      <c r="L3066" s="8">
        <f t="shared" ref="L3066:L3320" si="25">K3066*M3066</f>
        <v>825</v>
      </c>
      <c r="M3066" s="9">
        <v>0.3</v>
      </c>
    </row>
    <row r="3067" spans="1:13" ht="15.75" customHeight="1" x14ac:dyDescent="0.2">
      <c r="A3067" s="1"/>
      <c r="B3067" s="4" t="s">
        <v>14</v>
      </c>
      <c r="C3067" s="4">
        <v>1185732</v>
      </c>
      <c r="D3067" s="5">
        <v>44379</v>
      </c>
      <c r="E3067" s="4" t="s">
        <v>33</v>
      </c>
      <c r="F3067" s="4" t="s">
        <v>108</v>
      </c>
      <c r="G3067" s="4" t="s">
        <v>109</v>
      </c>
      <c r="H3067" s="4" t="s">
        <v>18</v>
      </c>
      <c r="I3067" s="6">
        <v>0.45000000000000007</v>
      </c>
      <c r="J3067" s="7">
        <v>3000</v>
      </c>
      <c r="K3067" s="8">
        <f t="shared" si="24"/>
        <v>1350.0000000000002</v>
      </c>
      <c r="L3067" s="8">
        <f t="shared" si="25"/>
        <v>472.50000000000006</v>
      </c>
      <c r="M3067" s="9">
        <v>0.35</v>
      </c>
    </row>
    <row r="3068" spans="1:13" ht="15.75" customHeight="1" x14ac:dyDescent="0.2">
      <c r="A3068" s="1"/>
      <c r="B3068" s="4" t="s">
        <v>14</v>
      </c>
      <c r="C3068" s="4">
        <v>1185732</v>
      </c>
      <c r="D3068" s="5">
        <v>44379</v>
      </c>
      <c r="E3068" s="4" t="s">
        <v>33</v>
      </c>
      <c r="F3068" s="4" t="s">
        <v>108</v>
      </c>
      <c r="G3068" s="4" t="s">
        <v>109</v>
      </c>
      <c r="H3068" s="4" t="s">
        <v>19</v>
      </c>
      <c r="I3068" s="6">
        <v>0.4</v>
      </c>
      <c r="J3068" s="7">
        <v>2250</v>
      </c>
      <c r="K3068" s="8">
        <f t="shared" si="24"/>
        <v>900</v>
      </c>
      <c r="L3068" s="8">
        <f t="shared" si="25"/>
        <v>270</v>
      </c>
      <c r="M3068" s="9">
        <v>0.3</v>
      </c>
    </row>
    <row r="3069" spans="1:13" ht="15.75" customHeight="1" x14ac:dyDescent="0.2">
      <c r="A3069" s="1"/>
      <c r="B3069" s="4" t="s">
        <v>14</v>
      </c>
      <c r="C3069" s="4">
        <v>1185732</v>
      </c>
      <c r="D3069" s="5">
        <v>44379</v>
      </c>
      <c r="E3069" s="4" t="s">
        <v>33</v>
      </c>
      <c r="F3069" s="4" t="s">
        <v>108</v>
      </c>
      <c r="G3069" s="4" t="s">
        <v>109</v>
      </c>
      <c r="H3069" s="4" t="s">
        <v>20</v>
      </c>
      <c r="I3069" s="6">
        <v>0.4</v>
      </c>
      <c r="J3069" s="7">
        <v>1750</v>
      </c>
      <c r="K3069" s="8">
        <f t="shared" si="24"/>
        <v>700</v>
      </c>
      <c r="L3069" s="8">
        <f t="shared" si="25"/>
        <v>210</v>
      </c>
      <c r="M3069" s="9">
        <v>0.3</v>
      </c>
    </row>
    <row r="3070" spans="1:13" ht="15.75" customHeight="1" x14ac:dyDescent="0.2">
      <c r="A3070" s="1"/>
      <c r="B3070" s="4" t="s">
        <v>14</v>
      </c>
      <c r="C3070" s="4">
        <v>1185732</v>
      </c>
      <c r="D3070" s="5">
        <v>44379</v>
      </c>
      <c r="E3070" s="4" t="s">
        <v>33</v>
      </c>
      <c r="F3070" s="4" t="s">
        <v>108</v>
      </c>
      <c r="G3070" s="4" t="s">
        <v>109</v>
      </c>
      <c r="H3070" s="4" t="s">
        <v>21</v>
      </c>
      <c r="I3070" s="6">
        <v>0.5</v>
      </c>
      <c r="J3070" s="7">
        <v>2000</v>
      </c>
      <c r="K3070" s="8">
        <f t="shared" si="24"/>
        <v>1000</v>
      </c>
      <c r="L3070" s="8">
        <f t="shared" si="25"/>
        <v>500</v>
      </c>
      <c r="M3070" s="9">
        <v>0.5</v>
      </c>
    </row>
    <row r="3071" spans="1:13" ht="15.75" customHeight="1" x14ac:dyDescent="0.2">
      <c r="A3071" s="1"/>
      <c r="B3071" s="4" t="s">
        <v>14</v>
      </c>
      <c r="C3071" s="4">
        <v>1185732</v>
      </c>
      <c r="D3071" s="5">
        <v>44379</v>
      </c>
      <c r="E3071" s="4" t="s">
        <v>33</v>
      </c>
      <c r="F3071" s="4" t="s">
        <v>108</v>
      </c>
      <c r="G3071" s="4" t="s">
        <v>109</v>
      </c>
      <c r="H3071" s="4" t="s">
        <v>22</v>
      </c>
      <c r="I3071" s="6">
        <v>0.55000000000000004</v>
      </c>
      <c r="J3071" s="7">
        <v>3750</v>
      </c>
      <c r="K3071" s="8">
        <f t="shared" si="24"/>
        <v>2062.5</v>
      </c>
      <c r="L3071" s="8">
        <f t="shared" si="25"/>
        <v>825</v>
      </c>
      <c r="M3071" s="9">
        <v>0.4</v>
      </c>
    </row>
    <row r="3072" spans="1:13" ht="15.75" customHeight="1" x14ac:dyDescent="0.2">
      <c r="A3072" s="1"/>
      <c r="B3072" s="4" t="s">
        <v>14</v>
      </c>
      <c r="C3072" s="4">
        <v>1185732</v>
      </c>
      <c r="D3072" s="5">
        <v>44411</v>
      </c>
      <c r="E3072" s="4" t="s">
        <v>33</v>
      </c>
      <c r="F3072" s="4" t="s">
        <v>108</v>
      </c>
      <c r="G3072" s="4" t="s">
        <v>109</v>
      </c>
      <c r="H3072" s="4" t="s">
        <v>17</v>
      </c>
      <c r="I3072" s="6">
        <v>0.5</v>
      </c>
      <c r="J3072" s="7">
        <v>5250</v>
      </c>
      <c r="K3072" s="8">
        <f t="shared" si="24"/>
        <v>2625</v>
      </c>
      <c r="L3072" s="8">
        <f t="shared" si="25"/>
        <v>787.5</v>
      </c>
      <c r="M3072" s="9">
        <v>0.3</v>
      </c>
    </row>
    <row r="3073" spans="1:13" ht="15.75" customHeight="1" x14ac:dyDescent="0.2">
      <c r="A3073" s="1"/>
      <c r="B3073" s="4" t="s">
        <v>14</v>
      </c>
      <c r="C3073" s="4">
        <v>1185732</v>
      </c>
      <c r="D3073" s="5">
        <v>44411</v>
      </c>
      <c r="E3073" s="4" t="s">
        <v>33</v>
      </c>
      <c r="F3073" s="4" t="s">
        <v>108</v>
      </c>
      <c r="G3073" s="4" t="s">
        <v>109</v>
      </c>
      <c r="H3073" s="4" t="s">
        <v>18</v>
      </c>
      <c r="I3073" s="6">
        <v>0.45000000000000007</v>
      </c>
      <c r="J3073" s="7">
        <v>3000</v>
      </c>
      <c r="K3073" s="8">
        <f t="shared" si="24"/>
        <v>1350.0000000000002</v>
      </c>
      <c r="L3073" s="8">
        <f t="shared" si="25"/>
        <v>472.50000000000006</v>
      </c>
      <c r="M3073" s="9">
        <v>0.35</v>
      </c>
    </row>
    <row r="3074" spans="1:13" ht="15.75" customHeight="1" x14ac:dyDescent="0.2">
      <c r="A3074" s="1"/>
      <c r="B3074" s="4" t="s">
        <v>14</v>
      </c>
      <c r="C3074" s="4">
        <v>1185732</v>
      </c>
      <c r="D3074" s="5">
        <v>44411</v>
      </c>
      <c r="E3074" s="4" t="s">
        <v>33</v>
      </c>
      <c r="F3074" s="4" t="s">
        <v>108</v>
      </c>
      <c r="G3074" s="4" t="s">
        <v>109</v>
      </c>
      <c r="H3074" s="4" t="s">
        <v>19</v>
      </c>
      <c r="I3074" s="6">
        <v>0.4</v>
      </c>
      <c r="J3074" s="7">
        <v>2250</v>
      </c>
      <c r="K3074" s="8">
        <f t="shared" si="24"/>
        <v>900</v>
      </c>
      <c r="L3074" s="8">
        <f t="shared" si="25"/>
        <v>270</v>
      </c>
      <c r="M3074" s="9">
        <v>0.3</v>
      </c>
    </row>
    <row r="3075" spans="1:13" ht="15.75" customHeight="1" x14ac:dyDescent="0.2">
      <c r="A3075" s="1"/>
      <c r="B3075" s="4" t="s">
        <v>14</v>
      </c>
      <c r="C3075" s="4">
        <v>1185732</v>
      </c>
      <c r="D3075" s="5">
        <v>44411</v>
      </c>
      <c r="E3075" s="4" t="s">
        <v>33</v>
      </c>
      <c r="F3075" s="4" t="s">
        <v>108</v>
      </c>
      <c r="G3075" s="4" t="s">
        <v>109</v>
      </c>
      <c r="H3075" s="4" t="s">
        <v>20</v>
      </c>
      <c r="I3075" s="6">
        <v>0.4</v>
      </c>
      <c r="J3075" s="7">
        <v>2000</v>
      </c>
      <c r="K3075" s="8">
        <f t="shared" si="24"/>
        <v>800</v>
      </c>
      <c r="L3075" s="8">
        <f t="shared" si="25"/>
        <v>240</v>
      </c>
      <c r="M3075" s="9">
        <v>0.3</v>
      </c>
    </row>
    <row r="3076" spans="1:13" ht="15.75" customHeight="1" x14ac:dyDescent="0.2">
      <c r="A3076" s="1"/>
      <c r="B3076" s="4" t="s">
        <v>14</v>
      </c>
      <c r="C3076" s="4">
        <v>1185732</v>
      </c>
      <c r="D3076" s="5">
        <v>44411</v>
      </c>
      <c r="E3076" s="4" t="s">
        <v>33</v>
      </c>
      <c r="F3076" s="4" t="s">
        <v>108</v>
      </c>
      <c r="G3076" s="4" t="s">
        <v>109</v>
      </c>
      <c r="H3076" s="4" t="s">
        <v>21</v>
      </c>
      <c r="I3076" s="6">
        <v>0.5</v>
      </c>
      <c r="J3076" s="7">
        <v>1750</v>
      </c>
      <c r="K3076" s="8">
        <f t="shared" si="24"/>
        <v>875</v>
      </c>
      <c r="L3076" s="8">
        <f t="shared" si="25"/>
        <v>437.5</v>
      </c>
      <c r="M3076" s="9">
        <v>0.5</v>
      </c>
    </row>
    <row r="3077" spans="1:13" ht="15.75" customHeight="1" x14ac:dyDescent="0.2">
      <c r="A3077" s="1"/>
      <c r="B3077" s="4" t="s">
        <v>14</v>
      </c>
      <c r="C3077" s="4">
        <v>1185732</v>
      </c>
      <c r="D3077" s="5">
        <v>44411</v>
      </c>
      <c r="E3077" s="4" t="s">
        <v>33</v>
      </c>
      <c r="F3077" s="4" t="s">
        <v>108</v>
      </c>
      <c r="G3077" s="4" t="s">
        <v>109</v>
      </c>
      <c r="H3077" s="4" t="s">
        <v>22</v>
      </c>
      <c r="I3077" s="6">
        <v>0.55000000000000004</v>
      </c>
      <c r="J3077" s="7">
        <v>3500</v>
      </c>
      <c r="K3077" s="8">
        <f t="shared" si="24"/>
        <v>1925.0000000000002</v>
      </c>
      <c r="L3077" s="8">
        <f t="shared" si="25"/>
        <v>770.00000000000011</v>
      </c>
      <c r="M3077" s="9">
        <v>0.4</v>
      </c>
    </row>
    <row r="3078" spans="1:13" ht="15.75" customHeight="1" x14ac:dyDescent="0.2">
      <c r="A3078" s="1"/>
      <c r="B3078" s="4" t="s">
        <v>14</v>
      </c>
      <c r="C3078" s="4">
        <v>1185732</v>
      </c>
      <c r="D3078" s="5">
        <v>44443</v>
      </c>
      <c r="E3078" s="4" t="s">
        <v>33</v>
      </c>
      <c r="F3078" s="4" t="s">
        <v>108</v>
      </c>
      <c r="G3078" s="4" t="s">
        <v>109</v>
      </c>
      <c r="H3078" s="4" t="s">
        <v>17</v>
      </c>
      <c r="I3078" s="6">
        <v>0.35000000000000003</v>
      </c>
      <c r="J3078" s="7">
        <v>4750</v>
      </c>
      <c r="K3078" s="8">
        <f t="shared" si="24"/>
        <v>1662.5000000000002</v>
      </c>
      <c r="L3078" s="8">
        <f t="shared" si="25"/>
        <v>498.75000000000006</v>
      </c>
      <c r="M3078" s="9">
        <v>0.3</v>
      </c>
    </row>
    <row r="3079" spans="1:13" ht="15.75" customHeight="1" x14ac:dyDescent="0.2">
      <c r="A3079" s="1"/>
      <c r="B3079" s="4" t="s">
        <v>14</v>
      </c>
      <c r="C3079" s="4">
        <v>1185732</v>
      </c>
      <c r="D3079" s="5">
        <v>44443</v>
      </c>
      <c r="E3079" s="4" t="s">
        <v>33</v>
      </c>
      <c r="F3079" s="4" t="s">
        <v>108</v>
      </c>
      <c r="G3079" s="4" t="s">
        <v>109</v>
      </c>
      <c r="H3079" s="4" t="s">
        <v>18</v>
      </c>
      <c r="I3079" s="6">
        <v>0.3000000000000001</v>
      </c>
      <c r="J3079" s="7">
        <v>2500</v>
      </c>
      <c r="K3079" s="8">
        <f t="shared" si="24"/>
        <v>750.00000000000023</v>
      </c>
      <c r="L3079" s="8">
        <f t="shared" si="25"/>
        <v>262.50000000000006</v>
      </c>
      <c r="M3079" s="9">
        <v>0.35</v>
      </c>
    </row>
    <row r="3080" spans="1:13" ht="15.75" customHeight="1" x14ac:dyDescent="0.2">
      <c r="A3080" s="1"/>
      <c r="B3080" s="4" t="s">
        <v>14</v>
      </c>
      <c r="C3080" s="4">
        <v>1185732</v>
      </c>
      <c r="D3080" s="5">
        <v>44443</v>
      </c>
      <c r="E3080" s="4" t="s">
        <v>33</v>
      </c>
      <c r="F3080" s="4" t="s">
        <v>108</v>
      </c>
      <c r="G3080" s="4" t="s">
        <v>109</v>
      </c>
      <c r="H3080" s="4" t="s">
        <v>19</v>
      </c>
      <c r="I3080" s="6">
        <v>0.25000000000000006</v>
      </c>
      <c r="J3080" s="7">
        <v>1500</v>
      </c>
      <c r="K3080" s="8">
        <f t="shared" si="24"/>
        <v>375.00000000000006</v>
      </c>
      <c r="L3080" s="8">
        <f t="shared" si="25"/>
        <v>112.50000000000001</v>
      </c>
      <c r="M3080" s="9">
        <v>0.3</v>
      </c>
    </row>
    <row r="3081" spans="1:13" ht="15.75" customHeight="1" x14ac:dyDescent="0.2">
      <c r="A3081" s="1"/>
      <c r="B3081" s="4" t="s">
        <v>14</v>
      </c>
      <c r="C3081" s="4">
        <v>1185732</v>
      </c>
      <c r="D3081" s="5">
        <v>44443</v>
      </c>
      <c r="E3081" s="4" t="s">
        <v>33</v>
      </c>
      <c r="F3081" s="4" t="s">
        <v>108</v>
      </c>
      <c r="G3081" s="4" t="s">
        <v>109</v>
      </c>
      <c r="H3081" s="4" t="s">
        <v>20</v>
      </c>
      <c r="I3081" s="6">
        <v>0.25000000000000006</v>
      </c>
      <c r="J3081" s="7">
        <v>1250</v>
      </c>
      <c r="K3081" s="8">
        <f t="shared" si="24"/>
        <v>312.50000000000006</v>
      </c>
      <c r="L3081" s="8">
        <f t="shared" si="25"/>
        <v>93.750000000000014</v>
      </c>
      <c r="M3081" s="9">
        <v>0.3</v>
      </c>
    </row>
    <row r="3082" spans="1:13" ht="15.75" customHeight="1" x14ac:dyDescent="0.2">
      <c r="A3082" s="1"/>
      <c r="B3082" s="4" t="s">
        <v>14</v>
      </c>
      <c r="C3082" s="4">
        <v>1185732</v>
      </c>
      <c r="D3082" s="5">
        <v>44443</v>
      </c>
      <c r="E3082" s="4" t="s">
        <v>33</v>
      </c>
      <c r="F3082" s="4" t="s">
        <v>108</v>
      </c>
      <c r="G3082" s="4" t="s">
        <v>109</v>
      </c>
      <c r="H3082" s="4" t="s">
        <v>21</v>
      </c>
      <c r="I3082" s="6">
        <v>0.35000000000000003</v>
      </c>
      <c r="J3082" s="7">
        <v>1250</v>
      </c>
      <c r="K3082" s="8">
        <f t="shared" si="24"/>
        <v>437.50000000000006</v>
      </c>
      <c r="L3082" s="8">
        <f t="shared" si="25"/>
        <v>218.75000000000003</v>
      </c>
      <c r="M3082" s="9">
        <v>0.5</v>
      </c>
    </row>
    <row r="3083" spans="1:13" ht="15.75" customHeight="1" x14ac:dyDescent="0.2">
      <c r="A3083" s="1"/>
      <c r="B3083" s="4" t="s">
        <v>14</v>
      </c>
      <c r="C3083" s="4">
        <v>1185732</v>
      </c>
      <c r="D3083" s="5">
        <v>44443</v>
      </c>
      <c r="E3083" s="4" t="s">
        <v>33</v>
      </c>
      <c r="F3083" s="4" t="s">
        <v>108</v>
      </c>
      <c r="G3083" s="4" t="s">
        <v>109</v>
      </c>
      <c r="H3083" s="4" t="s">
        <v>22</v>
      </c>
      <c r="I3083" s="6">
        <v>0.4</v>
      </c>
      <c r="J3083" s="7">
        <v>2000</v>
      </c>
      <c r="K3083" s="8">
        <f t="shared" si="24"/>
        <v>800</v>
      </c>
      <c r="L3083" s="8">
        <f t="shared" si="25"/>
        <v>320</v>
      </c>
      <c r="M3083" s="9">
        <v>0.4</v>
      </c>
    </row>
    <row r="3084" spans="1:13" ht="15.75" customHeight="1" x14ac:dyDescent="0.2">
      <c r="A3084" s="1"/>
      <c r="B3084" s="4" t="s">
        <v>14</v>
      </c>
      <c r="C3084" s="4">
        <v>1185732</v>
      </c>
      <c r="D3084" s="5">
        <v>44472</v>
      </c>
      <c r="E3084" s="4" t="s">
        <v>33</v>
      </c>
      <c r="F3084" s="4" t="s">
        <v>108</v>
      </c>
      <c r="G3084" s="4" t="s">
        <v>109</v>
      </c>
      <c r="H3084" s="4" t="s">
        <v>17</v>
      </c>
      <c r="I3084" s="6">
        <v>0.44999999999999996</v>
      </c>
      <c r="J3084" s="7">
        <v>3750</v>
      </c>
      <c r="K3084" s="8">
        <f t="shared" si="24"/>
        <v>1687.4999999999998</v>
      </c>
      <c r="L3084" s="8">
        <f t="shared" si="25"/>
        <v>506.24999999999989</v>
      </c>
      <c r="M3084" s="9">
        <v>0.3</v>
      </c>
    </row>
    <row r="3085" spans="1:13" ht="15.75" customHeight="1" x14ac:dyDescent="0.2">
      <c r="A3085" s="1"/>
      <c r="B3085" s="4" t="s">
        <v>14</v>
      </c>
      <c r="C3085" s="4">
        <v>1185732</v>
      </c>
      <c r="D3085" s="5">
        <v>44472</v>
      </c>
      <c r="E3085" s="4" t="s">
        <v>33</v>
      </c>
      <c r="F3085" s="4" t="s">
        <v>108</v>
      </c>
      <c r="G3085" s="4" t="s">
        <v>109</v>
      </c>
      <c r="H3085" s="4" t="s">
        <v>18</v>
      </c>
      <c r="I3085" s="6">
        <v>0.35000000000000003</v>
      </c>
      <c r="J3085" s="7">
        <v>2250</v>
      </c>
      <c r="K3085" s="8">
        <f t="shared" si="24"/>
        <v>787.50000000000011</v>
      </c>
      <c r="L3085" s="8">
        <f t="shared" si="25"/>
        <v>275.625</v>
      </c>
      <c r="M3085" s="9">
        <v>0.35</v>
      </c>
    </row>
    <row r="3086" spans="1:13" ht="15.75" customHeight="1" x14ac:dyDescent="0.2">
      <c r="A3086" s="1"/>
      <c r="B3086" s="4" t="s">
        <v>14</v>
      </c>
      <c r="C3086" s="4">
        <v>1185732</v>
      </c>
      <c r="D3086" s="5">
        <v>44472</v>
      </c>
      <c r="E3086" s="4" t="s">
        <v>33</v>
      </c>
      <c r="F3086" s="4" t="s">
        <v>108</v>
      </c>
      <c r="G3086" s="4" t="s">
        <v>109</v>
      </c>
      <c r="H3086" s="4" t="s">
        <v>19</v>
      </c>
      <c r="I3086" s="6">
        <v>0.35000000000000003</v>
      </c>
      <c r="J3086" s="7">
        <v>1250</v>
      </c>
      <c r="K3086" s="8">
        <f t="shared" si="24"/>
        <v>437.50000000000006</v>
      </c>
      <c r="L3086" s="8">
        <f t="shared" si="25"/>
        <v>131.25</v>
      </c>
      <c r="M3086" s="9">
        <v>0.3</v>
      </c>
    </row>
    <row r="3087" spans="1:13" ht="15.75" customHeight="1" x14ac:dyDescent="0.2">
      <c r="A3087" s="1"/>
      <c r="B3087" s="4" t="s">
        <v>14</v>
      </c>
      <c r="C3087" s="4">
        <v>1185732</v>
      </c>
      <c r="D3087" s="5">
        <v>44472</v>
      </c>
      <c r="E3087" s="4" t="s">
        <v>33</v>
      </c>
      <c r="F3087" s="4" t="s">
        <v>108</v>
      </c>
      <c r="G3087" s="4" t="s">
        <v>109</v>
      </c>
      <c r="H3087" s="4" t="s">
        <v>20</v>
      </c>
      <c r="I3087" s="6">
        <v>0.35000000000000003</v>
      </c>
      <c r="J3087" s="7">
        <v>1250</v>
      </c>
      <c r="K3087" s="8">
        <f t="shared" si="24"/>
        <v>437.50000000000006</v>
      </c>
      <c r="L3087" s="8">
        <f t="shared" si="25"/>
        <v>131.25</v>
      </c>
      <c r="M3087" s="9">
        <v>0.3</v>
      </c>
    </row>
    <row r="3088" spans="1:13" ht="15.75" customHeight="1" x14ac:dyDescent="0.2">
      <c r="A3088" s="1"/>
      <c r="B3088" s="4" t="s">
        <v>14</v>
      </c>
      <c r="C3088" s="4">
        <v>1185732</v>
      </c>
      <c r="D3088" s="5">
        <v>44472</v>
      </c>
      <c r="E3088" s="4" t="s">
        <v>33</v>
      </c>
      <c r="F3088" s="4" t="s">
        <v>108</v>
      </c>
      <c r="G3088" s="4" t="s">
        <v>109</v>
      </c>
      <c r="H3088" s="4" t="s">
        <v>21</v>
      </c>
      <c r="I3088" s="6">
        <v>0.44999999999999996</v>
      </c>
      <c r="J3088" s="7">
        <v>1250</v>
      </c>
      <c r="K3088" s="8">
        <f t="shared" si="24"/>
        <v>562.5</v>
      </c>
      <c r="L3088" s="8">
        <f t="shared" si="25"/>
        <v>281.25</v>
      </c>
      <c r="M3088" s="9">
        <v>0.5</v>
      </c>
    </row>
    <row r="3089" spans="1:13" ht="15.75" customHeight="1" x14ac:dyDescent="0.2">
      <c r="A3089" s="1"/>
      <c r="B3089" s="4" t="s">
        <v>14</v>
      </c>
      <c r="C3089" s="4">
        <v>1185732</v>
      </c>
      <c r="D3089" s="5">
        <v>44472</v>
      </c>
      <c r="E3089" s="4" t="s">
        <v>33</v>
      </c>
      <c r="F3089" s="4" t="s">
        <v>108</v>
      </c>
      <c r="G3089" s="4" t="s">
        <v>109</v>
      </c>
      <c r="H3089" s="4" t="s">
        <v>22</v>
      </c>
      <c r="I3089" s="6">
        <v>0.49999999999999983</v>
      </c>
      <c r="J3089" s="7">
        <v>2500</v>
      </c>
      <c r="K3089" s="8">
        <f t="shared" si="24"/>
        <v>1249.9999999999995</v>
      </c>
      <c r="L3089" s="8">
        <f t="shared" si="25"/>
        <v>499.99999999999983</v>
      </c>
      <c r="M3089" s="9">
        <v>0.4</v>
      </c>
    </row>
    <row r="3090" spans="1:13" ht="15.75" customHeight="1" x14ac:dyDescent="0.2">
      <c r="A3090" s="1"/>
      <c r="B3090" s="4" t="s">
        <v>14</v>
      </c>
      <c r="C3090" s="4">
        <v>1185732</v>
      </c>
      <c r="D3090" s="5">
        <v>44503</v>
      </c>
      <c r="E3090" s="4" t="s">
        <v>33</v>
      </c>
      <c r="F3090" s="4" t="s">
        <v>108</v>
      </c>
      <c r="G3090" s="4" t="s">
        <v>109</v>
      </c>
      <c r="H3090" s="4" t="s">
        <v>17</v>
      </c>
      <c r="I3090" s="6">
        <v>0.44999999999999996</v>
      </c>
      <c r="J3090" s="7">
        <v>4000</v>
      </c>
      <c r="K3090" s="8">
        <f t="shared" si="24"/>
        <v>1799.9999999999998</v>
      </c>
      <c r="L3090" s="8">
        <f t="shared" si="25"/>
        <v>539.99999999999989</v>
      </c>
      <c r="M3090" s="9">
        <v>0.3</v>
      </c>
    </row>
    <row r="3091" spans="1:13" ht="15.75" customHeight="1" x14ac:dyDescent="0.2">
      <c r="A3091" s="1"/>
      <c r="B3091" s="4" t="s">
        <v>14</v>
      </c>
      <c r="C3091" s="4">
        <v>1185732</v>
      </c>
      <c r="D3091" s="5">
        <v>44503</v>
      </c>
      <c r="E3091" s="4" t="s">
        <v>33</v>
      </c>
      <c r="F3091" s="4" t="s">
        <v>108</v>
      </c>
      <c r="G3091" s="4" t="s">
        <v>109</v>
      </c>
      <c r="H3091" s="4" t="s">
        <v>18</v>
      </c>
      <c r="I3091" s="6">
        <v>0.35000000000000003</v>
      </c>
      <c r="J3091" s="7">
        <v>3000</v>
      </c>
      <c r="K3091" s="8">
        <f t="shared" si="24"/>
        <v>1050</v>
      </c>
      <c r="L3091" s="8">
        <f t="shared" si="25"/>
        <v>367.5</v>
      </c>
      <c r="M3091" s="9">
        <v>0.35</v>
      </c>
    </row>
    <row r="3092" spans="1:13" ht="15.75" customHeight="1" x14ac:dyDescent="0.2">
      <c r="A3092" s="1"/>
      <c r="B3092" s="4" t="s">
        <v>14</v>
      </c>
      <c r="C3092" s="4">
        <v>1185732</v>
      </c>
      <c r="D3092" s="5">
        <v>44503</v>
      </c>
      <c r="E3092" s="4" t="s">
        <v>33</v>
      </c>
      <c r="F3092" s="4" t="s">
        <v>108</v>
      </c>
      <c r="G3092" s="4" t="s">
        <v>109</v>
      </c>
      <c r="H3092" s="4" t="s">
        <v>19</v>
      </c>
      <c r="I3092" s="6">
        <v>0.35000000000000003</v>
      </c>
      <c r="J3092" s="7">
        <v>2450</v>
      </c>
      <c r="K3092" s="8">
        <f t="shared" si="24"/>
        <v>857.50000000000011</v>
      </c>
      <c r="L3092" s="8">
        <f t="shared" si="25"/>
        <v>257.25</v>
      </c>
      <c r="M3092" s="9">
        <v>0.3</v>
      </c>
    </row>
    <row r="3093" spans="1:13" ht="15.75" customHeight="1" x14ac:dyDescent="0.2">
      <c r="A3093" s="1"/>
      <c r="B3093" s="4" t="s">
        <v>14</v>
      </c>
      <c r="C3093" s="4">
        <v>1185732</v>
      </c>
      <c r="D3093" s="5">
        <v>44503</v>
      </c>
      <c r="E3093" s="4" t="s">
        <v>33</v>
      </c>
      <c r="F3093" s="4" t="s">
        <v>108</v>
      </c>
      <c r="G3093" s="4" t="s">
        <v>109</v>
      </c>
      <c r="H3093" s="4" t="s">
        <v>20</v>
      </c>
      <c r="I3093" s="6">
        <v>0.35000000000000003</v>
      </c>
      <c r="J3093" s="7">
        <v>2250</v>
      </c>
      <c r="K3093" s="8">
        <f t="shared" si="24"/>
        <v>787.50000000000011</v>
      </c>
      <c r="L3093" s="8">
        <f t="shared" si="25"/>
        <v>236.25000000000003</v>
      </c>
      <c r="M3093" s="9">
        <v>0.3</v>
      </c>
    </row>
    <row r="3094" spans="1:13" ht="15.75" customHeight="1" x14ac:dyDescent="0.2">
      <c r="A3094" s="1"/>
      <c r="B3094" s="4" t="s">
        <v>14</v>
      </c>
      <c r="C3094" s="4">
        <v>1185732</v>
      </c>
      <c r="D3094" s="5">
        <v>44503</v>
      </c>
      <c r="E3094" s="4" t="s">
        <v>33</v>
      </c>
      <c r="F3094" s="4" t="s">
        <v>108</v>
      </c>
      <c r="G3094" s="4" t="s">
        <v>109</v>
      </c>
      <c r="H3094" s="4" t="s">
        <v>21</v>
      </c>
      <c r="I3094" s="6">
        <v>0.6</v>
      </c>
      <c r="J3094" s="7">
        <v>2000</v>
      </c>
      <c r="K3094" s="8">
        <f t="shared" si="24"/>
        <v>1200</v>
      </c>
      <c r="L3094" s="8">
        <f t="shared" si="25"/>
        <v>600</v>
      </c>
      <c r="M3094" s="9">
        <v>0.5</v>
      </c>
    </row>
    <row r="3095" spans="1:13" ht="15.75" customHeight="1" x14ac:dyDescent="0.2">
      <c r="A3095" s="1"/>
      <c r="B3095" s="4" t="s">
        <v>14</v>
      </c>
      <c r="C3095" s="4">
        <v>1185732</v>
      </c>
      <c r="D3095" s="5">
        <v>44503</v>
      </c>
      <c r="E3095" s="4" t="s">
        <v>33</v>
      </c>
      <c r="F3095" s="4" t="s">
        <v>108</v>
      </c>
      <c r="G3095" s="4" t="s">
        <v>109</v>
      </c>
      <c r="H3095" s="4" t="s">
        <v>22</v>
      </c>
      <c r="I3095" s="6">
        <v>0.64999999999999991</v>
      </c>
      <c r="J3095" s="7">
        <v>3000</v>
      </c>
      <c r="K3095" s="8">
        <f t="shared" si="24"/>
        <v>1949.9999999999998</v>
      </c>
      <c r="L3095" s="8">
        <f t="shared" si="25"/>
        <v>780</v>
      </c>
      <c r="M3095" s="9">
        <v>0.4</v>
      </c>
    </row>
    <row r="3096" spans="1:13" ht="15.75" customHeight="1" x14ac:dyDescent="0.2">
      <c r="A3096" s="1"/>
      <c r="B3096" s="4" t="s">
        <v>14</v>
      </c>
      <c r="C3096" s="4">
        <v>1185732</v>
      </c>
      <c r="D3096" s="5">
        <v>44532</v>
      </c>
      <c r="E3096" s="4" t="s">
        <v>33</v>
      </c>
      <c r="F3096" s="4" t="s">
        <v>108</v>
      </c>
      <c r="G3096" s="4" t="s">
        <v>109</v>
      </c>
      <c r="H3096" s="4" t="s">
        <v>17</v>
      </c>
      <c r="I3096" s="6">
        <v>0.6</v>
      </c>
      <c r="J3096" s="7">
        <v>5500</v>
      </c>
      <c r="K3096" s="8">
        <f t="shared" si="24"/>
        <v>3300</v>
      </c>
      <c r="L3096" s="8">
        <f t="shared" si="25"/>
        <v>990</v>
      </c>
      <c r="M3096" s="9">
        <v>0.3</v>
      </c>
    </row>
    <row r="3097" spans="1:13" ht="15.75" customHeight="1" x14ac:dyDescent="0.2">
      <c r="A3097" s="1"/>
      <c r="B3097" s="4" t="s">
        <v>14</v>
      </c>
      <c r="C3097" s="4">
        <v>1185732</v>
      </c>
      <c r="D3097" s="5">
        <v>44532</v>
      </c>
      <c r="E3097" s="4" t="s">
        <v>33</v>
      </c>
      <c r="F3097" s="4" t="s">
        <v>108</v>
      </c>
      <c r="G3097" s="4" t="s">
        <v>109</v>
      </c>
      <c r="H3097" s="4" t="s">
        <v>18</v>
      </c>
      <c r="I3097" s="6">
        <v>0.5</v>
      </c>
      <c r="J3097" s="7">
        <v>3500</v>
      </c>
      <c r="K3097" s="8">
        <f t="shared" si="24"/>
        <v>1750</v>
      </c>
      <c r="L3097" s="8">
        <f t="shared" si="25"/>
        <v>612.5</v>
      </c>
      <c r="M3097" s="9">
        <v>0.35</v>
      </c>
    </row>
    <row r="3098" spans="1:13" ht="15.75" customHeight="1" x14ac:dyDescent="0.2">
      <c r="A3098" s="1"/>
      <c r="B3098" s="4" t="s">
        <v>14</v>
      </c>
      <c r="C3098" s="4">
        <v>1185732</v>
      </c>
      <c r="D3098" s="5">
        <v>44532</v>
      </c>
      <c r="E3098" s="4" t="s">
        <v>33</v>
      </c>
      <c r="F3098" s="4" t="s">
        <v>108</v>
      </c>
      <c r="G3098" s="4" t="s">
        <v>109</v>
      </c>
      <c r="H3098" s="4" t="s">
        <v>19</v>
      </c>
      <c r="I3098" s="6">
        <v>0.5</v>
      </c>
      <c r="J3098" s="7">
        <v>3000</v>
      </c>
      <c r="K3098" s="8">
        <f t="shared" si="24"/>
        <v>1500</v>
      </c>
      <c r="L3098" s="8">
        <f t="shared" si="25"/>
        <v>450</v>
      </c>
      <c r="M3098" s="9">
        <v>0.3</v>
      </c>
    </row>
    <row r="3099" spans="1:13" ht="15.75" customHeight="1" x14ac:dyDescent="0.2">
      <c r="A3099" s="1"/>
      <c r="B3099" s="4" t="s">
        <v>14</v>
      </c>
      <c r="C3099" s="4">
        <v>1185732</v>
      </c>
      <c r="D3099" s="5">
        <v>44532</v>
      </c>
      <c r="E3099" s="4" t="s">
        <v>33</v>
      </c>
      <c r="F3099" s="4" t="s">
        <v>108</v>
      </c>
      <c r="G3099" s="4" t="s">
        <v>109</v>
      </c>
      <c r="H3099" s="4" t="s">
        <v>20</v>
      </c>
      <c r="I3099" s="6">
        <v>0.5</v>
      </c>
      <c r="J3099" s="7">
        <v>2500</v>
      </c>
      <c r="K3099" s="8">
        <f t="shared" si="24"/>
        <v>1250</v>
      </c>
      <c r="L3099" s="8">
        <f t="shared" si="25"/>
        <v>375</v>
      </c>
      <c r="M3099" s="9">
        <v>0.3</v>
      </c>
    </row>
    <row r="3100" spans="1:13" ht="15.75" customHeight="1" x14ac:dyDescent="0.2">
      <c r="A3100" s="1"/>
      <c r="B3100" s="4" t="s">
        <v>14</v>
      </c>
      <c r="C3100" s="4">
        <v>1185732</v>
      </c>
      <c r="D3100" s="5">
        <v>44532</v>
      </c>
      <c r="E3100" s="4" t="s">
        <v>33</v>
      </c>
      <c r="F3100" s="4" t="s">
        <v>108</v>
      </c>
      <c r="G3100" s="4" t="s">
        <v>109</v>
      </c>
      <c r="H3100" s="4" t="s">
        <v>21</v>
      </c>
      <c r="I3100" s="6">
        <v>0.6</v>
      </c>
      <c r="J3100" s="7">
        <v>2500</v>
      </c>
      <c r="K3100" s="8">
        <f t="shared" si="24"/>
        <v>1500</v>
      </c>
      <c r="L3100" s="8">
        <f t="shared" si="25"/>
        <v>750</v>
      </c>
      <c r="M3100" s="9">
        <v>0.5</v>
      </c>
    </row>
    <row r="3101" spans="1:13" ht="15.75" customHeight="1" x14ac:dyDescent="0.2">
      <c r="A3101" s="1"/>
      <c r="B3101" s="4" t="s">
        <v>14</v>
      </c>
      <c r="C3101" s="4">
        <v>1185732</v>
      </c>
      <c r="D3101" s="5">
        <v>44532</v>
      </c>
      <c r="E3101" s="4" t="s">
        <v>33</v>
      </c>
      <c r="F3101" s="4" t="s">
        <v>108</v>
      </c>
      <c r="G3101" s="4" t="s">
        <v>109</v>
      </c>
      <c r="H3101" s="4" t="s">
        <v>22</v>
      </c>
      <c r="I3101" s="6">
        <v>0.64999999999999991</v>
      </c>
      <c r="J3101" s="7">
        <v>3500</v>
      </c>
      <c r="K3101" s="8">
        <f t="shared" si="24"/>
        <v>2274.9999999999995</v>
      </c>
      <c r="L3101" s="8">
        <f t="shared" si="25"/>
        <v>909.99999999999989</v>
      </c>
      <c r="M3101" s="9">
        <v>0.4</v>
      </c>
    </row>
    <row r="3102" spans="1:13" ht="15.75" customHeight="1" x14ac:dyDescent="0.2">
      <c r="A3102" s="1" t="s">
        <v>39</v>
      </c>
      <c r="B3102" s="4" t="s">
        <v>14</v>
      </c>
      <c r="C3102" s="4">
        <v>1185732</v>
      </c>
      <c r="D3102" s="5">
        <v>44206</v>
      </c>
      <c r="E3102" s="4" t="s">
        <v>33</v>
      </c>
      <c r="F3102" s="4" t="s">
        <v>110</v>
      </c>
      <c r="G3102" s="4" t="s">
        <v>111</v>
      </c>
      <c r="H3102" s="4" t="s">
        <v>17</v>
      </c>
      <c r="I3102" s="6">
        <v>0.35000000000000003</v>
      </c>
      <c r="J3102" s="7">
        <v>5000</v>
      </c>
      <c r="K3102" s="8">
        <f t="shared" si="24"/>
        <v>1750.0000000000002</v>
      </c>
      <c r="L3102" s="8">
        <f t="shared" si="25"/>
        <v>700.00000000000011</v>
      </c>
      <c r="M3102" s="9">
        <v>0.4</v>
      </c>
    </row>
    <row r="3103" spans="1:13" ht="15.75" customHeight="1" x14ac:dyDescent="0.2">
      <c r="A3103" s="1"/>
      <c r="B3103" s="4" t="s">
        <v>14</v>
      </c>
      <c r="C3103" s="4">
        <v>1185732</v>
      </c>
      <c r="D3103" s="5">
        <v>44206</v>
      </c>
      <c r="E3103" s="4" t="s">
        <v>33</v>
      </c>
      <c r="F3103" s="4" t="s">
        <v>110</v>
      </c>
      <c r="G3103" s="4" t="s">
        <v>111</v>
      </c>
      <c r="H3103" s="4" t="s">
        <v>18</v>
      </c>
      <c r="I3103" s="6">
        <v>0.35000000000000003</v>
      </c>
      <c r="J3103" s="7">
        <v>3000</v>
      </c>
      <c r="K3103" s="8">
        <f t="shared" si="24"/>
        <v>1050</v>
      </c>
      <c r="L3103" s="8">
        <f t="shared" si="25"/>
        <v>420</v>
      </c>
      <c r="M3103" s="9">
        <v>0.4</v>
      </c>
    </row>
    <row r="3104" spans="1:13" ht="15.75" customHeight="1" x14ac:dyDescent="0.2">
      <c r="A3104" s="1"/>
      <c r="B3104" s="4" t="s">
        <v>14</v>
      </c>
      <c r="C3104" s="4">
        <v>1185732</v>
      </c>
      <c r="D3104" s="5">
        <v>44206</v>
      </c>
      <c r="E3104" s="4" t="s">
        <v>33</v>
      </c>
      <c r="F3104" s="4" t="s">
        <v>110</v>
      </c>
      <c r="G3104" s="4" t="s">
        <v>111</v>
      </c>
      <c r="H3104" s="4" t="s">
        <v>19</v>
      </c>
      <c r="I3104" s="6">
        <v>0.25000000000000006</v>
      </c>
      <c r="J3104" s="7">
        <v>3000</v>
      </c>
      <c r="K3104" s="8">
        <f t="shared" si="24"/>
        <v>750.00000000000011</v>
      </c>
      <c r="L3104" s="8">
        <f t="shared" si="25"/>
        <v>262.5</v>
      </c>
      <c r="M3104" s="9">
        <v>0.35</v>
      </c>
    </row>
    <row r="3105" spans="1:13" ht="15.75" customHeight="1" x14ac:dyDescent="0.2">
      <c r="A3105" s="1"/>
      <c r="B3105" s="4" t="s">
        <v>14</v>
      </c>
      <c r="C3105" s="4">
        <v>1185732</v>
      </c>
      <c r="D3105" s="5">
        <v>44206</v>
      </c>
      <c r="E3105" s="4" t="s">
        <v>33</v>
      </c>
      <c r="F3105" s="4" t="s">
        <v>110</v>
      </c>
      <c r="G3105" s="4" t="s">
        <v>111</v>
      </c>
      <c r="H3105" s="4" t="s">
        <v>20</v>
      </c>
      <c r="I3105" s="6">
        <v>0.30000000000000004</v>
      </c>
      <c r="J3105" s="7">
        <v>1500</v>
      </c>
      <c r="K3105" s="8">
        <f t="shared" si="24"/>
        <v>450.00000000000006</v>
      </c>
      <c r="L3105" s="8">
        <f t="shared" si="25"/>
        <v>157.5</v>
      </c>
      <c r="M3105" s="9">
        <v>0.35</v>
      </c>
    </row>
    <row r="3106" spans="1:13" ht="15.75" customHeight="1" x14ac:dyDescent="0.2">
      <c r="A3106" s="1"/>
      <c r="B3106" s="4" t="s">
        <v>14</v>
      </c>
      <c r="C3106" s="4">
        <v>1185732</v>
      </c>
      <c r="D3106" s="5">
        <v>44206</v>
      </c>
      <c r="E3106" s="4" t="s">
        <v>33</v>
      </c>
      <c r="F3106" s="4" t="s">
        <v>110</v>
      </c>
      <c r="G3106" s="4" t="s">
        <v>111</v>
      </c>
      <c r="H3106" s="4" t="s">
        <v>21</v>
      </c>
      <c r="I3106" s="6">
        <v>0.44999999999999996</v>
      </c>
      <c r="J3106" s="7">
        <v>2000</v>
      </c>
      <c r="K3106" s="8">
        <f t="shared" si="24"/>
        <v>899.99999999999989</v>
      </c>
      <c r="L3106" s="8">
        <f t="shared" si="25"/>
        <v>269.99999999999994</v>
      </c>
      <c r="M3106" s="9">
        <v>0.3</v>
      </c>
    </row>
    <row r="3107" spans="1:13" ht="15.75" customHeight="1" x14ac:dyDescent="0.2">
      <c r="A3107" s="1"/>
      <c r="B3107" s="4" t="s">
        <v>14</v>
      </c>
      <c r="C3107" s="4">
        <v>1185732</v>
      </c>
      <c r="D3107" s="5">
        <v>44206</v>
      </c>
      <c r="E3107" s="4" t="s">
        <v>33</v>
      </c>
      <c r="F3107" s="4" t="s">
        <v>110</v>
      </c>
      <c r="G3107" s="4" t="s">
        <v>111</v>
      </c>
      <c r="H3107" s="4" t="s">
        <v>22</v>
      </c>
      <c r="I3107" s="6">
        <v>0.35000000000000003</v>
      </c>
      <c r="J3107" s="7">
        <v>3000</v>
      </c>
      <c r="K3107" s="8">
        <f t="shared" si="24"/>
        <v>1050</v>
      </c>
      <c r="L3107" s="8">
        <f t="shared" si="25"/>
        <v>420</v>
      </c>
      <c r="M3107" s="9">
        <v>0.4</v>
      </c>
    </row>
    <row r="3108" spans="1:13" ht="15.75" customHeight="1" x14ac:dyDescent="0.2">
      <c r="A3108" s="1"/>
      <c r="B3108" s="4" t="s">
        <v>14</v>
      </c>
      <c r="C3108" s="4">
        <v>1185732</v>
      </c>
      <c r="D3108" s="5">
        <v>44237</v>
      </c>
      <c r="E3108" s="4" t="s">
        <v>33</v>
      </c>
      <c r="F3108" s="4" t="s">
        <v>110</v>
      </c>
      <c r="G3108" s="4" t="s">
        <v>111</v>
      </c>
      <c r="H3108" s="4" t="s">
        <v>17</v>
      </c>
      <c r="I3108" s="6">
        <v>0.35000000000000003</v>
      </c>
      <c r="J3108" s="7">
        <v>5500</v>
      </c>
      <c r="K3108" s="8">
        <f t="shared" si="24"/>
        <v>1925.0000000000002</v>
      </c>
      <c r="L3108" s="8">
        <f t="shared" si="25"/>
        <v>770.00000000000011</v>
      </c>
      <c r="M3108" s="9">
        <v>0.4</v>
      </c>
    </row>
    <row r="3109" spans="1:13" ht="15.75" customHeight="1" x14ac:dyDescent="0.2">
      <c r="A3109" s="1"/>
      <c r="B3109" s="4" t="s">
        <v>14</v>
      </c>
      <c r="C3109" s="4">
        <v>1185732</v>
      </c>
      <c r="D3109" s="5">
        <v>44237</v>
      </c>
      <c r="E3109" s="4" t="s">
        <v>33</v>
      </c>
      <c r="F3109" s="4" t="s">
        <v>110</v>
      </c>
      <c r="G3109" s="4" t="s">
        <v>111</v>
      </c>
      <c r="H3109" s="4" t="s">
        <v>18</v>
      </c>
      <c r="I3109" s="6">
        <v>0.35000000000000003</v>
      </c>
      <c r="J3109" s="7">
        <v>2000</v>
      </c>
      <c r="K3109" s="8">
        <f t="shared" si="24"/>
        <v>700.00000000000011</v>
      </c>
      <c r="L3109" s="8">
        <f t="shared" si="25"/>
        <v>280.00000000000006</v>
      </c>
      <c r="M3109" s="9">
        <v>0.4</v>
      </c>
    </row>
    <row r="3110" spans="1:13" ht="15.75" customHeight="1" x14ac:dyDescent="0.2">
      <c r="A3110" s="1"/>
      <c r="B3110" s="4" t="s">
        <v>14</v>
      </c>
      <c r="C3110" s="4">
        <v>1185732</v>
      </c>
      <c r="D3110" s="5">
        <v>44237</v>
      </c>
      <c r="E3110" s="4" t="s">
        <v>33</v>
      </c>
      <c r="F3110" s="4" t="s">
        <v>110</v>
      </c>
      <c r="G3110" s="4" t="s">
        <v>111</v>
      </c>
      <c r="H3110" s="4" t="s">
        <v>19</v>
      </c>
      <c r="I3110" s="6">
        <v>0.25000000000000006</v>
      </c>
      <c r="J3110" s="7">
        <v>2500</v>
      </c>
      <c r="K3110" s="8">
        <f t="shared" si="24"/>
        <v>625.00000000000011</v>
      </c>
      <c r="L3110" s="8">
        <f t="shared" si="25"/>
        <v>218.75000000000003</v>
      </c>
      <c r="M3110" s="9">
        <v>0.35</v>
      </c>
    </row>
    <row r="3111" spans="1:13" ht="15.75" customHeight="1" x14ac:dyDescent="0.2">
      <c r="A3111" s="1"/>
      <c r="B3111" s="4" t="s">
        <v>14</v>
      </c>
      <c r="C3111" s="4">
        <v>1185732</v>
      </c>
      <c r="D3111" s="5">
        <v>44237</v>
      </c>
      <c r="E3111" s="4" t="s">
        <v>33</v>
      </c>
      <c r="F3111" s="4" t="s">
        <v>110</v>
      </c>
      <c r="G3111" s="4" t="s">
        <v>111</v>
      </c>
      <c r="H3111" s="4" t="s">
        <v>20</v>
      </c>
      <c r="I3111" s="6">
        <v>0.30000000000000004</v>
      </c>
      <c r="J3111" s="7">
        <v>1250</v>
      </c>
      <c r="K3111" s="8">
        <f t="shared" si="24"/>
        <v>375.00000000000006</v>
      </c>
      <c r="L3111" s="8">
        <f t="shared" si="25"/>
        <v>131.25</v>
      </c>
      <c r="M3111" s="9">
        <v>0.35</v>
      </c>
    </row>
    <row r="3112" spans="1:13" ht="15.75" customHeight="1" x14ac:dyDescent="0.2">
      <c r="A3112" s="1"/>
      <c r="B3112" s="4" t="s">
        <v>14</v>
      </c>
      <c r="C3112" s="4">
        <v>1185732</v>
      </c>
      <c r="D3112" s="5">
        <v>44237</v>
      </c>
      <c r="E3112" s="4" t="s">
        <v>33</v>
      </c>
      <c r="F3112" s="4" t="s">
        <v>110</v>
      </c>
      <c r="G3112" s="4" t="s">
        <v>111</v>
      </c>
      <c r="H3112" s="4" t="s">
        <v>21</v>
      </c>
      <c r="I3112" s="6">
        <v>0.44999999999999996</v>
      </c>
      <c r="J3112" s="7">
        <v>2000</v>
      </c>
      <c r="K3112" s="8">
        <f t="shared" si="24"/>
        <v>899.99999999999989</v>
      </c>
      <c r="L3112" s="8">
        <f t="shared" si="25"/>
        <v>269.99999999999994</v>
      </c>
      <c r="M3112" s="9">
        <v>0.3</v>
      </c>
    </row>
    <row r="3113" spans="1:13" ht="15.75" customHeight="1" x14ac:dyDescent="0.2">
      <c r="A3113" s="1"/>
      <c r="B3113" s="4" t="s">
        <v>14</v>
      </c>
      <c r="C3113" s="4">
        <v>1185732</v>
      </c>
      <c r="D3113" s="5">
        <v>44237</v>
      </c>
      <c r="E3113" s="4" t="s">
        <v>33</v>
      </c>
      <c r="F3113" s="4" t="s">
        <v>110</v>
      </c>
      <c r="G3113" s="4" t="s">
        <v>111</v>
      </c>
      <c r="H3113" s="4" t="s">
        <v>22</v>
      </c>
      <c r="I3113" s="6">
        <v>0.19999999999999996</v>
      </c>
      <c r="J3113" s="7">
        <v>3000</v>
      </c>
      <c r="K3113" s="8">
        <f t="shared" si="24"/>
        <v>599.99999999999989</v>
      </c>
      <c r="L3113" s="8">
        <f t="shared" si="25"/>
        <v>239.99999999999997</v>
      </c>
      <c r="M3113" s="9">
        <v>0.4</v>
      </c>
    </row>
    <row r="3114" spans="1:13" ht="15.75" customHeight="1" x14ac:dyDescent="0.2">
      <c r="A3114" s="1"/>
      <c r="B3114" s="4" t="s">
        <v>14</v>
      </c>
      <c r="C3114" s="4">
        <v>1185732</v>
      </c>
      <c r="D3114" s="5">
        <v>44264</v>
      </c>
      <c r="E3114" s="4" t="s">
        <v>33</v>
      </c>
      <c r="F3114" s="4" t="s">
        <v>110</v>
      </c>
      <c r="G3114" s="4" t="s">
        <v>111</v>
      </c>
      <c r="H3114" s="4" t="s">
        <v>17</v>
      </c>
      <c r="I3114" s="6">
        <v>0.25000000000000006</v>
      </c>
      <c r="J3114" s="7">
        <v>5200</v>
      </c>
      <c r="K3114" s="8">
        <f t="shared" si="24"/>
        <v>1300.0000000000002</v>
      </c>
      <c r="L3114" s="8">
        <f t="shared" si="25"/>
        <v>520.00000000000011</v>
      </c>
      <c r="M3114" s="9">
        <v>0.4</v>
      </c>
    </row>
    <row r="3115" spans="1:13" ht="15.75" customHeight="1" x14ac:dyDescent="0.2">
      <c r="A3115" s="1"/>
      <c r="B3115" s="4" t="s">
        <v>14</v>
      </c>
      <c r="C3115" s="4">
        <v>1185732</v>
      </c>
      <c r="D3115" s="5">
        <v>44264</v>
      </c>
      <c r="E3115" s="4" t="s">
        <v>33</v>
      </c>
      <c r="F3115" s="4" t="s">
        <v>110</v>
      </c>
      <c r="G3115" s="4" t="s">
        <v>111</v>
      </c>
      <c r="H3115" s="4" t="s">
        <v>18</v>
      </c>
      <c r="I3115" s="6">
        <v>0.25000000000000006</v>
      </c>
      <c r="J3115" s="7">
        <v>2250</v>
      </c>
      <c r="K3115" s="8">
        <f t="shared" si="24"/>
        <v>562.50000000000011</v>
      </c>
      <c r="L3115" s="8">
        <f t="shared" si="25"/>
        <v>225.00000000000006</v>
      </c>
      <c r="M3115" s="9">
        <v>0.4</v>
      </c>
    </row>
    <row r="3116" spans="1:13" ht="15.75" customHeight="1" x14ac:dyDescent="0.2">
      <c r="A3116" s="1"/>
      <c r="B3116" s="4" t="s">
        <v>14</v>
      </c>
      <c r="C3116" s="4">
        <v>1185732</v>
      </c>
      <c r="D3116" s="5">
        <v>44264</v>
      </c>
      <c r="E3116" s="4" t="s">
        <v>33</v>
      </c>
      <c r="F3116" s="4" t="s">
        <v>110</v>
      </c>
      <c r="G3116" s="4" t="s">
        <v>111</v>
      </c>
      <c r="H3116" s="4" t="s">
        <v>19</v>
      </c>
      <c r="I3116" s="6">
        <v>0.15000000000000002</v>
      </c>
      <c r="J3116" s="7">
        <v>2750</v>
      </c>
      <c r="K3116" s="8">
        <f t="shared" si="24"/>
        <v>412.50000000000006</v>
      </c>
      <c r="L3116" s="8">
        <f t="shared" si="25"/>
        <v>144.375</v>
      </c>
      <c r="M3116" s="9">
        <v>0.35</v>
      </c>
    </row>
    <row r="3117" spans="1:13" ht="15.75" customHeight="1" x14ac:dyDescent="0.2">
      <c r="A3117" s="1"/>
      <c r="B3117" s="4" t="s">
        <v>14</v>
      </c>
      <c r="C3117" s="4">
        <v>1185732</v>
      </c>
      <c r="D3117" s="5">
        <v>44264</v>
      </c>
      <c r="E3117" s="4" t="s">
        <v>33</v>
      </c>
      <c r="F3117" s="4" t="s">
        <v>110</v>
      </c>
      <c r="G3117" s="4" t="s">
        <v>111</v>
      </c>
      <c r="H3117" s="4" t="s">
        <v>20</v>
      </c>
      <c r="I3117" s="6">
        <v>0.19999999999999996</v>
      </c>
      <c r="J3117" s="7">
        <v>1250</v>
      </c>
      <c r="K3117" s="8">
        <f t="shared" si="24"/>
        <v>249.99999999999994</v>
      </c>
      <c r="L3117" s="8">
        <f t="shared" si="25"/>
        <v>87.499999999999972</v>
      </c>
      <c r="M3117" s="9">
        <v>0.35</v>
      </c>
    </row>
    <row r="3118" spans="1:13" ht="15.75" customHeight="1" x14ac:dyDescent="0.2">
      <c r="A3118" s="1"/>
      <c r="B3118" s="4" t="s">
        <v>14</v>
      </c>
      <c r="C3118" s="4">
        <v>1185732</v>
      </c>
      <c r="D3118" s="5">
        <v>44264</v>
      </c>
      <c r="E3118" s="4" t="s">
        <v>33</v>
      </c>
      <c r="F3118" s="4" t="s">
        <v>110</v>
      </c>
      <c r="G3118" s="4" t="s">
        <v>111</v>
      </c>
      <c r="H3118" s="4" t="s">
        <v>21</v>
      </c>
      <c r="I3118" s="6">
        <v>0.35000000000000003</v>
      </c>
      <c r="J3118" s="7">
        <v>1750</v>
      </c>
      <c r="K3118" s="8">
        <f t="shared" si="24"/>
        <v>612.50000000000011</v>
      </c>
      <c r="L3118" s="8">
        <f t="shared" si="25"/>
        <v>183.75000000000003</v>
      </c>
      <c r="M3118" s="9">
        <v>0.3</v>
      </c>
    </row>
    <row r="3119" spans="1:13" ht="15.75" customHeight="1" x14ac:dyDescent="0.2">
      <c r="A3119" s="1"/>
      <c r="B3119" s="4" t="s">
        <v>14</v>
      </c>
      <c r="C3119" s="4">
        <v>1185732</v>
      </c>
      <c r="D3119" s="5">
        <v>44264</v>
      </c>
      <c r="E3119" s="4" t="s">
        <v>33</v>
      </c>
      <c r="F3119" s="4" t="s">
        <v>110</v>
      </c>
      <c r="G3119" s="4" t="s">
        <v>111</v>
      </c>
      <c r="H3119" s="4" t="s">
        <v>22</v>
      </c>
      <c r="I3119" s="6">
        <v>0.25000000000000006</v>
      </c>
      <c r="J3119" s="7">
        <v>2750</v>
      </c>
      <c r="K3119" s="8">
        <f t="shared" si="24"/>
        <v>687.50000000000011</v>
      </c>
      <c r="L3119" s="8">
        <f t="shared" si="25"/>
        <v>275.00000000000006</v>
      </c>
      <c r="M3119" s="9">
        <v>0.4</v>
      </c>
    </row>
    <row r="3120" spans="1:13" ht="15.75" customHeight="1" x14ac:dyDescent="0.2">
      <c r="A3120" s="1"/>
      <c r="B3120" s="4" t="s">
        <v>14</v>
      </c>
      <c r="C3120" s="4">
        <v>1185732</v>
      </c>
      <c r="D3120" s="5">
        <v>44296</v>
      </c>
      <c r="E3120" s="4" t="s">
        <v>33</v>
      </c>
      <c r="F3120" s="4" t="s">
        <v>110</v>
      </c>
      <c r="G3120" s="4" t="s">
        <v>111</v>
      </c>
      <c r="H3120" s="4" t="s">
        <v>17</v>
      </c>
      <c r="I3120" s="6">
        <v>0.25000000000000006</v>
      </c>
      <c r="J3120" s="7">
        <v>5000</v>
      </c>
      <c r="K3120" s="8">
        <f t="shared" si="24"/>
        <v>1250.0000000000002</v>
      </c>
      <c r="L3120" s="8">
        <f t="shared" si="25"/>
        <v>500.00000000000011</v>
      </c>
      <c r="M3120" s="9">
        <v>0.4</v>
      </c>
    </row>
    <row r="3121" spans="1:13" ht="15.75" customHeight="1" x14ac:dyDescent="0.2">
      <c r="A3121" s="1"/>
      <c r="B3121" s="4" t="s">
        <v>14</v>
      </c>
      <c r="C3121" s="4">
        <v>1185732</v>
      </c>
      <c r="D3121" s="5">
        <v>44296</v>
      </c>
      <c r="E3121" s="4" t="s">
        <v>33</v>
      </c>
      <c r="F3121" s="4" t="s">
        <v>110</v>
      </c>
      <c r="G3121" s="4" t="s">
        <v>111</v>
      </c>
      <c r="H3121" s="4" t="s">
        <v>18</v>
      </c>
      <c r="I3121" s="6">
        <v>0.25000000000000006</v>
      </c>
      <c r="J3121" s="7">
        <v>2000</v>
      </c>
      <c r="K3121" s="8">
        <f t="shared" si="24"/>
        <v>500.00000000000011</v>
      </c>
      <c r="L3121" s="8">
        <f t="shared" si="25"/>
        <v>200.00000000000006</v>
      </c>
      <c r="M3121" s="9">
        <v>0.4</v>
      </c>
    </row>
    <row r="3122" spans="1:13" ht="15.75" customHeight="1" x14ac:dyDescent="0.2">
      <c r="A3122" s="1"/>
      <c r="B3122" s="4" t="s">
        <v>14</v>
      </c>
      <c r="C3122" s="4">
        <v>1185732</v>
      </c>
      <c r="D3122" s="5">
        <v>44296</v>
      </c>
      <c r="E3122" s="4" t="s">
        <v>33</v>
      </c>
      <c r="F3122" s="4" t="s">
        <v>110</v>
      </c>
      <c r="G3122" s="4" t="s">
        <v>111</v>
      </c>
      <c r="H3122" s="4" t="s">
        <v>19</v>
      </c>
      <c r="I3122" s="6">
        <v>0.15000000000000002</v>
      </c>
      <c r="J3122" s="7">
        <v>2000</v>
      </c>
      <c r="K3122" s="8">
        <f t="shared" si="24"/>
        <v>300.00000000000006</v>
      </c>
      <c r="L3122" s="8">
        <f t="shared" si="25"/>
        <v>105.00000000000001</v>
      </c>
      <c r="M3122" s="9">
        <v>0.35</v>
      </c>
    </row>
    <row r="3123" spans="1:13" ht="15.75" customHeight="1" x14ac:dyDescent="0.2">
      <c r="A3123" s="1"/>
      <c r="B3123" s="4" t="s">
        <v>14</v>
      </c>
      <c r="C3123" s="4">
        <v>1185732</v>
      </c>
      <c r="D3123" s="5">
        <v>44296</v>
      </c>
      <c r="E3123" s="4" t="s">
        <v>33</v>
      </c>
      <c r="F3123" s="4" t="s">
        <v>110</v>
      </c>
      <c r="G3123" s="4" t="s">
        <v>111</v>
      </c>
      <c r="H3123" s="4" t="s">
        <v>20</v>
      </c>
      <c r="I3123" s="6">
        <v>0.19999999999999996</v>
      </c>
      <c r="J3123" s="7">
        <v>1250</v>
      </c>
      <c r="K3123" s="8">
        <f t="shared" si="24"/>
        <v>249.99999999999994</v>
      </c>
      <c r="L3123" s="8">
        <f t="shared" si="25"/>
        <v>87.499999999999972</v>
      </c>
      <c r="M3123" s="9">
        <v>0.35</v>
      </c>
    </row>
    <row r="3124" spans="1:13" ht="15.75" customHeight="1" x14ac:dyDescent="0.2">
      <c r="A3124" s="1"/>
      <c r="B3124" s="4" t="s">
        <v>14</v>
      </c>
      <c r="C3124" s="4">
        <v>1185732</v>
      </c>
      <c r="D3124" s="5">
        <v>44296</v>
      </c>
      <c r="E3124" s="4" t="s">
        <v>33</v>
      </c>
      <c r="F3124" s="4" t="s">
        <v>110</v>
      </c>
      <c r="G3124" s="4" t="s">
        <v>111</v>
      </c>
      <c r="H3124" s="4" t="s">
        <v>21</v>
      </c>
      <c r="I3124" s="6">
        <v>0.65</v>
      </c>
      <c r="J3124" s="7">
        <v>1500</v>
      </c>
      <c r="K3124" s="8">
        <f t="shared" si="24"/>
        <v>975</v>
      </c>
      <c r="L3124" s="8">
        <f t="shared" si="25"/>
        <v>292.5</v>
      </c>
      <c r="M3124" s="9">
        <v>0.3</v>
      </c>
    </row>
    <row r="3125" spans="1:13" ht="15.75" customHeight="1" x14ac:dyDescent="0.2">
      <c r="A3125" s="1"/>
      <c r="B3125" s="4" t="s">
        <v>14</v>
      </c>
      <c r="C3125" s="4">
        <v>1185732</v>
      </c>
      <c r="D3125" s="5">
        <v>44296</v>
      </c>
      <c r="E3125" s="4" t="s">
        <v>33</v>
      </c>
      <c r="F3125" s="4" t="s">
        <v>110</v>
      </c>
      <c r="G3125" s="4" t="s">
        <v>111</v>
      </c>
      <c r="H3125" s="4" t="s">
        <v>22</v>
      </c>
      <c r="I3125" s="6">
        <v>0.5</v>
      </c>
      <c r="J3125" s="7">
        <v>2750</v>
      </c>
      <c r="K3125" s="8">
        <f t="shared" si="24"/>
        <v>1375</v>
      </c>
      <c r="L3125" s="8">
        <f t="shared" si="25"/>
        <v>550</v>
      </c>
      <c r="M3125" s="9">
        <v>0.4</v>
      </c>
    </row>
    <row r="3126" spans="1:13" ht="15.75" customHeight="1" x14ac:dyDescent="0.2">
      <c r="A3126" s="1"/>
      <c r="B3126" s="4" t="s">
        <v>14</v>
      </c>
      <c r="C3126" s="4">
        <v>1185732</v>
      </c>
      <c r="D3126" s="5">
        <v>44327</v>
      </c>
      <c r="E3126" s="4" t="s">
        <v>33</v>
      </c>
      <c r="F3126" s="4" t="s">
        <v>110</v>
      </c>
      <c r="G3126" s="4" t="s">
        <v>111</v>
      </c>
      <c r="H3126" s="4" t="s">
        <v>17</v>
      </c>
      <c r="I3126" s="6">
        <v>0.6</v>
      </c>
      <c r="J3126" s="7">
        <v>5450</v>
      </c>
      <c r="K3126" s="8">
        <f t="shared" si="24"/>
        <v>3270</v>
      </c>
      <c r="L3126" s="8">
        <f t="shared" si="25"/>
        <v>1308</v>
      </c>
      <c r="M3126" s="9">
        <v>0.4</v>
      </c>
    </row>
    <row r="3127" spans="1:13" ht="15.75" customHeight="1" x14ac:dyDescent="0.2">
      <c r="A3127" s="1"/>
      <c r="B3127" s="4" t="s">
        <v>14</v>
      </c>
      <c r="C3127" s="4">
        <v>1185732</v>
      </c>
      <c r="D3127" s="5">
        <v>44327</v>
      </c>
      <c r="E3127" s="4" t="s">
        <v>33</v>
      </c>
      <c r="F3127" s="4" t="s">
        <v>110</v>
      </c>
      <c r="G3127" s="4" t="s">
        <v>111</v>
      </c>
      <c r="H3127" s="4" t="s">
        <v>18</v>
      </c>
      <c r="I3127" s="6">
        <v>0.4</v>
      </c>
      <c r="J3127" s="7">
        <v>2500</v>
      </c>
      <c r="K3127" s="8">
        <f t="shared" si="24"/>
        <v>1000</v>
      </c>
      <c r="L3127" s="8">
        <f t="shared" si="25"/>
        <v>400</v>
      </c>
      <c r="M3127" s="9">
        <v>0.4</v>
      </c>
    </row>
    <row r="3128" spans="1:13" ht="15.75" customHeight="1" x14ac:dyDescent="0.2">
      <c r="A3128" s="1"/>
      <c r="B3128" s="4" t="s">
        <v>14</v>
      </c>
      <c r="C3128" s="4">
        <v>1185732</v>
      </c>
      <c r="D3128" s="5">
        <v>44327</v>
      </c>
      <c r="E3128" s="4" t="s">
        <v>33</v>
      </c>
      <c r="F3128" s="4" t="s">
        <v>110</v>
      </c>
      <c r="G3128" s="4" t="s">
        <v>111</v>
      </c>
      <c r="H3128" s="4" t="s">
        <v>19</v>
      </c>
      <c r="I3128" s="6">
        <v>0.35000000000000003</v>
      </c>
      <c r="J3128" s="7">
        <v>2250</v>
      </c>
      <c r="K3128" s="8">
        <f t="shared" si="24"/>
        <v>787.50000000000011</v>
      </c>
      <c r="L3128" s="8">
        <f t="shared" si="25"/>
        <v>275.625</v>
      </c>
      <c r="M3128" s="9">
        <v>0.35</v>
      </c>
    </row>
    <row r="3129" spans="1:13" ht="15.75" customHeight="1" x14ac:dyDescent="0.2">
      <c r="A3129" s="1"/>
      <c r="B3129" s="4" t="s">
        <v>14</v>
      </c>
      <c r="C3129" s="4">
        <v>1185732</v>
      </c>
      <c r="D3129" s="5">
        <v>44327</v>
      </c>
      <c r="E3129" s="4" t="s">
        <v>33</v>
      </c>
      <c r="F3129" s="4" t="s">
        <v>110</v>
      </c>
      <c r="G3129" s="4" t="s">
        <v>111</v>
      </c>
      <c r="H3129" s="4" t="s">
        <v>20</v>
      </c>
      <c r="I3129" s="6">
        <v>0.35000000000000003</v>
      </c>
      <c r="J3129" s="7">
        <v>1750</v>
      </c>
      <c r="K3129" s="8">
        <f t="shared" si="24"/>
        <v>612.50000000000011</v>
      </c>
      <c r="L3129" s="8">
        <f t="shared" si="25"/>
        <v>214.37500000000003</v>
      </c>
      <c r="M3129" s="9">
        <v>0.35</v>
      </c>
    </row>
    <row r="3130" spans="1:13" ht="15.75" customHeight="1" x14ac:dyDescent="0.2">
      <c r="A3130" s="1"/>
      <c r="B3130" s="4" t="s">
        <v>14</v>
      </c>
      <c r="C3130" s="4">
        <v>1185732</v>
      </c>
      <c r="D3130" s="5">
        <v>44327</v>
      </c>
      <c r="E3130" s="4" t="s">
        <v>33</v>
      </c>
      <c r="F3130" s="4" t="s">
        <v>110</v>
      </c>
      <c r="G3130" s="4" t="s">
        <v>111</v>
      </c>
      <c r="H3130" s="4" t="s">
        <v>21</v>
      </c>
      <c r="I3130" s="6">
        <v>0.44999999999999996</v>
      </c>
      <c r="J3130" s="7">
        <v>2000</v>
      </c>
      <c r="K3130" s="8">
        <f t="shared" si="24"/>
        <v>899.99999999999989</v>
      </c>
      <c r="L3130" s="8">
        <f t="shared" si="25"/>
        <v>269.99999999999994</v>
      </c>
      <c r="M3130" s="9">
        <v>0.3</v>
      </c>
    </row>
    <row r="3131" spans="1:13" ht="15.75" customHeight="1" x14ac:dyDescent="0.2">
      <c r="A3131" s="1"/>
      <c r="B3131" s="4" t="s">
        <v>14</v>
      </c>
      <c r="C3131" s="4">
        <v>1185732</v>
      </c>
      <c r="D3131" s="5">
        <v>44327</v>
      </c>
      <c r="E3131" s="4" t="s">
        <v>33</v>
      </c>
      <c r="F3131" s="4" t="s">
        <v>110</v>
      </c>
      <c r="G3131" s="4" t="s">
        <v>111</v>
      </c>
      <c r="H3131" s="4" t="s">
        <v>22</v>
      </c>
      <c r="I3131" s="6">
        <v>0.54999999999999993</v>
      </c>
      <c r="J3131" s="7">
        <v>3250</v>
      </c>
      <c r="K3131" s="8">
        <f t="shared" si="24"/>
        <v>1787.4999999999998</v>
      </c>
      <c r="L3131" s="8">
        <f t="shared" si="25"/>
        <v>715</v>
      </c>
      <c r="M3131" s="9">
        <v>0.4</v>
      </c>
    </row>
    <row r="3132" spans="1:13" ht="15.75" customHeight="1" x14ac:dyDescent="0.2">
      <c r="A3132" s="1"/>
      <c r="B3132" s="4" t="s">
        <v>14</v>
      </c>
      <c r="C3132" s="4">
        <v>1185732</v>
      </c>
      <c r="D3132" s="5">
        <v>44357</v>
      </c>
      <c r="E3132" s="4" t="s">
        <v>33</v>
      </c>
      <c r="F3132" s="4" t="s">
        <v>110</v>
      </c>
      <c r="G3132" s="4" t="s">
        <v>111</v>
      </c>
      <c r="H3132" s="4" t="s">
        <v>17</v>
      </c>
      <c r="I3132" s="6">
        <v>0.4</v>
      </c>
      <c r="J3132" s="7">
        <v>5750</v>
      </c>
      <c r="K3132" s="8">
        <f t="shared" si="24"/>
        <v>2300</v>
      </c>
      <c r="L3132" s="8">
        <f t="shared" si="25"/>
        <v>920</v>
      </c>
      <c r="M3132" s="9">
        <v>0.4</v>
      </c>
    </row>
    <row r="3133" spans="1:13" ht="15.75" customHeight="1" x14ac:dyDescent="0.2">
      <c r="A3133" s="1"/>
      <c r="B3133" s="4" t="s">
        <v>14</v>
      </c>
      <c r="C3133" s="4">
        <v>1185732</v>
      </c>
      <c r="D3133" s="5">
        <v>44357</v>
      </c>
      <c r="E3133" s="4" t="s">
        <v>33</v>
      </c>
      <c r="F3133" s="4" t="s">
        <v>110</v>
      </c>
      <c r="G3133" s="4" t="s">
        <v>111</v>
      </c>
      <c r="H3133" s="4" t="s">
        <v>18</v>
      </c>
      <c r="I3133" s="6">
        <v>0.35000000000000009</v>
      </c>
      <c r="J3133" s="7">
        <v>3250</v>
      </c>
      <c r="K3133" s="8">
        <f t="shared" si="24"/>
        <v>1137.5000000000002</v>
      </c>
      <c r="L3133" s="8">
        <f t="shared" si="25"/>
        <v>455.00000000000011</v>
      </c>
      <c r="M3133" s="9">
        <v>0.4</v>
      </c>
    </row>
    <row r="3134" spans="1:13" ht="15.75" customHeight="1" x14ac:dyDescent="0.2">
      <c r="A3134" s="1"/>
      <c r="B3134" s="4" t="s">
        <v>14</v>
      </c>
      <c r="C3134" s="4">
        <v>1185732</v>
      </c>
      <c r="D3134" s="5">
        <v>44357</v>
      </c>
      <c r="E3134" s="4" t="s">
        <v>33</v>
      </c>
      <c r="F3134" s="4" t="s">
        <v>110</v>
      </c>
      <c r="G3134" s="4" t="s">
        <v>111</v>
      </c>
      <c r="H3134" s="4" t="s">
        <v>19</v>
      </c>
      <c r="I3134" s="6">
        <v>0.30000000000000004</v>
      </c>
      <c r="J3134" s="7">
        <v>2000</v>
      </c>
      <c r="K3134" s="8">
        <f t="shared" si="24"/>
        <v>600.00000000000011</v>
      </c>
      <c r="L3134" s="8">
        <f t="shared" si="25"/>
        <v>210.00000000000003</v>
      </c>
      <c r="M3134" s="9">
        <v>0.35</v>
      </c>
    </row>
    <row r="3135" spans="1:13" ht="15.75" customHeight="1" x14ac:dyDescent="0.2">
      <c r="A3135" s="1"/>
      <c r="B3135" s="4" t="s">
        <v>14</v>
      </c>
      <c r="C3135" s="4">
        <v>1185732</v>
      </c>
      <c r="D3135" s="5">
        <v>44357</v>
      </c>
      <c r="E3135" s="4" t="s">
        <v>33</v>
      </c>
      <c r="F3135" s="4" t="s">
        <v>110</v>
      </c>
      <c r="G3135" s="4" t="s">
        <v>111</v>
      </c>
      <c r="H3135" s="4" t="s">
        <v>20</v>
      </c>
      <c r="I3135" s="6">
        <v>0.30000000000000004</v>
      </c>
      <c r="J3135" s="7">
        <v>1750</v>
      </c>
      <c r="K3135" s="8">
        <f t="shared" si="24"/>
        <v>525.00000000000011</v>
      </c>
      <c r="L3135" s="8">
        <f t="shared" si="25"/>
        <v>183.75000000000003</v>
      </c>
      <c r="M3135" s="9">
        <v>0.35</v>
      </c>
    </row>
    <row r="3136" spans="1:13" ht="15.75" customHeight="1" x14ac:dyDescent="0.2">
      <c r="A3136" s="1"/>
      <c r="B3136" s="4" t="s">
        <v>14</v>
      </c>
      <c r="C3136" s="4">
        <v>1185732</v>
      </c>
      <c r="D3136" s="5">
        <v>44357</v>
      </c>
      <c r="E3136" s="4" t="s">
        <v>33</v>
      </c>
      <c r="F3136" s="4" t="s">
        <v>110</v>
      </c>
      <c r="G3136" s="4" t="s">
        <v>111</v>
      </c>
      <c r="H3136" s="4" t="s">
        <v>21</v>
      </c>
      <c r="I3136" s="6">
        <v>0.4</v>
      </c>
      <c r="J3136" s="7">
        <v>1750</v>
      </c>
      <c r="K3136" s="8">
        <f t="shared" si="24"/>
        <v>700</v>
      </c>
      <c r="L3136" s="8">
        <f t="shared" si="25"/>
        <v>210</v>
      </c>
      <c r="M3136" s="9">
        <v>0.3</v>
      </c>
    </row>
    <row r="3137" spans="1:13" ht="15.75" customHeight="1" x14ac:dyDescent="0.2">
      <c r="A3137" s="1"/>
      <c r="B3137" s="4" t="s">
        <v>14</v>
      </c>
      <c r="C3137" s="4">
        <v>1185732</v>
      </c>
      <c r="D3137" s="5">
        <v>44357</v>
      </c>
      <c r="E3137" s="4" t="s">
        <v>33</v>
      </c>
      <c r="F3137" s="4" t="s">
        <v>110</v>
      </c>
      <c r="G3137" s="4" t="s">
        <v>111</v>
      </c>
      <c r="H3137" s="4" t="s">
        <v>22</v>
      </c>
      <c r="I3137" s="6">
        <v>0.60000000000000009</v>
      </c>
      <c r="J3137" s="7">
        <v>3250</v>
      </c>
      <c r="K3137" s="8">
        <f t="shared" si="24"/>
        <v>1950.0000000000002</v>
      </c>
      <c r="L3137" s="8">
        <f t="shared" si="25"/>
        <v>780.00000000000011</v>
      </c>
      <c r="M3137" s="9">
        <v>0.4</v>
      </c>
    </row>
    <row r="3138" spans="1:13" ht="15.75" customHeight="1" x14ac:dyDescent="0.2">
      <c r="A3138" s="1"/>
      <c r="B3138" s="4" t="s">
        <v>14</v>
      </c>
      <c r="C3138" s="4">
        <v>1185732</v>
      </c>
      <c r="D3138" s="5">
        <v>44386</v>
      </c>
      <c r="E3138" s="4" t="s">
        <v>33</v>
      </c>
      <c r="F3138" s="4" t="s">
        <v>110</v>
      </c>
      <c r="G3138" s="4" t="s">
        <v>111</v>
      </c>
      <c r="H3138" s="4" t="s">
        <v>17</v>
      </c>
      <c r="I3138" s="6">
        <v>0.55000000000000004</v>
      </c>
      <c r="J3138" s="7">
        <v>5500</v>
      </c>
      <c r="K3138" s="8">
        <f t="shared" si="24"/>
        <v>3025.0000000000005</v>
      </c>
      <c r="L3138" s="8">
        <f t="shared" si="25"/>
        <v>1210.0000000000002</v>
      </c>
      <c r="M3138" s="9">
        <v>0.4</v>
      </c>
    </row>
    <row r="3139" spans="1:13" ht="15.75" customHeight="1" x14ac:dyDescent="0.2">
      <c r="A3139" s="1"/>
      <c r="B3139" s="4" t="s">
        <v>14</v>
      </c>
      <c r="C3139" s="4">
        <v>1185732</v>
      </c>
      <c r="D3139" s="5">
        <v>44386</v>
      </c>
      <c r="E3139" s="4" t="s">
        <v>33</v>
      </c>
      <c r="F3139" s="4" t="s">
        <v>110</v>
      </c>
      <c r="G3139" s="4" t="s">
        <v>111</v>
      </c>
      <c r="H3139" s="4" t="s">
        <v>18</v>
      </c>
      <c r="I3139" s="6">
        <v>0.50000000000000011</v>
      </c>
      <c r="J3139" s="7">
        <v>3000</v>
      </c>
      <c r="K3139" s="8">
        <f t="shared" si="24"/>
        <v>1500.0000000000002</v>
      </c>
      <c r="L3139" s="8">
        <f t="shared" si="25"/>
        <v>600.00000000000011</v>
      </c>
      <c r="M3139" s="9">
        <v>0.4</v>
      </c>
    </row>
    <row r="3140" spans="1:13" ht="15.75" customHeight="1" x14ac:dyDescent="0.2">
      <c r="A3140" s="1"/>
      <c r="B3140" s="4" t="s">
        <v>14</v>
      </c>
      <c r="C3140" s="4">
        <v>1185732</v>
      </c>
      <c r="D3140" s="5">
        <v>44386</v>
      </c>
      <c r="E3140" s="4" t="s">
        <v>33</v>
      </c>
      <c r="F3140" s="4" t="s">
        <v>110</v>
      </c>
      <c r="G3140" s="4" t="s">
        <v>111</v>
      </c>
      <c r="H3140" s="4" t="s">
        <v>19</v>
      </c>
      <c r="I3140" s="6">
        <v>0.45</v>
      </c>
      <c r="J3140" s="7">
        <v>2250</v>
      </c>
      <c r="K3140" s="8">
        <f t="shared" si="24"/>
        <v>1012.5</v>
      </c>
      <c r="L3140" s="8">
        <f t="shared" si="25"/>
        <v>354.375</v>
      </c>
      <c r="M3140" s="9">
        <v>0.35</v>
      </c>
    </row>
    <row r="3141" spans="1:13" ht="15.75" customHeight="1" x14ac:dyDescent="0.2">
      <c r="A3141" s="1"/>
      <c r="B3141" s="4" t="s">
        <v>14</v>
      </c>
      <c r="C3141" s="4">
        <v>1185732</v>
      </c>
      <c r="D3141" s="5">
        <v>44386</v>
      </c>
      <c r="E3141" s="4" t="s">
        <v>33</v>
      </c>
      <c r="F3141" s="4" t="s">
        <v>110</v>
      </c>
      <c r="G3141" s="4" t="s">
        <v>111</v>
      </c>
      <c r="H3141" s="4" t="s">
        <v>20</v>
      </c>
      <c r="I3141" s="6">
        <v>0.45</v>
      </c>
      <c r="J3141" s="7">
        <v>1750</v>
      </c>
      <c r="K3141" s="8">
        <f t="shared" si="24"/>
        <v>787.5</v>
      </c>
      <c r="L3141" s="8">
        <f t="shared" si="25"/>
        <v>275.625</v>
      </c>
      <c r="M3141" s="9">
        <v>0.35</v>
      </c>
    </row>
    <row r="3142" spans="1:13" ht="15.75" customHeight="1" x14ac:dyDescent="0.2">
      <c r="A3142" s="1"/>
      <c r="B3142" s="4" t="s">
        <v>14</v>
      </c>
      <c r="C3142" s="4">
        <v>1185732</v>
      </c>
      <c r="D3142" s="5">
        <v>44386</v>
      </c>
      <c r="E3142" s="4" t="s">
        <v>33</v>
      </c>
      <c r="F3142" s="4" t="s">
        <v>110</v>
      </c>
      <c r="G3142" s="4" t="s">
        <v>111</v>
      </c>
      <c r="H3142" s="4" t="s">
        <v>21</v>
      </c>
      <c r="I3142" s="6">
        <v>0.55000000000000004</v>
      </c>
      <c r="J3142" s="7">
        <v>2000</v>
      </c>
      <c r="K3142" s="8">
        <f t="shared" si="24"/>
        <v>1100</v>
      </c>
      <c r="L3142" s="8">
        <f t="shared" si="25"/>
        <v>330</v>
      </c>
      <c r="M3142" s="9">
        <v>0.3</v>
      </c>
    </row>
    <row r="3143" spans="1:13" ht="15.75" customHeight="1" x14ac:dyDescent="0.2">
      <c r="A3143" s="1"/>
      <c r="B3143" s="4" t="s">
        <v>14</v>
      </c>
      <c r="C3143" s="4">
        <v>1185732</v>
      </c>
      <c r="D3143" s="5">
        <v>44386</v>
      </c>
      <c r="E3143" s="4" t="s">
        <v>33</v>
      </c>
      <c r="F3143" s="4" t="s">
        <v>110</v>
      </c>
      <c r="G3143" s="4" t="s">
        <v>111</v>
      </c>
      <c r="H3143" s="4" t="s">
        <v>22</v>
      </c>
      <c r="I3143" s="6">
        <v>0.60000000000000009</v>
      </c>
      <c r="J3143" s="7">
        <v>3750</v>
      </c>
      <c r="K3143" s="8">
        <f t="shared" si="24"/>
        <v>2250.0000000000005</v>
      </c>
      <c r="L3143" s="8">
        <f t="shared" si="25"/>
        <v>900.00000000000023</v>
      </c>
      <c r="M3143" s="9">
        <v>0.4</v>
      </c>
    </row>
    <row r="3144" spans="1:13" ht="15.75" customHeight="1" x14ac:dyDescent="0.2">
      <c r="A3144" s="1"/>
      <c r="B3144" s="4" t="s">
        <v>14</v>
      </c>
      <c r="C3144" s="4">
        <v>1185732</v>
      </c>
      <c r="D3144" s="5">
        <v>44418</v>
      </c>
      <c r="E3144" s="4" t="s">
        <v>33</v>
      </c>
      <c r="F3144" s="4" t="s">
        <v>110</v>
      </c>
      <c r="G3144" s="4" t="s">
        <v>111</v>
      </c>
      <c r="H3144" s="4" t="s">
        <v>17</v>
      </c>
      <c r="I3144" s="6">
        <v>0.5</v>
      </c>
      <c r="J3144" s="7">
        <v>5250</v>
      </c>
      <c r="K3144" s="8">
        <f t="shared" si="24"/>
        <v>2625</v>
      </c>
      <c r="L3144" s="8">
        <f t="shared" si="25"/>
        <v>1050</v>
      </c>
      <c r="M3144" s="9">
        <v>0.4</v>
      </c>
    </row>
    <row r="3145" spans="1:13" ht="15.75" customHeight="1" x14ac:dyDescent="0.2">
      <c r="A3145" s="1"/>
      <c r="B3145" s="4" t="s">
        <v>14</v>
      </c>
      <c r="C3145" s="4">
        <v>1185732</v>
      </c>
      <c r="D3145" s="5">
        <v>44418</v>
      </c>
      <c r="E3145" s="4" t="s">
        <v>33</v>
      </c>
      <c r="F3145" s="4" t="s">
        <v>110</v>
      </c>
      <c r="G3145" s="4" t="s">
        <v>111</v>
      </c>
      <c r="H3145" s="4" t="s">
        <v>18</v>
      </c>
      <c r="I3145" s="6">
        <v>0.45000000000000007</v>
      </c>
      <c r="J3145" s="7">
        <v>3000</v>
      </c>
      <c r="K3145" s="8">
        <f t="shared" si="24"/>
        <v>1350.0000000000002</v>
      </c>
      <c r="L3145" s="8">
        <f t="shared" si="25"/>
        <v>540.00000000000011</v>
      </c>
      <c r="M3145" s="9">
        <v>0.4</v>
      </c>
    </row>
    <row r="3146" spans="1:13" ht="15.75" customHeight="1" x14ac:dyDescent="0.2">
      <c r="A3146" s="1"/>
      <c r="B3146" s="4" t="s">
        <v>14</v>
      </c>
      <c r="C3146" s="4">
        <v>1185732</v>
      </c>
      <c r="D3146" s="5">
        <v>44418</v>
      </c>
      <c r="E3146" s="4" t="s">
        <v>33</v>
      </c>
      <c r="F3146" s="4" t="s">
        <v>110</v>
      </c>
      <c r="G3146" s="4" t="s">
        <v>111</v>
      </c>
      <c r="H3146" s="4" t="s">
        <v>19</v>
      </c>
      <c r="I3146" s="6">
        <v>0.4</v>
      </c>
      <c r="J3146" s="7">
        <v>2250</v>
      </c>
      <c r="K3146" s="8">
        <f t="shared" si="24"/>
        <v>900</v>
      </c>
      <c r="L3146" s="8">
        <f t="shared" si="25"/>
        <v>315</v>
      </c>
      <c r="M3146" s="9">
        <v>0.35</v>
      </c>
    </row>
    <row r="3147" spans="1:13" ht="15.75" customHeight="1" x14ac:dyDescent="0.2">
      <c r="A3147" s="1"/>
      <c r="B3147" s="4" t="s">
        <v>14</v>
      </c>
      <c r="C3147" s="4">
        <v>1185732</v>
      </c>
      <c r="D3147" s="5">
        <v>44418</v>
      </c>
      <c r="E3147" s="4" t="s">
        <v>33</v>
      </c>
      <c r="F3147" s="4" t="s">
        <v>110</v>
      </c>
      <c r="G3147" s="4" t="s">
        <v>111</v>
      </c>
      <c r="H3147" s="4" t="s">
        <v>20</v>
      </c>
      <c r="I3147" s="6">
        <v>0.4</v>
      </c>
      <c r="J3147" s="7">
        <v>2000</v>
      </c>
      <c r="K3147" s="8">
        <f t="shared" si="24"/>
        <v>800</v>
      </c>
      <c r="L3147" s="8">
        <f t="shared" si="25"/>
        <v>280</v>
      </c>
      <c r="M3147" s="9">
        <v>0.35</v>
      </c>
    </row>
    <row r="3148" spans="1:13" ht="15.75" customHeight="1" x14ac:dyDescent="0.2">
      <c r="A3148" s="1"/>
      <c r="B3148" s="4" t="s">
        <v>14</v>
      </c>
      <c r="C3148" s="4">
        <v>1185732</v>
      </c>
      <c r="D3148" s="5">
        <v>44418</v>
      </c>
      <c r="E3148" s="4" t="s">
        <v>33</v>
      </c>
      <c r="F3148" s="4" t="s">
        <v>110</v>
      </c>
      <c r="G3148" s="4" t="s">
        <v>111</v>
      </c>
      <c r="H3148" s="4" t="s">
        <v>21</v>
      </c>
      <c r="I3148" s="6">
        <v>0.5</v>
      </c>
      <c r="J3148" s="7">
        <v>1750</v>
      </c>
      <c r="K3148" s="8">
        <f t="shared" si="24"/>
        <v>875</v>
      </c>
      <c r="L3148" s="8">
        <f t="shared" si="25"/>
        <v>262.5</v>
      </c>
      <c r="M3148" s="9">
        <v>0.3</v>
      </c>
    </row>
    <row r="3149" spans="1:13" ht="15.75" customHeight="1" x14ac:dyDescent="0.2">
      <c r="A3149" s="1"/>
      <c r="B3149" s="4" t="s">
        <v>14</v>
      </c>
      <c r="C3149" s="4">
        <v>1185732</v>
      </c>
      <c r="D3149" s="5">
        <v>44418</v>
      </c>
      <c r="E3149" s="4" t="s">
        <v>33</v>
      </c>
      <c r="F3149" s="4" t="s">
        <v>110</v>
      </c>
      <c r="G3149" s="4" t="s">
        <v>111</v>
      </c>
      <c r="H3149" s="4" t="s">
        <v>22</v>
      </c>
      <c r="I3149" s="6">
        <v>0.55000000000000004</v>
      </c>
      <c r="J3149" s="7">
        <v>3500</v>
      </c>
      <c r="K3149" s="8">
        <f t="shared" si="24"/>
        <v>1925.0000000000002</v>
      </c>
      <c r="L3149" s="8">
        <f t="shared" si="25"/>
        <v>770.00000000000011</v>
      </c>
      <c r="M3149" s="9">
        <v>0.4</v>
      </c>
    </row>
    <row r="3150" spans="1:13" ht="15.75" customHeight="1" x14ac:dyDescent="0.2">
      <c r="A3150" s="1"/>
      <c r="B3150" s="4" t="s">
        <v>14</v>
      </c>
      <c r="C3150" s="4">
        <v>1185732</v>
      </c>
      <c r="D3150" s="5">
        <v>44450</v>
      </c>
      <c r="E3150" s="4" t="s">
        <v>33</v>
      </c>
      <c r="F3150" s="4" t="s">
        <v>110</v>
      </c>
      <c r="G3150" s="4" t="s">
        <v>111</v>
      </c>
      <c r="H3150" s="4" t="s">
        <v>17</v>
      </c>
      <c r="I3150" s="6">
        <v>0.35000000000000003</v>
      </c>
      <c r="J3150" s="7">
        <v>4750</v>
      </c>
      <c r="K3150" s="8">
        <f t="shared" si="24"/>
        <v>1662.5000000000002</v>
      </c>
      <c r="L3150" s="8">
        <f t="shared" si="25"/>
        <v>665.00000000000011</v>
      </c>
      <c r="M3150" s="9">
        <v>0.4</v>
      </c>
    </row>
    <row r="3151" spans="1:13" ht="15.75" customHeight="1" x14ac:dyDescent="0.2">
      <c r="A3151" s="1"/>
      <c r="B3151" s="4" t="s">
        <v>14</v>
      </c>
      <c r="C3151" s="4">
        <v>1185732</v>
      </c>
      <c r="D3151" s="5">
        <v>44450</v>
      </c>
      <c r="E3151" s="4" t="s">
        <v>33</v>
      </c>
      <c r="F3151" s="4" t="s">
        <v>110</v>
      </c>
      <c r="G3151" s="4" t="s">
        <v>111</v>
      </c>
      <c r="H3151" s="4" t="s">
        <v>18</v>
      </c>
      <c r="I3151" s="6">
        <v>0.3000000000000001</v>
      </c>
      <c r="J3151" s="7">
        <v>2750</v>
      </c>
      <c r="K3151" s="8">
        <f t="shared" si="24"/>
        <v>825.00000000000023</v>
      </c>
      <c r="L3151" s="8">
        <f t="shared" si="25"/>
        <v>330.00000000000011</v>
      </c>
      <c r="M3151" s="9">
        <v>0.4</v>
      </c>
    </row>
    <row r="3152" spans="1:13" ht="15.75" customHeight="1" x14ac:dyDescent="0.2">
      <c r="A3152" s="1"/>
      <c r="B3152" s="4" t="s">
        <v>14</v>
      </c>
      <c r="C3152" s="4">
        <v>1185732</v>
      </c>
      <c r="D3152" s="5">
        <v>44450</v>
      </c>
      <c r="E3152" s="4" t="s">
        <v>33</v>
      </c>
      <c r="F3152" s="4" t="s">
        <v>110</v>
      </c>
      <c r="G3152" s="4" t="s">
        <v>111</v>
      </c>
      <c r="H3152" s="4" t="s">
        <v>19</v>
      </c>
      <c r="I3152" s="6">
        <v>0.25000000000000006</v>
      </c>
      <c r="J3152" s="7">
        <v>1750</v>
      </c>
      <c r="K3152" s="8">
        <f t="shared" si="24"/>
        <v>437.50000000000011</v>
      </c>
      <c r="L3152" s="8">
        <f t="shared" si="25"/>
        <v>153.12500000000003</v>
      </c>
      <c r="M3152" s="9">
        <v>0.35</v>
      </c>
    </row>
    <row r="3153" spans="1:13" ht="15.75" customHeight="1" x14ac:dyDescent="0.2">
      <c r="A3153" s="1"/>
      <c r="B3153" s="4" t="s">
        <v>14</v>
      </c>
      <c r="C3153" s="4">
        <v>1185732</v>
      </c>
      <c r="D3153" s="5">
        <v>44450</v>
      </c>
      <c r="E3153" s="4" t="s">
        <v>33</v>
      </c>
      <c r="F3153" s="4" t="s">
        <v>110</v>
      </c>
      <c r="G3153" s="4" t="s">
        <v>111</v>
      </c>
      <c r="H3153" s="4" t="s">
        <v>20</v>
      </c>
      <c r="I3153" s="6">
        <v>0.25000000000000006</v>
      </c>
      <c r="J3153" s="7">
        <v>1500</v>
      </c>
      <c r="K3153" s="8">
        <f t="shared" si="24"/>
        <v>375.00000000000006</v>
      </c>
      <c r="L3153" s="8">
        <f t="shared" si="25"/>
        <v>131.25</v>
      </c>
      <c r="M3153" s="9">
        <v>0.35</v>
      </c>
    </row>
    <row r="3154" spans="1:13" ht="15.75" customHeight="1" x14ac:dyDescent="0.2">
      <c r="A3154" s="1"/>
      <c r="B3154" s="4" t="s">
        <v>14</v>
      </c>
      <c r="C3154" s="4">
        <v>1185732</v>
      </c>
      <c r="D3154" s="5">
        <v>44450</v>
      </c>
      <c r="E3154" s="4" t="s">
        <v>33</v>
      </c>
      <c r="F3154" s="4" t="s">
        <v>110</v>
      </c>
      <c r="G3154" s="4" t="s">
        <v>111</v>
      </c>
      <c r="H3154" s="4" t="s">
        <v>21</v>
      </c>
      <c r="I3154" s="6">
        <v>0.35000000000000003</v>
      </c>
      <c r="J3154" s="7">
        <v>1500</v>
      </c>
      <c r="K3154" s="8">
        <f t="shared" si="24"/>
        <v>525</v>
      </c>
      <c r="L3154" s="8">
        <f t="shared" si="25"/>
        <v>157.5</v>
      </c>
      <c r="M3154" s="9">
        <v>0.3</v>
      </c>
    </row>
    <row r="3155" spans="1:13" ht="15.75" customHeight="1" x14ac:dyDescent="0.2">
      <c r="A3155" s="1"/>
      <c r="B3155" s="4" t="s">
        <v>14</v>
      </c>
      <c r="C3155" s="4">
        <v>1185732</v>
      </c>
      <c r="D3155" s="5">
        <v>44450</v>
      </c>
      <c r="E3155" s="4" t="s">
        <v>33</v>
      </c>
      <c r="F3155" s="4" t="s">
        <v>110</v>
      </c>
      <c r="G3155" s="4" t="s">
        <v>111</v>
      </c>
      <c r="H3155" s="4" t="s">
        <v>22</v>
      </c>
      <c r="I3155" s="6">
        <v>0.4</v>
      </c>
      <c r="J3155" s="7">
        <v>2250</v>
      </c>
      <c r="K3155" s="8">
        <f t="shared" si="24"/>
        <v>900</v>
      </c>
      <c r="L3155" s="8">
        <f t="shared" si="25"/>
        <v>360</v>
      </c>
      <c r="M3155" s="9">
        <v>0.4</v>
      </c>
    </row>
    <row r="3156" spans="1:13" ht="15.75" customHeight="1" x14ac:dyDescent="0.2">
      <c r="A3156" s="1"/>
      <c r="B3156" s="4" t="s">
        <v>14</v>
      </c>
      <c r="C3156" s="4">
        <v>1185732</v>
      </c>
      <c r="D3156" s="5">
        <v>44479</v>
      </c>
      <c r="E3156" s="4" t="s">
        <v>33</v>
      </c>
      <c r="F3156" s="4" t="s">
        <v>110</v>
      </c>
      <c r="G3156" s="4" t="s">
        <v>111</v>
      </c>
      <c r="H3156" s="4" t="s">
        <v>17</v>
      </c>
      <c r="I3156" s="6">
        <v>0.44999999999999996</v>
      </c>
      <c r="J3156" s="7">
        <v>4000</v>
      </c>
      <c r="K3156" s="8">
        <f t="shared" si="24"/>
        <v>1799.9999999999998</v>
      </c>
      <c r="L3156" s="8">
        <f t="shared" si="25"/>
        <v>720</v>
      </c>
      <c r="M3156" s="9">
        <v>0.4</v>
      </c>
    </row>
    <row r="3157" spans="1:13" ht="15.75" customHeight="1" x14ac:dyDescent="0.2">
      <c r="A3157" s="1"/>
      <c r="B3157" s="4" t="s">
        <v>14</v>
      </c>
      <c r="C3157" s="4">
        <v>1185732</v>
      </c>
      <c r="D3157" s="5">
        <v>44479</v>
      </c>
      <c r="E3157" s="4" t="s">
        <v>33</v>
      </c>
      <c r="F3157" s="4" t="s">
        <v>110</v>
      </c>
      <c r="G3157" s="4" t="s">
        <v>111</v>
      </c>
      <c r="H3157" s="4" t="s">
        <v>18</v>
      </c>
      <c r="I3157" s="6">
        <v>0.35000000000000003</v>
      </c>
      <c r="J3157" s="7">
        <v>2500</v>
      </c>
      <c r="K3157" s="8">
        <f t="shared" si="24"/>
        <v>875.00000000000011</v>
      </c>
      <c r="L3157" s="8">
        <f t="shared" si="25"/>
        <v>350.00000000000006</v>
      </c>
      <c r="M3157" s="9">
        <v>0.4</v>
      </c>
    </row>
    <row r="3158" spans="1:13" ht="15.75" customHeight="1" x14ac:dyDescent="0.2">
      <c r="A3158" s="1"/>
      <c r="B3158" s="4" t="s">
        <v>14</v>
      </c>
      <c r="C3158" s="4">
        <v>1185732</v>
      </c>
      <c r="D3158" s="5">
        <v>44479</v>
      </c>
      <c r="E3158" s="4" t="s">
        <v>33</v>
      </c>
      <c r="F3158" s="4" t="s">
        <v>110</v>
      </c>
      <c r="G3158" s="4" t="s">
        <v>111</v>
      </c>
      <c r="H3158" s="4" t="s">
        <v>19</v>
      </c>
      <c r="I3158" s="6">
        <v>0.35000000000000003</v>
      </c>
      <c r="J3158" s="7">
        <v>1500</v>
      </c>
      <c r="K3158" s="8">
        <f t="shared" si="24"/>
        <v>525</v>
      </c>
      <c r="L3158" s="8">
        <f t="shared" si="25"/>
        <v>183.75</v>
      </c>
      <c r="M3158" s="9">
        <v>0.35</v>
      </c>
    </row>
    <row r="3159" spans="1:13" ht="15.75" customHeight="1" x14ac:dyDescent="0.2">
      <c r="A3159" s="1"/>
      <c r="B3159" s="4" t="s">
        <v>14</v>
      </c>
      <c r="C3159" s="4">
        <v>1185732</v>
      </c>
      <c r="D3159" s="5">
        <v>44479</v>
      </c>
      <c r="E3159" s="4" t="s">
        <v>33</v>
      </c>
      <c r="F3159" s="4" t="s">
        <v>110</v>
      </c>
      <c r="G3159" s="4" t="s">
        <v>111</v>
      </c>
      <c r="H3159" s="4" t="s">
        <v>20</v>
      </c>
      <c r="I3159" s="6">
        <v>0.35000000000000003</v>
      </c>
      <c r="J3159" s="7">
        <v>1500</v>
      </c>
      <c r="K3159" s="8">
        <f t="shared" si="24"/>
        <v>525</v>
      </c>
      <c r="L3159" s="8">
        <f t="shared" si="25"/>
        <v>183.75</v>
      </c>
      <c r="M3159" s="9">
        <v>0.35</v>
      </c>
    </row>
    <row r="3160" spans="1:13" ht="15.75" customHeight="1" x14ac:dyDescent="0.2">
      <c r="A3160" s="1"/>
      <c r="B3160" s="4" t="s">
        <v>14</v>
      </c>
      <c r="C3160" s="4">
        <v>1185732</v>
      </c>
      <c r="D3160" s="5">
        <v>44479</v>
      </c>
      <c r="E3160" s="4" t="s">
        <v>33</v>
      </c>
      <c r="F3160" s="4" t="s">
        <v>110</v>
      </c>
      <c r="G3160" s="4" t="s">
        <v>111</v>
      </c>
      <c r="H3160" s="4" t="s">
        <v>21</v>
      </c>
      <c r="I3160" s="6">
        <v>0.44999999999999996</v>
      </c>
      <c r="J3160" s="7">
        <v>1500</v>
      </c>
      <c r="K3160" s="8">
        <f t="shared" si="24"/>
        <v>674.99999999999989</v>
      </c>
      <c r="L3160" s="8">
        <f t="shared" si="25"/>
        <v>202.49999999999997</v>
      </c>
      <c r="M3160" s="9">
        <v>0.3</v>
      </c>
    </row>
    <row r="3161" spans="1:13" ht="15.75" customHeight="1" x14ac:dyDescent="0.2">
      <c r="A3161" s="1"/>
      <c r="B3161" s="4" t="s">
        <v>14</v>
      </c>
      <c r="C3161" s="4">
        <v>1185732</v>
      </c>
      <c r="D3161" s="5">
        <v>44479</v>
      </c>
      <c r="E3161" s="4" t="s">
        <v>33</v>
      </c>
      <c r="F3161" s="4" t="s">
        <v>110</v>
      </c>
      <c r="G3161" s="4" t="s">
        <v>111</v>
      </c>
      <c r="H3161" s="4" t="s">
        <v>22</v>
      </c>
      <c r="I3161" s="6">
        <v>0.49999999999999983</v>
      </c>
      <c r="J3161" s="7">
        <v>2750</v>
      </c>
      <c r="K3161" s="8">
        <f t="shared" si="24"/>
        <v>1374.9999999999995</v>
      </c>
      <c r="L3161" s="8">
        <f t="shared" si="25"/>
        <v>549.99999999999989</v>
      </c>
      <c r="M3161" s="9">
        <v>0.4</v>
      </c>
    </row>
    <row r="3162" spans="1:13" ht="15.75" customHeight="1" x14ac:dyDescent="0.2">
      <c r="A3162" s="1"/>
      <c r="B3162" s="4" t="s">
        <v>14</v>
      </c>
      <c r="C3162" s="4">
        <v>1185732</v>
      </c>
      <c r="D3162" s="5">
        <v>44510</v>
      </c>
      <c r="E3162" s="4" t="s">
        <v>33</v>
      </c>
      <c r="F3162" s="4" t="s">
        <v>110</v>
      </c>
      <c r="G3162" s="4" t="s">
        <v>111</v>
      </c>
      <c r="H3162" s="4" t="s">
        <v>17</v>
      </c>
      <c r="I3162" s="6">
        <v>0.44999999999999996</v>
      </c>
      <c r="J3162" s="7">
        <v>4250</v>
      </c>
      <c r="K3162" s="8">
        <f t="shared" si="24"/>
        <v>1912.4999999999998</v>
      </c>
      <c r="L3162" s="8">
        <f t="shared" si="25"/>
        <v>765</v>
      </c>
      <c r="M3162" s="9">
        <v>0.4</v>
      </c>
    </row>
    <row r="3163" spans="1:13" ht="15.75" customHeight="1" x14ac:dyDescent="0.2">
      <c r="A3163" s="1"/>
      <c r="B3163" s="4" t="s">
        <v>14</v>
      </c>
      <c r="C3163" s="4">
        <v>1185732</v>
      </c>
      <c r="D3163" s="5">
        <v>44510</v>
      </c>
      <c r="E3163" s="4" t="s">
        <v>33</v>
      </c>
      <c r="F3163" s="4" t="s">
        <v>110</v>
      </c>
      <c r="G3163" s="4" t="s">
        <v>111</v>
      </c>
      <c r="H3163" s="4" t="s">
        <v>18</v>
      </c>
      <c r="I3163" s="6">
        <v>0.35000000000000003</v>
      </c>
      <c r="J3163" s="7">
        <v>3250</v>
      </c>
      <c r="K3163" s="8">
        <f t="shared" si="24"/>
        <v>1137.5</v>
      </c>
      <c r="L3163" s="8">
        <f t="shared" si="25"/>
        <v>455</v>
      </c>
      <c r="M3163" s="9">
        <v>0.4</v>
      </c>
    </row>
    <row r="3164" spans="1:13" ht="15.75" customHeight="1" x14ac:dyDescent="0.2">
      <c r="A3164" s="1"/>
      <c r="B3164" s="4" t="s">
        <v>14</v>
      </c>
      <c r="C3164" s="4">
        <v>1185732</v>
      </c>
      <c r="D3164" s="5">
        <v>44510</v>
      </c>
      <c r="E3164" s="4" t="s">
        <v>33</v>
      </c>
      <c r="F3164" s="4" t="s">
        <v>110</v>
      </c>
      <c r="G3164" s="4" t="s">
        <v>111</v>
      </c>
      <c r="H3164" s="4" t="s">
        <v>19</v>
      </c>
      <c r="I3164" s="6">
        <v>0.35000000000000003</v>
      </c>
      <c r="J3164" s="7">
        <v>2700</v>
      </c>
      <c r="K3164" s="8">
        <f t="shared" si="24"/>
        <v>945.00000000000011</v>
      </c>
      <c r="L3164" s="8">
        <f t="shared" si="25"/>
        <v>330.75</v>
      </c>
      <c r="M3164" s="9">
        <v>0.35</v>
      </c>
    </row>
    <row r="3165" spans="1:13" ht="15.75" customHeight="1" x14ac:dyDescent="0.2">
      <c r="A3165" s="1"/>
      <c r="B3165" s="4" t="s">
        <v>14</v>
      </c>
      <c r="C3165" s="4">
        <v>1185732</v>
      </c>
      <c r="D3165" s="5">
        <v>44510</v>
      </c>
      <c r="E3165" s="4" t="s">
        <v>33</v>
      </c>
      <c r="F3165" s="4" t="s">
        <v>110</v>
      </c>
      <c r="G3165" s="4" t="s">
        <v>111</v>
      </c>
      <c r="H3165" s="4" t="s">
        <v>20</v>
      </c>
      <c r="I3165" s="6">
        <v>0.35000000000000003</v>
      </c>
      <c r="J3165" s="7">
        <v>2750</v>
      </c>
      <c r="K3165" s="8">
        <f t="shared" si="24"/>
        <v>962.50000000000011</v>
      </c>
      <c r="L3165" s="8">
        <f t="shared" si="25"/>
        <v>336.875</v>
      </c>
      <c r="M3165" s="9">
        <v>0.35</v>
      </c>
    </row>
    <row r="3166" spans="1:13" ht="15.75" customHeight="1" x14ac:dyDescent="0.2">
      <c r="A3166" s="1"/>
      <c r="B3166" s="4" t="s">
        <v>14</v>
      </c>
      <c r="C3166" s="4">
        <v>1185732</v>
      </c>
      <c r="D3166" s="5">
        <v>44510</v>
      </c>
      <c r="E3166" s="4" t="s">
        <v>33</v>
      </c>
      <c r="F3166" s="4" t="s">
        <v>110</v>
      </c>
      <c r="G3166" s="4" t="s">
        <v>111</v>
      </c>
      <c r="H3166" s="4" t="s">
        <v>21</v>
      </c>
      <c r="I3166" s="6">
        <v>0.6</v>
      </c>
      <c r="J3166" s="7">
        <v>2500</v>
      </c>
      <c r="K3166" s="8">
        <f t="shared" si="24"/>
        <v>1500</v>
      </c>
      <c r="L3166" s="8">
        <f t="shared" si="25"/>
        <v>450</v>
      </c>
      <c r="M3166" s="9">
        <v>0.3</v>
      </c>
    </row>
    <row r="3167" spans="1:13" ht="15.75" customHeight="1" x14ac:dyDescent="0.2">
      <c r="A3167" s="1"/>
      <c r="B3167" s="4" t="s">
        <v>14</v>
      </c>
      <c r="C3167" s="4">
        <v>1185732</v>
      </c>
      <c r="D3167" s="5">
        <v>44510</v>
      </c>
      <c r="E3167" s="4" t="s">
        <v>33</v>
      </c>
      <c r="F3167" s="4" t="s">
        <v>110</v>
      </c>
      <c r="G3167" s="4" t="s">
        <v>111</v>
      </c>
      <c r="H3167" s="4" t="s">
        <v>22</v>
      </c>
      <c r="I3167" s="6">
        <v>0.64999999999999991</v>
      </c>
      <c r="J3167" s="7">
        <v>3500</v>
      </c>
      <c r="K3167" s="8">
        <f t="shared" si="24"/>
        <v>2274.9999999999995</v>
      </c>
      <c r="L3167" s="8">
        <f t="shared" si="25"/>
        <v>909.99999999999989</v>
      </c>
      <c r="M3167" s="9">
        <v>0.4</v>
      </c>
    </row>
    <row r="3168" spans="1:13" ht="15.75" customHeight="1" x14ac:dyDescent="0.2">
      <c r="A3168" s="1"/>
      <c r="B3168" s="4" t="s">
        <v>14</v>
      </c>
      <c r="C3168" s="4">
        <v>1185732</v>
      </c>
      <c r="D3168" s="5">
        <v>44539</v>
      </c>
      <c r="E3168" s="4" t="s">
        <v>33</v>
      </c>
      <c r="F3168" s="4" t="s">
        <v>110</v>
      </c>
      <c r="G3168" s="4" t="s">
        <v>111</v>
      </c>
      <c r="H3168" s="4" t="s">
        <v>17</v>
      </c>
      <c r="I3168" s="6">
        <v>0.6</v>
      </c>
      <c r="J3168" s="7">
        <v>6000</v>
      </c>
      <c r="K3168" s="8">
        <f t="shared" si="24"/>
        <v>3600</v>
      </c>
      <c r="L3168" s="8">
        <f t="shared" si="25"/>
        <v>1440</v>
      </c>
      <c r="M3168" s="9">
        <v>0.4</v>
      </c>
    </row>
    <row r="3169" spans="1:13" ht="15.75" customHeight="1" x14ac:dyDescent="0.2">
      <c r="A3169" s="1"/>
      <c r="B3169" s="4" t="s">
        <v>14</v>
      </c>
      <c r="C3169" s="4">
        <v>1185732</v>
      </c>
      <c r="D3169" s="5">
        <v>44539</v>
      </c>
      <c r="E3169" s="4" t="s">
        <v>33</v>
      </c>
      <c r="F3169" s="4" t="s">
        <v>110</v>
      </c>
      <c r="G3169" s="4" t="s">
        <v>111</v>
      </c>
      <c r="H3169" s="4" t="s">
        <v>18</v>
      </c>
      <c r="I3169" s="6">
        <v>0.5</v>
      </c>
      <c r="J3169" s="7">
        <v>4000</v>
      </c>
      <c r="K3169" s="8">
        <f t="shared" si="24"/>
        <v>2000</v>
      </c>
      <c r="L3169" s="8">
        <f t="shared" si="25"/>
        <v>800</v>
      </c>
      <c r="M3169" s="9">
        <v>0.4</v>
      </c>
    </row>
    <row r="3170" spans="1:13" ht="15.75" customHeight="1" x14ac:dyDescent="0.2">
      <c r="A3170" s="1"/>
      <c r="B3170" s="4" t="s">
        <v>14</v>
      </c>
      <c r="C3170" s="4">
        <v>1185732</v>
      </c>
      <c r="D3170" s="5">
        <v>44539</v>
      </c>
      <c r="E3170" s="4" t="s">
        <v>33</v>
      </c>
      <c r="F3170" s="4" t="s">
        <v>110</v>
      </c>
      <c r="G3170" s="4" t="s">
        <v>111</v>
      </c>
      <c r="H3170" s="4" t="s">
        <v>19</v>
      </c>
      <c r="I3170" s="6">
        <v>0.5</v>
      </c>
      <c r="J3170" s="7">
        <v>3500</v>
      </c>
      <c r="K3170" s="8">
        <f t="shared" si="24"/>
        <v>1750</v>
      </c>
      <c r="L3170" s="8">
        <f t="shared" si="25"/>
        <v>612.5</v>
      </c>
      <c r="M3170" s="9">
        <v>0.35</v>
      </c>
    </row>
    <row r="3171" spans="1:13" ht="15.75" customHeight="1" x14ac:dyDescent="0.2">
      <c r="A3171" s="1"/>
      <c r="B3171" s="4" t="s">
        <v>14</v>
      </c>
      <c r="C3171" s="4">
        <v>1185732</v>
      </c>
      <c r="D3171" s="5">
        <v>44539</v>
      </c>
      <c r="E3171" s="4" t="s">
        <v>33</v>
      </c>
      <c r="F3171" s="4" t="s">
        <v>110</v>
      </c>
      <c r="G3171" s="4" t="s">
        <v>111</v>
      </c>
      <c r="H3171" s="4" t="s">
        <v>20</v>
      </c>
      <c r="I3171" s="6">
        <v>0.5</v>
      </c>
      <c r="J3171" s="7">
        <v>3000</v>
      </c>
      <c r="K3171" s="8">
        <f t="shared" si="24"/>
        <v>1500</v>
      </c>
      <c r="L3171" s="8">
        <f t="shared" si="25"/>
        <v>525</v>
      </c>
      <c r="M3171" s="9">
        <v>0.35</v>
      </c>
    </row>
    <row r="3172" spans="1:13" ht="15.75" customHeight="1" x14ac:dyDescent="0.2">
      <c r="A3172" s="1"/>
      <c r="B3172" s="4" t="s">
        <v>14</v>
      </c>
      <c r="C3172" s="4">
        <v>1185732</v>
      </c>
      <c r="D3172" s="5">
        <v>44539</v>
      </c>
      <c r="E3172" s="4" t="s">
        <v>33</v>
      </c>
      <c r="F3172" s="4" t="s">
        <v>110</v>
      </c>
      <c r="G3172" s="4" t="s">
        <v>111</v>
      </c>
      <c r="H3172" s="4" t="s">
        <v>21</v>
      </c>
      <c r="I3172" s="6">
        <v>0.6</v>
      </c>
      <c r="J3172" s="7">
        <v>3000</v>
      </c>
      <c r="K3172" s="8">
        <f t="shared" si="24"/>
        <v>1800</v>
      </c>
      <c r="L3172" s="8">
        <f t="shared" si="25"/>
        <v>540</v>
      </c>
      <c r="M3172" s="9">
        <v>0.3</v>
      </c>
    </row>
    <row r="3173" spans="1:13" ht="15.75" customHeight="1" x14ac:dyDescent="0.2">
      <c r="A3173" s="1"/>
      <c r="B3173" s="4" t="s">
        <v>14</v>
      </c>
      <c r="C3173" s="4">
        <v>1185732</v>
      </c>
      <c r="D3173" s="5">
        <v>44539</v>
      </c>
      <c r="E3173" s="4" t="s">
        <v>33</v>
      </c>
      <c r="F3173" s="4" t="s">
        <v>110</v>
      </c>
      <c r="G3173" s="4" t="s">
        <v>111</v>
      </c>
      <c r="H3173" s="4" t="s">
        <v>22</v>
      </c>
      <c r="I3173" s="6">
        <v>0.64999999999999991</v>
      </c>
      <c r="J3173" s="7">
        <v>4000</v>
      </c>
      <c r="K3173" s="8">
        <f t="shared" si="24"/>
        <v>2599.9999999999995</v>
      </c>
      <c r="L3173" s="8">
        <f t="shared" si="25"/>
        <v>1039.9999999999998</v>
      </c>
      <c r="M3173" s="9">
        <v>0.4</v>
      </c>
    </row>
    <row r="3174" spans="1:13" ht="15.75" customHeight="1" x14ac:dyDescent="0.2">
      <c r="A3174" s="1" t="s">
        <v>39</v>
      </c>
      <c r="B3174" s="4" t="s">
        <v>14</v>
      </c>
      <c r="C3174" s="4">
        <v>1185732</v>
      </c>
      <c r="D3174" s="5">
        <v>44213</v>
      </c>
      <c r="E3174" s="4" t="s">
        <v>33</v>
      </c>
      <c r="F3174" s="4" t="s">
        <v>112</v>
      </c>
      <c r="G3174" s="4" t="s">
        <v>113</v>
      </c>
      <c r="H3174" s="4" t="s">
        <v>17</v>
      </c>
      <c r="I3174" s="6">
        <v>0.35000000000000003</v>
      </c>
      <c r="J3174" s="7">
        <v>5000</v>
      </c>
      <c r="K3174" s="8">
        <f t="shared" si="24"/>
        <v>1750.0000000000002</v>
      </c>
      <c r="L3174" s="8">
        <f t="shared" si="25"/>
        <v>700.00000000000011</v>
      </c>
      <c r="M3174" s="9">
        <v>0.4</v>
      </c>
    </row>
    <row r="3175" spans="1:13" ht="15.75" customHeight="1" x14ac:dyDescent="0.2">
      <c r="A3175" s="1"/>
      <c r="B3175" s="4" t="s">
        <v>14</v>
      </c>
      <c r="C3175" s="4">
        <v>1185732</v>
      </c>
      <c r="D3175" s="5">
        <v>44213</v>
      </c>
      <c r="E3175" s="4" t="s">
        <v>33</v>
      </c>
      <c r="F3175" s="4" t="s">
        <v>112</v>
      </c>
      <c r="G3175" s="4" t="s">
        <v>113</v>
      </c>
      <c r="H3175" s="4" t="s">
        <v>18</v>
      </c>
      <c r="I3175" s="6">
        <v>0.35000000000000003</v>
      </c>
      <c r="J3175" s="7">
        <v>3000</v>
      </c>
      <c r="K3175" s="8">
        <f t="shared" si="24"/>
        <v>1050</v>
      </c>
      <c r="L3175" s="8">
        <f t="shared" si="25"/>
        <v>420</v>
      </c>
      <c r="M3175" s="9">
        <v>0.4</v>
      </c>
    </row>
    <row r="3176" spans="1:13" ht="15.75" customHeight="1" x14ac:dyDescent="0.2">
      <c r="A3176" s="1"/>
      <c r="B3176" s="4" t="s">
        <v>14</v>
      </c>
      <c r="C3176" s="4">
        <v>1185732</v>
      </c>
      <c r="D3176" s="5">
        <v>44213</v>
      </c>
      <c r="E3176" s="4" t="s">
        <v>33</v>
      </c>
      <c r="F3176" s="4" t="s">
        <v>112</v>
      </c>
      <c r="G3176" s="4" t="s">
        <v>113</v>
      </c>
      <c r="H3176" s="4" t="s">
        <v>19</v>
      </c>
      <c r="I3176" s="6">
        <v>0.25000000000000006</v>
      </c>
      <c r="J3176" s="7">
        <v>3000</v>
      </c>
      <c r="K3176" s="8">
        <f t="shared" si="24"/>
        <v>750.00000000000011</v>
      </c>
      <c r="L3176" s="8">
        <f t="shared" si="25"/>
        <v>300.00000000000006</v>
      </c>
      <c r="M3176" s="9">
        <v>0.4</v>
      </c>
    </row>
    <row r="3177" spans="1:13" ht="15.75" customHeight="1" x14ac:dyDescent="0.2">
      <c r="A3177" s="1"/>
      <c r="B3177" s="4" t="s">
        <v>14</v>
      </c>
      <c r="C3177" s="4">
        <v>1185732</v>
      </c>
      <c r="D3177" s="5">
        <v>44213</v>
      </c>
      <c r="E3177" s="4" t="s">
        <v>33</v>
      </c>
      <c r="F3177" s="4" t="s">
        <v>112</v>
      </c>
      <c r="G3177" s="4" t="s">
        <v>113</v>
      </c>
      <c r="H3177" s="4" t="s">
        <v>20</v>
      </c>
      <c r="I3177" s="6">
        <v>0.30000000000000004</v>
      </c>
      <c r="J3177" s="7">
        <v>1500</v>
      </c>
      <c r="K3177" s="8">
        <f t="shared" si="24"/>
        <v>450.00000000000006</v>
      </c>
      <c r="L3177" s="8">
        <f t="shared" si="25"/>
        <v>180.00000000000003</v>
      </c>
      <c r="M3177" s="9">
        <v>0.4</v>
      </c>
    </row>
    <row r="3178" spans="1:13" ht="15.75" customHeight="1" x14ac:dyDescent="0.2">
      <c r="A3178" s="1"/>
      <c r="B3178" s="4" t="s">
        <v>14</v>
      </c>
      <c r="C3178" s="4">
        <v>1185732</v>
      </c>
      <c r="D3178" s="5">
        <v>44213</v>
      </c>
      <c r="E3178" s="4" t="s">
        <v>33</v>
      </c>
      <c r="F3178" s="4" t="s">
        <v>112</v>
      </c>
      <c r="G3178" s="4" t="s">
        <v>113</v>
      </c>
      <c r="H3178" s="4" t="s">
        <v>21</v>
      </c>
      <c r="I3178" s="6">
        <v>0.44999999999999996</v>
      </c>
      <c r="J3178" s="7">
        <v>2000</v>
      </c>
      <c r="K3178" s="8">
        <f t="shared" si="24"/>
        <v>899.99999999999989</v>
      </c>
      <c r="L3178" s="8">
        <f t="shared" si="25"/>
        <v>360</v>
      </c>
      <c r="M3178" s="9">
        <v>0.4</v>
      </c>
    </row>
    <row r="3179" spans="1:13" ht="15.75" customHeight="1" x14ac:dyDescent="0.2">
      <c r="A3179" s="1"/>
      <c r="B3179" s="4" t="s">
        <v>14</v>
      </c>
      <c r="C3179" s="4">
        <v>1185732</v>
      </c>
      <c r="D3179" s="5">
        <v>44213</v>
      </c>
      <c r="E3179" s="4" t="s">
        <v>33</v>
      </c>
      <c r="F3179" s="4" t="s">
        <v>112</v>
      </c>
      <c r="G3179" s="4" t="s">
        <v>113</v>
      </c>
      <c r="H3179" s="4" t="s">
        <v>22</v>
      </c>
      <c r="I3179" s="6">
        <v>0.35000000000000003</v>
      </c>
      <c r="J3179" s="7">
        <v>3000</v>
      </c>
      <c r="K3179" s="8">
        <f t="shared" si="24"/>
        <v>1050</v>
      </c>
      <c r="L3179" s="8">
        <f t="shared" si="25"/>
        <v>420</v>
      </c>
      <c r="M3179" s="9">
        <v>0.4</v>
      </c>
    </row>
    <row r="3180" spans="1:13" ht="15.75" customHeight="1" x14ac:dyDescent="0.2">
      <c r="A3180" s="1"/>
      <c r="B3180" s="4" t="s">
        <v>14</v>
      </c>
      <c r="C3180" s="4">
        <v>1185732</v>
      </c>
      <c r="D3180" s="5">
        <v>44244</v>
      </c>
      <c r="E3180" s="4" t="s">
        <v>33</v>
      </c>
      <c r="F3180" s="4" t="s">
        <v>112</v>
      </c>
      <c r="G3180" s="4" t="s">
        <v>113</v>
      </c>
      <c r="H3180" s="4" t="s">
        <v>17</v>
      </c>
      <c r="I3180" s="6">
        <v>0.35000000000000003</v>
      </c>
      <c r="J3180" s="7">
        <v>5500</v>
      </c>
      <c r="K3180" s="8">
        <f t="shared" si="24"/>
        <v>1925.0000000000002</v>
      </c>
      <c r="L3180" s="8">
        <f t="shared" si="25"/>
        <v>770.00000000000011</v>
      </c>
      <c r="M3180" s="9">
        <v>0.4</v>
      </c>
    </row>
    <row r="3181" spans="1:13" ht="15.75" customHeight="1" x14ac:dyDescent="0.2">
      <c r="A3181" s="1"/>
      <c r="B3181" s="4" t="s">
        <v>14</v>
      </c>
      <c r="C3181" s="4">
        <v>1185732</v>
      </c>
      <c r="D3181" s="5">
        <v>44244</v>
      </c>
      <c r="E3181" s="4" t="s">
        <v>33</v>
      </c>
      <c r="F3181" s="4" t="s">
        <v>112</v>
      </c>
      <c r="G3181" s="4" t="s">
        <v>113</v>
      </c>
      <c r="H3181" s="4" t="s">
        <v>18</v>
      </c>
      <c r="I3181" s="6">
        <v>0.4</v>
      </c>
      <c r="J3181" s="7">
        <v>2000</v>
      </c>
      <c r="K3181" s="8">
        <f t="shared" si="24"/>
        <v>800</v>
      </c>
      <c r="L3181" s="8">
        <f t="shared" si="25"/>
        <v>320</v>
      </c>
      <c r="M3181" s="9">
        <v>0.4</v>
      </c>
    </row>
    <row r="3182" spans="1:13" ht="15.75" customHeight="1" x14ac:dyDescent="0.2">
      <c r="A3182" s="1"/>
      <c r="B3182" s="4" t="s">
        <v>14</v>
      </c>
      <c r="C3182" s="4">
        <v>1185732</v>
      </c>
      <c r="D3182" s="5">
        <v>44244</v>
      </c>
      <c r="E3182" s="4" t="s">
        <v>33</v>
      </c>
      <c r="F3182" s="4" t="s">
        <v>112</v>
      </c>
      <c r="G3182" s="4" t="s">
        <v>113</v>
      </c>
      <c r="H3182" s="4" t="s">
        <v>19</v>
      </c>
      <c r="I3182" s="6">
        <v>0.30000000000000004</v>
      </c>
      <c r="J3182" s="7">
        <v>3000</v>
      </c>
      <c r="K3182" s="8">
        <f t="shared" si="24"/>
        <v>900.00000000000011</v>
      </c>
      <c r="L3182" s="8">
        <f t="shared" si="25"/>
        <v>360.00000000000006</v>
      </c>
      <c r="M3182" s="9">
        <v>0.4</v>
      </c>
    </row>
    <row r="3183" spans="1:13" ht="15.75" customHeight="1" x14ac:dyDescent="0.2">
      <c r="A3183" s="1"/>
      <c r="B3183" s="4" t="s">
        <v>14</v>
      </c>
      <c r="C3183" s="4">
        <v>1185732</v>
      </c>
      <c r="D3183" s="5">
        <v>44244</v>
      </c>
      <c r="E3183" s="4" t="s">
        <v>33</v>
      </c>
      <c r="F3183" s="4" t="s">
        <v>112</v>
      </c>
      <c r="G3183" s="4" t="s">
        <v>113</v>
      </c>
      <c r="H3183" s="4" t="s">
        <v>20</v>
      </c>
      <c r="I3183" s="6">
        <v>0.35000000000000003</v>
      </c>
      <c r="J3183" s="7">
        <v>1750</v>
      </c>
      <c r="K3183" s="8">
        <f t="shared" si="24"/>
        <v>612.50000000000011</v>
      </c>
      <c r="L3183" s="8">
        <f t="shared" si="25"/>
        <v>245.00000000000006</v>
      </c>
      <c r="M3183" s="9">
        <v>0.4</v>
      </c>
    </row>
    <row r="3184" spans="1:13" ht="15.75" customHeight="1" x14ac:dyDescent="0.2">
      <c r="A3184" s="1"/>
      <c r="B3184" s="4" t="s">
        <v>14</v>
      </c>
      <c r="C3184" s="4">
        <v>1185732</v>
      </c>
      <c r="D3184" s="5">
        <v>44244</v>
      </c>
      <c r="E3184" s="4" t="s">
        <v>33</v>
      </c>
      <c r="F3184" s="4" t="s">
        <v>112</v>
      </c>
      <c r="G3184" s="4" t="s">
        <v>113</v>
      </c>
      <c r="H3184" s="4" t="s">
        <v>21</v>
      </c>
      <c r="I3184" s="6">
        <v>0.49999999999999994</v>
      </c>
      <c r="J3184" s="7">
        <v>2500</v>
      </c>
      <c r="K3184" s="8">
        <f t="shared" si="24"/>
        <v>1249.9999999999998</v>
      </c>
      <c r="L3184" s="8">
        <f t="shared" si="25"/>
        <v>499.99999999999994</v>
      </c>
      <c r="M3184" s="9">
        <v>0.4</v>
      </c>
    </row>
    <row r="3185" spans="1:13" ht="15.75" customHeight="1" x14ac:dyDescent="0.2">
      <c r="A3185" s="1"/>
      <c r="B3185" s="4" t="s">
        <v>14</v>
      </c>
      <c r="C3185" s="4">
        <v>1185732</v>
      </c>
      <c r="D3185" s="5">
        <v>44244</v>
      </c>
      <c r="E3185" s="4" t="s">
        <v>33</v>
      </c>
      <c r="F3185" s="4" t="s">
        <v>112</v>
      </c>
      <c r="G3185" s="4" t="s">
        <v>113</v>
      </c>
      <c r="H3185" s="4" t="s">
        <v>22</v>
      </c>
      <c r="I3185" s="6">
        <v>0.24999999999999994</v>
      </c>
      <c r="J3185" s="7">
        <v>3500</v>
      </c>
      <c r="K3185" s="8">
        <f t="shared" si="24"/>
        <v>874.99999999999977</v>
      </c>
      <c r="L3185" s="8">
        <f t="shared" si="25"/>
        <v>349.99999999999994</v>
      </c>
      <c r="M3185" s="9">
        <v>0.4</v>
      </c>
    </row>
    <row r="3186" spans="1:13" ht="15.75" customHeight="1" x14ac:dyDescent="0.2">
      <c r="A3186" s="1"/>
      <c r="B3186" s="4" t="s">
        <v>14</v>
      </c>
      <c r="C3186" s="4">
        <v>1185732</v>
      </c>
      <c r="D3186" s="5">
        <v>44271</v>
      </c>
      <c r="E3186" s="4" t="s">
        <v>33</v>
      </c>
      <c r="F3186" s="4" t="s">
        <v>112</v>
      </c>
      <c r="G3186" s="4" t="s">
        <v>113</v>
      </c>
      <c r="H3186" s="4" t="s">
        <v>17</v>
      </c>
      <c r="I3186" s="6">
        <v>0.30000000000000004</v>
      </c>
      <c r="J3186" s="7">
        <v>5700</v>
      </c>
      <c r="K3186" s="8">
        <f t="shared" si="24"/>
        <v>1710.0000000000002</v>
      </c>
      <c r="L3186" s="8">
        <f t="shared" si="25"/>
        <v>684.00000000000011</v>
      </c>
      <c r="M3186" s="9">
        <v>0.4</v>
      </c>
    </row>
    <row r="3187" spans="1:13" ht="15.75" customHeight="1" x14ac:dyDescent="0.2">
      <c r="A3187" s="1"/>
      <c r="B3187" s="4" t="s">
        <v>14</v>
      </c>
      <c r="C3187" s="4">
        <v>1185732</v>
      </c>
      <c r="D3187" s="5">
        <v>44271</v>
      </c>
      <c r="E3187" s="4" t="s">
        <v>33</v>
      </c>
      <c r="F3187" s="4" t="s">
        <v>112</v>
      </c>
      <c r="G3187" s="4" t="s">
        <v>113</v>
      </c>
      <c r="H3187" s="4" t="s">
        <v>18</v>
      </c>
      <c r="I3187" s="6">
        <v>0.30000000000000004</v>
      </c>
      <c r="J3187" s="7">
        <v>2750</v>
      </c>
      <c r="K3187" s="8">
        <f t="shared" si="24"/>
        <v>825.00000000000011</v>
      </c>
      <c r="L3187" s="8">
        <f t="shared" si="25"/>
        <v>330.00000000000006</v>
      </c>
      <c r="M3187" s="9">
        <v>0.4</v>
      </c>
    </row>
    <row r="3188" spans="1:13" ht="15.75" customHeight="1" x14ac:dyDescent="0.2">
      <c r="A3188" s="1"/>
      <c r="B3188" s="4" t="s">
        <v>14</v>
      </c>
      <c r="C3188" s="4">
        <v>1185732</v>
      </c>
      <c r="D3188" s="5">
        <v>44271</v>
      </c>
      <c r="E3188" s="4" t="s">
        <v>33</v>
      </c>
      <c r="F3188" s="4" t="s">
        <v>112</v>
      </c>
      <c r="G3188" s="4" t="s">
        <v>113</v>
      </c>
      <c r="H3188" s="4" t="s">
        <v>19</v>
      </c>
      <c r="I3188" s="6">
        <v>0.2</v>
      </c>
      <c r="J3188" s="7">
        <v>3250</v>
      </c>
      <c r="K3188" s="8">
        <f t="shared" si="24"/>
        <v>650</v>
      </c>
      <c r="L3188" s="8">
        <f t="shared" si="25"/>
        <v>260</v>
      </c>
      <c r="M3188" s="9">
        <v>0.4</v>
      </c>
    </row>
    <row r="3189" spans="1:13" ht="15.75" customHeight="1" x14ac:dyDescent="0.2">
      <c r="A3189" s="1"/>
      <c r="B3189" s="4" t="s">
        <v>14</v>
      </c>
      <c r="C3189" s="4">
        <v>1185732</v>
      </c>
      <c r="D3189" s="5">
        <v>44271</v>
      </c>
      <c r="E3189" s="4" t="s">
        <v>33</v>
      </c>
      <c r="F3189" s="4" t="s">
        <v>112</v>
      </c>
      <c r="G3189" s="4" t="s">
        <v>113</v>
      </c>
      <c r="H3189" s="4" t="s">
        <v>20</v>
      </c>
      <c r="I3189" s="6">
        <v>0.24999999999999994</v>
      </c>
      <c r="J3189" s="7">
        <v>1750</v>
      </c>
      <c r="K3189" s="8">
        <f t="shared" si="24"/>
        <v>437.49999999999989</v>
      </c>
      <c r="L3189" s="8">
        <f t="shared" si="25"/>
        <v>174.99999999999997</v>
      </c>
      <c r="M3189" s="9">
        <v>0.4</v>
      </c>
    </row>
    <row r="3190" spans="1:13" ht="15.75" customHeight="1" x14ac:dyDescent="0.2">
      <c r="A3190" s="1"/>
      <c r="B3190" s="4" t="s">
        <v>14</v>
      </c>
      <c r="C3190" s="4">
        <v>1185732</v>
      </c>
      <c r="D3190" s="5">
        <v>44271</v>
      </c>
      <c r="E3190" s="4" t="s">
        <v>33</v>
      </c>
      <c r="F3190" s="4" t="s">
        <v>112</v>
      </c>
      <c r="G3190" s="4" t="s">
        <v>113</v>
      </c>
      <c r="H3190" s="4" t="s">
        <v>21</v>
      </c>
      <c r="I3190" s="6">
        <v>0.4</v>
      </c>
      <c r="J3190" s="7">
        <v>2250</v>
      </c>
      <c r="K3190" s="8">
        <f t="shared" si="24"/>
        <v>900</v>
      </c>
      <c r="L3190" s="8">
        <f t="shared" si="25"/>
        <v>360</v>
      </c>
      <c r="M3190" s="9">
        <v>0.4</v>
      </c>
    </row>
    <row r="3191" spans="1:13" ht="15.75" customHeight="1" x14ac:dyDescent="0.2">
      <c r="A3191" s="1"/>
      <c r="B3191" s="4" t="s">
        <v>14</v>
      </c>
      <c r="C3191" s="4">
        <v>1185732</v>
      </c>
      <c r="D3191" s="5">
        <v>44271</v>
      </c>
      <c r="E3191" s="4" t="s">
        <v>33</v>
      </c>
      <c r="F3191" s="4" t="s">
        <v>112</v>
      </c>
      <c r="G3191" s="4" t="s">
        <v>113</v>
      </c>
      <c r="H3191" s="4" t="s">
        <v>22</v>
      </c>
      <c r="I3191" s="6">
        <v>0.30000000000000004</v>
      </c>
      <c r="J3191" s="7">
        <v>3250</v>
      </c>
      <c r="K3191" s="8">
        <f t="shared" si="24"/>
        <v>975.00000000000011</v>
      </c>
      <c r="L3191" s="8">
        <f t="shared" si="25"/>
        <v>390.00000000000006</v>
      </c>
      <c r="M3191" s="9">
        <v>0.4</v>
      </c>
    </row>
    <row r="3192" spans="1:13" ht="15.75" customHeight="1" x14ac:dyDescent="0.2">
      <c r="A3192" s="1"/>
      <c r="B3192" s="4" t="s">
        <v>14</v>
      </c>
      <c r="C3192" s="4">
        <v>1185732</v>
      </c>
      <c r="D3192" s="5">
        <v>44303</v>
      </c>
      <c r="E3192" s="4" t="s">
        <v>33</v>
      </c>
      <c r="F3192" s="4" t="s">
        <v>112</v>
      </c>
      <c r="G3192" s="4" t="s">
        <v>113</v>
      </c>
      <c r="H3192" s="4" t="s">
        <v>17</v>
      </c>
      <c r="I3192" s="6">
        <v>0.30000000000000004</v>
      </c>
      <c r="J3192" s="7">
        <v>5500</v>
      </c>
      <c r="K3192" s="8">
        <f t="shared" si="24"/>
        <v>1650.0000000000002</v>
      </c>
      <c r="L3192" s="8">
        <f t="shared" si="25"/>
        <v>660.00000000000011</v>
      </c>
      <c r="M3192" s="9">
        <v>0.4</v>
      </c>
    </row>
    <row r="3193" spans="1:13" ht="15.75" customHeight="1" x14ac:dyDescent="0.2">
      <c r="A3193" s="1"/>
      <c r="B3193" s="4" t="s">
        <v>14</v>
      </c>
      <c r="C3193" s="4">
        <v>1185732</v>
      </c>
      <c r="D3193" s="5">
        <v>44303</v>
      </c>
      <c r="E3193" s="4" t="s">
        <v>33</v>
      </c>
      <c r="F3193" s="4" t="s">
        <v>112</v>
      </c>
      <c r="G3193" s="4" t="s">
        <v>113</v>
      </c>
      <c r="H3193" s="4" t="s">
        <v>18</v>
      </c>
      <c r="I3193" s="6">
        <v>0.30000000000000004</v>
      </c>
      <c r="J3193" s="7">
        <v>2500</v>
      </c>
      <c r="K3193" s="8">
        <f t="shared" si="24"/>
        <v>750.00000000000011</v>
      </c>
      <c r="L3193" s="8">
        <f t="shared" si="25"/>
        <v>300.00000000000006</v>
      </c>
      <c r="M3193" s="9">
        <v>0.4</v>
      </c>
    </row>
    <row r="3194" spans="1:13" ht="15.75" customHeight="1" x14ac:dyDescent="0.2">
      <c r="A3194" s="1"/>
      <c r="B3194" s="4" t="s">
        <v>14</v>
      </c>
      <c r="C3194" s="4">
        <v>1185732</v>
      </c>
      <c r="D3194" s="5">
        <v>44303</v>
      </c>
      <c r="E3194" s="4" t="s">
        <v>33</v>
      </c>
      <c r="F3194" s="4" t="s">
        <v>112</v>
      </c>
      <c r="G3194" s="4" t="s">
        <v>113</v>
      </c>
      <c r="H3194" s="4" t="s">
        <v>19</v>
      </c>
      <c r="I3194" s="6">
        <v>0.2</v>
      </c>
      <c r="J3194" s="7">
        <v>2500</v>
      </c>
      <c r="K3194" s="8">
        <f t="shared" si="24"/>
        <v>500</v>
      </c>
      <c r="L3194" s="8">
        <f t="shared" si="25"/>
        <v>200</v>
      </c>
      <c r="M3194" s="9">
        <v>0.4</v>
      </c>
    </row>
    <row r="3195" spans="1:13" ht="15.75" customHeight="1" x14ac:dyDescent="0.2">
      <c r="A3195" s="1"/>
      <c r="B3195" s="4" t="s">
        <v>14</v>
      </c>
      <c r="C3195" s="4">
        <v>1185732</v>
      </c>
      <c r="D3195" s="5">
        <v>44303</v>
      </c>
      <c r="E3195" s="4" t="s">
        <v>33</v>
      </c>
      <c r="F3195" s="4" t="s">
        <v>112</v>
      </c>
      <c r="G3195" s="4" t="s">
        <v>113</v>
      </c>
      <c r="H3195" s="4" t="s">
        <v>20</v>
      </c>
      <c r="I3195" s="6">
        <v>0.24999999999999994</v>
      </c>
      <c r="J3195" s="7">
        <v>1750</v>
      </c>
      <c r="K3195" s="8">
        <f t="shared" si="24"/>
        <v>437.49999999999989</v>
      </c>
      <c r="L3195" s="8">
        <f t="shared" si="25"/>
        <v>174.99999999999997</v>
      </c>
      <c r="M3195" s="9">
        <v>0.4</v>
      </c>
    </row>
    <row r="3196" spans="1:13" ht="15.75" customHeight="1" x14ac:dyDescent="0.2">
      <c r="A3196" s="1"/>
      <c r="B3196" s="4" t="s">
        <v>14</v>
      </c>
      <c r="C3196" s="4">
        <v>1185732</v>
      </c>
      <c r="D3196" s="5">
        <v>44303</v>
      </c>
      <c r="E3196" s="4" t="s">
        <v>33</v>
      </c>
      <c r="F3196" s="4" t="s">
        <v>112</v>
      </c>
      <c r="G3196" s="4" t="s">
        <v>113</v>
      </c>
      <c r="H3196" s="4" t="s">
        <v>21</v>
      </c>
      <c r="I3196" s="6">
        <v>0.65</v>
      </c>
      <c r="J3196" s="7">
        <v>2000</v>
      </c>
      <c r="K3196" s="8">
        <f t="shared" si="24"/>
        <v>1300</v>
      </c>
      <c r="L3196" s="8">
        <f t="shared" si="25"/>
        <v>520</v>
      </c>
      <c r="M3196" s="9">
        <v>0.4</v>
      </c>
    </row>
    <row r="3197" spans="1:13" ht="15.75" customHeight="1" x14ac:dyDescent="0.2">
      <c r="A3197" s="1"/>
      <c r="B3197" s="4" t="s">
        <v>14</v>
      </c>
      <c r="C3197" s="4">
        <v>1185732</v>
      </c>
      <c r="D3197" s="5">
        <v>44303</v>
      </c>
      <c r="E3197" s="4" t="s">
        <v>33</v>
      </c>
      <c r="F3197" s="4" t="s">
        <v>112</v>
      </c>
      <c r="G3197" s="4" t="s">
        <v>113</v>
      </c>
      <c r="H3197" s="4" t="s">
        <v>22</v>
      </c>
      <c r="I3197" s="6">
        <v>0.5</v>
      </c>
      <c r="J3197" s="7">
        <v>3250</v>
      </c>
      <c r="K3197" s="8">
        <f t="shared" si="24"/>
        <v>1625</v>
      </c>
      <c r="L3197" s="8">
        <f t="shared" si="25"/>
        <v>650</v>
      </c>
      <c r="M3197" s="9">
        <v>0.4</v>
      </c>
    </row>
    <row r="3198" spans="1:13" ht="15.75" customHeight="1" x14ac:dyDescent="0.2">
      <c r="A3198" s="1"/>
      <c r="B3198" s="4" t="s">
        <v>14</v>
      </c>
      <c r="C3198" s="4">
        <v>1185732</v>
      </c>
      <c r="D3198" s="5">
        <v>44334</v>
      </c>
      <c r="E3198" s="4" t="s">
        <v>33</v>
      </c>
      <c r="F3198" s="4" t="s">
        <v>112</v>
      </c>
      <c r="G3198" s="4" t="s">
        <v>113</v>
      </c>
      <c r="H3198" s="4" t="s">
        <v>17</v>
      </c>
      <c r="I3198" s="6">
        <v>0.6</v>
      </c>
      <c r="J3198" s="7">
        <v>5950</v>
      </c>
      <c r="K3198" s="8">
        <f t="shared" si="24"/>
        <v>3570</v>
      </c>
      <c r="L3198" s="8">
        <f t="shared" si="25"/>
        <v>1428</v>
      </c>
      <c r="M3198" s="9">
        <v>0.4</v>
      </c>
    </row>
    <row r="3199" spans="1:13" ht="15.75" customHeight="1" x14ac:dyDescent="0.2">
      <c r="A3199" s="1"/>
      <c r="B3199" s="4" t="s">
        <v>14</v>
      </c>
      <c r="C3199" s="4">
        <v>1185732</v>
      </c>
      <c r="D3199" s="5">
        <v>44334</v>
      </c>
      <c r="E3199" s="4" t="s">
        <v>33</v>
      </c>
      <c r="F3199" s="4" t="s">
        <v>112</v>
      </c>
      <c r="G3199" s="4" t="s">
        <v>113</v>
      </c>
      <c r="H3199" s="4" t="s">
        <v>18</v>
      </c>
      <c r="I3199" s="6">
        <v>0.4</v>
      </c>
      <c r="J3199" s="7">
        <v>3000</v>
      </c>
      <c r="K3199" s="8">
        <f t="shared" si="24"/>
        <v>1200</v>
      </c>
      <c r="L3199" s="8">
        <f t="shared" si="25"/>
        <v>480</v>
      </c>
      <c r="M3199" s="9">
        <v>0.4</v>
      </c>
    </row>
    <row r="3200" spans="1:13" ht="15.75" customHeight="1" x14ac:dyDescent="0.2">
      <c r="A3200" s="1"/>
      <c r="B3200" s="4" t="s">
        <v>14</v>
      </c>
      <c r="C3200" s="4">
        <v>1185732</v>
      </c>
      <c r="D3200" s="5">
        <v>44334</v>
      </c>
      <c r="E3200" s="4" t="s">
        <v>33</v>
      </c>
      <c r="F3200" s="4" t="s">
        <v>112</v>
      </c>
      <c r="G3200" s="4" t="s">
        <v>113</v>
      </c>
      <c r="H3200" s="4" t="s">
        <v>19</v>
      </c>
      <c r="I3200" s="6">
        <v>0.35000000000000003</v>
      </c>
      <c r="J3200" s="7">
        <v>2750</v>
      </c>
      <c r="K3200" s="8">
        <f t="shared" si="24"/>
        <v>962.50000000000011</v>
      </c>
      <c r="L3200" s="8">
        <f t="shared" si="25"/>
        <v>385.00000000000006</v>
      </c>
      <c r="M3200" s="9">
        <v>0.4</v>
      </c>
    </row>
    <row r="3201" spans="1:13" ht="15.75" customHeight="1" x14ac:dyDescent="0.2">
      <c r="A3201" s="1"/>
      <c r="B3201" s="4" t="s">
        <v>14</v>
      </c>
      <c r="C3201" s="4">
        <v>1185732</v>
      </c>
      <c r="D3201" s="5">
        <v>44334</v>
      </c>
      <c r="E3201" s="4" t="s">
        <v>33</v>
      </c>
      <c r="F3201" s="4" t="s">
        <v>112</v>
      </c>
      <c r="G3201" s="4" t="s">
        <v>113</v>
      </c>
      <c r="H3201" s="4" t="s">
        <v>20</v>
      </c>
      <c r="I3201" s="6">
        <v>0.35000000000000003</v>
      </c>
      <c r="J3201" s="7">
        <v>2000</v>
      </c>
      <c r="K3201" s="8">
        <f t="shared" si="24"/>
        <v>700.00000000000011</v>
      </c>
      <c r="L3201" s="8">
        <f t="shared" si="25"/>
        <v>280.00000000000006</v>
      </c>
      <c r="M3201" s="9">
        <v>0.4</v>
      </c>
    </row>
    <row r="3202" spans="1:13" ht="15.75" customHeight="1" x14ac:dyDescent="0.2">
      <c r="A3202" s="1"/>
      <c r="B3202" s="4" t="s">
        <v>14</v>
      </c>
      <c r="C3202" s="4">
        <v>1185732</v>
      </c>
      <c r="D3202" s="5">
        <v>44334</v>
      </c>
      <c r="E3202" s="4" t="s">
        <v>33</v>
      </c>
      <c r="F3202" s="4" t="s">
        <v>112</v>
      </c>
      <c r="G3202" s="4" t="s">
        <v>113</v>
      </c>
      <c r="H3202" s="4" t="s">
        <v>21</v>
      </c>
      <c r="I3202" s="6">
        <v>0.44999999999999996</v>
      </c>
      <c r="J3202" s="7">
        <v>2250</v>
      </c>
      <c r="K3202" s="8">
        <f t="shared" si="24"/>
        <v>1012.4999999999999</v>
      </c>
      <c r="L3202" s="8">
        <f t="shared" si="25"/>
        <v>405</v>
      </c>
      <c r="M3202" s="9">
        <v>0.4</v>
      </c>
    </row>
    <row r="3203" spans="1:13" ht="15.75" customHeight="1" x14ac:dyDescent="0.2">
      <c r="A3203" s="1"/>
      <c r="B3203" s="4" t="s">
        <v>14</v>
      </c>
      <c r="C3203" s="4">
        <v>1185732</v>
      </c>
      <c r="D3203" s="5">
        <v>44334</v>
      </c>
      <c r="E3203" s="4" t="s">
        <v>33</v>
      </c>
      <c r="F3203" s="4" t="s">
        <v>112</v>
      </c>
      <c r="G3203" s="4" t="s">
        <v>113</v>
      </c>
      <c r="H3203" s="4" t="s">
        <v>22</v>
      </c>
      <c r="I3203" s="6">
        <v>0.54999999999999993</v>
      </c>
      <c r="J3203" s="7">
        <v>3500</v>
      </c>
      <c r="K3203" s="8">
        <f t="shared" si="24"/>
        <v>1924.9999999999998</v>
      </c>
      <c r="L3203" s="8">
        <f t="shared" si="25"/>
        <v>770</v>
      </c>
      <c r="M3203" s="9">
        <v>0.4</v>
      </c>
    </row>
    <row r="3204" spans="1:13" ht="15.75" customHeight="1" x14ac:dyDescent="0.2">
      <c r="A3204" s="1"/>
      <c r="B3204" s="4" t="s">
        <v>14</v>
      </c>
      <c r="C3204" s="4">
        <v>1185732</v>
      </c>
      <c r="D3204" s="5">
        <v>44364</v>
      </c>
      <c r="E3204" s="4" t="s">
        <v>33</v>
      </c>
      <c r="F3204" s="4" t="s">
        <v>112</v>
      </c>
      <c r="G3204" s="4" t="s">
        <v>113</v>
      </c>
      <c r="H3204" s="4" t="s">
        <v>17</v>
      </c>
      <c r="I3204" s="6">
        <v>0.45</v>
      </c>
      <c r="J3204" s="7">
        <v>6000</v>
      </c>
      <c r="K3204" s="8">
        <f t="shared" si="24"/>
        <v>2700</v>
      </c>
      <c r="L3204" s="8">
        <f t="shared" si="25"/>
        <v>1080</v>
      </c>
      <c r="M3204" s="9">
        <v>0.4</v>
      </c>
    </row>
    <row r="3205" spans="1:13" ht="15.75" customHeight="1" x14ac:dyDescent="0.2">
      <c r="A3205" s="1"/>
      <c r="B3205" s="4" t="s">
        <v>14</v>
      </c>
      <c r="C3205" s="4">
        <v>1185732</v>
      </c>
      <c r="D3205" s="5">
        <v>44364</v>
      </c>
      <c r="E3205" s="4" t="s">
        <v>33</v>
      </c>
      <c r="F3205" s="4" t="s">
        <v>112</v>
      </c>
      <c r="G3205" s="4" t="s">
        <v>113</v>
      </c>
      <c r="H3205" s="4" t="s">
        <v>18</v>
      </c>
      <c r="I3205" s="6">
        <v>0.40000000000000008</v>
      </c>
      <c r="J3205" s="7">
        <v>4250</v>
      </c>
      <c r="K3205" s="8">
        <f t="shared" si="24"/>
        <v>1700.0000000000002</v>
      </c>
      <c r="L3205" s="8">
        <f t="shared" si="25"/>
        <v>680.00000000000011</v>
      </c>
      <c r="M3205" s="9">
        <v>0.4</v>
      </c>
    </row>
    <row r="3206" spans="1:13" ht="15.75" customHeight="1" x14ac:dyDescent="0.2">
      <c r="A3206" s="1"/>
      <c r="B3206" s="4" t="s">
        <v>14</v>
      </c>
      <c r="C3206" s="4">
        <v>1185732</v>
      </c>
      <c r="D3206" s="5">
        <v>44364</v>
      </c>
      <c r="E3206" s="4" t="s">
        <v>33</v>
      </c>
      <c r="F3206" s="4" t="s">
        <v>112</v>
      </c>
      <c r="G3206" s="4" t="s">
        <v>113</v>
      </c>
      <c r="H3206" s="4" t="s">
        <v>19</v>
      </c>
      <c r="I3206" s="6">
        <v>0.35000000000000003</v>
      </c>
      <c r="J3206" s="7">
        <v>3000</v>
      </c>
      <c r="K3206" s="8">
        <f t="shared" si="24"/>
        <v>1050</v>
      </c>
      <c r="L3206" s="8">
        <f t="shared" si="25"/>
        <v>420</v>
      </c>
      <c r="M3206" s="9">
        <v>0.4</v>
      </c>
    </row>
    <row r="3207" spans="1:13" ht="15.75" customHeight="1" x14ac:dyDescent="0.2">
      <c r="A3207" s="1"/>
      <c r="B3207" s="4" t="s">
        <v>14</v>
      </c>
      <c r="C3207" s="4">
        <v>1185732</v>
      </c>
      <c r="D3207" s="5">
        <v>44364</v>
      </c>
      <c r="E3207" s="4" t="s">
        <v>33</v>
      </c>
      <c r="F3207" s="4" t="s">
        <v>112</v>
      </c>
      <c r="G3207" s="4" t="s">
        <v>113</v>
      </c>
      <c r="H3207" s="4" t="s">
        <v>20</v>
      </c>
      <c r="I3207" s="6">
        <v>0.35000000000000003</v>
      </c>
      <c r="J3207" s="7">
        <v>2750</v>
      </c>
      <c r="K3207" s="8">
        <f t="shared" si="24"/>
        <v>962.50000000000011</v>
      </c>
      <c r="L3207" s="8">
        <f t="shared" si="25"/>
        <v>385.00000000000006</v>
      </c>
      <c r="M3207" s="9">
        <v>0.4</v>
      </c>
    </row>
    <row r="3208" spans="1:13" ht="15.75" customHeight="1" x14ac:dyDescent="0.2">
      <c r="A3208" s="1"/>
      <c r="B3208" s="4" t="s">
        <v>14</v>
      </c>
      <c r="C3208" s="4">
        <v>1185732</v>
      </c>
      <c r="D3208" s="5">
        <v>44364</v>
      </c>
      <c r="E3208" s="4" t="s">
        <v>33</v>
      </c>
      <c r="F3208" s="4" t="s">
        <v>112</v>
      </c>
      <c r="G3208" s="4" t="s">
        <v>113</v>
      </c>
      <c r="H3208" s="4" t="s">
        <v>21</v>
      </c>
      <c r="I3208" s="6">
        <v>0.45</v>
      </c>
      <c r="J3208" s="7">
        <v>2750</v>
      </c>
      <c r="K3208" s="8">
        <f t="shared" si="24"/>
        <v>1237.5</v>
      </c>
      <c r="L3208" s="8">
        <f t="shared" si="25"/>
        <v>495</v>
      </c>
      <c r="M3208" s="9">
        <v>0.4</v>
      </c>
    </row>
    <row r="3209" spans="1:13" ht="15.75" customHeight="1" x14ac:dyDescent="0.2">
      <c r="A3209" s="1"/>
      <c r="B3209" s="4" t="s">
        <v>14</v>
      </c>
      <c r="C3209" s="4">
        <v>1185732</v>
      </c>
      <c r="D3209" s="5">
        <v>44364</v>
      </c>
      <c r="E3209" s="4" t="s">
        <v>33</v>
      </c>
      <c r="F3209" s="4" t="s">
        <v>112</v>
      </c>
      <c r="G3209" s="4" t="s">
        <v>113</v>
      </c>
      <c r="H3209" s="4" t="s">
        <v>22</v>
      </c>
      <c r="I3209" s="6">
        <v>0.65000000000000013</v>
      </c>
      <c r="J3209" s="7">
        <v>4250</v>
      </c>
      <c r="K3209" s="8">
        <f t="shared" si="24"/>
        <v>2762.5000000000005</v>
      </c>
      <c r="L3209" s="8">
        <f t="shared" si="25"/>
        <v>1105.0000000000002</v>
      </c>
      <c r="M3209" s="9">
        <v>0.4</v>
      </c>
    </row>
    <row r="3210" spans="1:13" ht="15.75" customHeight="1" x14ac:dyDescent="0.2">
      <c r="A3210" s="1"/>
      <c r="B3210" s="4" t="s">
        <v>14</v>
      </c>
      <c r="C3210" s="4">
        <v>1185732</v>
      </c>
      <c r="D3210" s="5">
        <v>44393</v>
      </c>
      <c r="E3210" s="4" t="s">
        <v>33</v>
      </c>
      <c r="F3210" s="4" t="s">
        <v>112</v>
      </c>
      <c r="G3210" s="4" t="s">
        <v>113</v>
      </c>
      <c r="H3210" s="4" t="s">
        <v>17</v>
      </c>
      <c r="I3210" s="6">
        <v>0.60000000000000009</v>
      </c>
      <c r="J3210" s="7">
        <v>6500</v>
      </c>
      <c r="K3210" s="8">
        <f t="shared" si="24"/>
        <v>3900.0000000000005</v>
      </c>
      <c r="L3210" s="8">
        <f t="shared" si="25"/>
        <v>1560.0000000000002</v>
      </c>
      <c r="M3210" s="9">
        <v>0.4</v>
      </c>
    </row>
    <row r="3211" spans="1:13" ht="15.75" customHeight="1" x14ac:dyDescent="0.2">
      <c r="A3211" s="1"/>
      <c r="B3211" s="4" t="s">
        <v>14</v>
      </c>
      <c r="C3211" s="4">
        <v>1185732</v>
      </c>
      <c r="D3211" s="5">
        <v>44393</v>
      </c>
      <c r="E3211" s="4" t="s">
        <v>33</v>
      </c>
      <c r="F3211" s="4" t="s">
        <v>112</v>
      </c>
      <c r="G3211" s="4" t="s">
        <v>113</v>
      </c>
      <c r="H3211" s="4" t="s">
        <v>18</v>
      </c>
      <c r="I3211" s="6">
        <v>0.55000000000000016</v>
      </c>
      <c r="J3211" s="7">
        <v>4000</v>
      </c>
      <c r="K3211" s="8">
        <f t="shared" si="24"/>
        <v>2200.0000000000005</v>
      </c>
      <c r="L3211" s="8">
        <f t="shared" si="25"/>
        <v>880.00000000000023</v>
      </c>
      <c r="M3211" s="9">
        <v>0.4</v>
      </c>
    </row>
    <row r="3212" spans="1:13" ht="15.75" customHeight="1" x14ac:dyDescent="0.2">
      <c r="A3212" s="1"/>
      <c r="B3212" s="4" t="s">
        <v>14</v>
      </c>
      <c r="C3212" s="4">
        <v>1185732</v>
      </c>
      <c r="D3212" s="5">
        <v>44393</v>
      </c>
      <c r="E3212" s="4" t="s">
        <v>33</v>
      </c>
      <c r="F3212" s="4" t="s">
        <v>112</v>
      </c>
      <c r="G3212" s="4" t="s">
        <v>113</v>
      </c>
      <c r="H3212" s="4" t="s">
        <v>19</v>
      </c>
      <c r="I3212" s="6">
        <v>0.5</v>
      </c>
      <c r="J3212" s="7">
        <v>3250</v>
      </c>
      <c r="K3212" s="8">
        <f t="shared" si="24"/>
        <v>1625</v>
      </c>
      <c r="L3212" s="8">
        <f t="shared" si="25"/>
        <v>650</v>
      </c>
      <c r="M3212" s="9">
        <v>0.4</v>
      </c>
    </row>
    <row r="3213" spans="1:13" ht="15.75" customHeight="1" x14ac:dyDescent="0.2">
      <c r="A3213" s="1"/>
      <c r="B3213" s="4" t="s">
        <v>14</v>
      </c>
      <c r="C3213" s="4">
        <v>1185732</v>
      </c>
      <c r="D3213" s="5">
        <v>44393</v>
      </c>
      <c r="E3213" s="4" t="s">
        <v>33</v>
      </c>
      <c r="F3213" s="4" t="s">
        <v>112</v>
      </c>
      <c r="G3213" s="4" t="s">
        <v>113</v>
      </c>
      <c r="H3213" s="4" t="s">
        <v>20</v>
      </c>
      <c r="I3213" s="6">
        <v>0.5</v>
      </c>
      <c r="J3213" s="7">
        <v>2750</v>
      </c>
      <c r="K3213" s="8">
        <f t="shared" si="24"/>
        <v>1375</v>
      </c>
      <c r="L3213" s="8">
        <f t="shared" si="25"/>
        <v>550</v>
      </c>
      <c r="M3213" s="9">
        <v>0.4</v>
      </c>
    </row>
    <row r="3214" spans="1:13" ht="15.75" customHeight="1" x14ac:dyDescent="0.2">
      <c r="A3214" s="1"/>
      <c r="B3214" s="4" t="s">
        <v>14</v>
      </c>
      <c r="C3214" s="4">
        <v>1185732</v>
      </c>
      <c r="D3214" s="5">
        <v>44393</v>
      </c>
      <c r="E3214" s="4" t="s">
        <v>33</v>
      </c>
      <c r="F3214" s="4" t="s">
        <v>112</v>
      </c>
      <c r="G3214" s="4" t="s">
        <v>113</v>
      </c>
      <c r="H3214" s="4" t="s">
        <v>21</v>
      </c>
      <c r="I3214" s="6">
        <v>0.60000000000000009</v>
      </c>
      <c r="J3214" s="7">
        <v>3000</v>
      </c>
      <c r="K3214" s="8">
        <f t="shared" si="24"/>
        <v>1800.0000000000002</v>
      </c>
      <c r="L3214" s="8">
        <f t="shared" si="25"/>
        <v>720.00000000000011</v>
      </c>
      <c r="M3214" s="9">
        <v>0.4</v>
      </c>
    </row>
    <row r="3215" spans="1:13" ht="15.75" customHeight="1" x14ac:dyDescent="0.2">
      <c r="A3215" s="1"/>
      <c r="B3215" s="4" t="s">
        <v>14</v>
      </c>
      <c r="C3215" s="4">
        <v>1185732</v>
      </c>
      <c r="D3215" s="5">
        <v>44393</v>
      </c>
      <c r="E3215" s="4" t="s">
        <v>33</v>
      </c>
      <c r="F3215" s="4" t="s">
        <v>112</v>
      </c>
      <c r="G3215" s="4" t="s">
        <v>113</v>
      </c>
      <c r="H3215" s="4" t="s">
        <v>22</v>
      </c>
      <c r="I3215" s="6">
        <v>0.65000000000000013</v>
      </c>
      <c r="J3215" s="7">
        <v>4750</v>
      </c>
      <c r="K3215" s="8">
        <f t="shared" si="24"/>
        <v>3087.5000000000005</v>
      </c>
      <c r="L3215" s="8">
        <f t="shared" si="25"/>
        <v>1235.0000000000002</v>
      </c>
      <c r="M3215" s="9">
        <v>0.4</v>
      </c>
    </row>
    <row r="3216" spans="1:13" ht="15.75" customHeight="1" x14ac:dyDescent="0.2">
      <c r="A3216" s="1"/>
      <c r="B3216" s="4" t="s">
        <v>14</v>
      </c>
      <c r="C3216" s="4">
        <v>1185732</v>
      </c>
      <c r="D3216" s="5">
        <v>44425</v>
      </c>
      <c r="E3216" s="4" t="s">
        <v>33</v>
      </c>
      <c r="F3216" s="4" t="s">
        <v>112</v>
      </c>
      <c r="G3216" s="4" t="s">
        <v>113</v>
      </c>
      <c r="H3216" s="4" t="s">
        <v>17</v>
      </c>
      <c r="I3216" s="6">
        <v>0.5</v>
      </c>
      <c r="J3216" s="7">
        <v>5250</v>
      </c>
      <c r="K3216" s="8">
        <f t="shared" si="24"/>
        <v>2625</v>
      </c>
      <c r="L3216" s="8">
        <f t="shared" si="25"/>
        <v>1050</v>
      </c>
      <c r="M3216" s="9">
        <v>0.4</v>
      </c>
    </row>
    <row r="3217" spans="1:13" ht="15.75" customHeight="1" x14ac:dyDescent="0.2">
      <c r="A3217" s="1"/>
      <c r="B3217" s="4" t="s">
        <v>14</v>
      </c>
      <c r="C3217" s="4">
        <v>1185732</v>
      </c>
      <c r="D3217" s="5">
        <v>44425</v>
      </c>
      <c r="E3217" s="4" t="s">
        <v>33</v>
      </c>
      <c r="F3217" s="4" t="s">
        <v>112</v>
      </c>
      <c r="G3217" s="4" t="s">
        <v>113</v>
      </c>
      <c r="H3217" s="4" t="s">
        <v>18</v>
      </c>
      <c r="I3217" s="6">
        <v>0.45000000000000007</v>
      </c>
      <c r="J3217" s="7">
        <v>3000</v>
      </c>
      <c r="K3217" s="8">
        <f t="shared" si="24"/>
        <v>1350.0000000000002</v>
      </c>
      <c r="L3217" s="8">
        <f t="shared" si="25"/>
        <v>540.00000000000011</v>
      </c>
      <c r="M3217" s="9">
        <v>0.4</v>
      </c>
    </row>
    <row r="3218" spans="1:13" ht="15.75" customHeight="1" x14ac:dyDescent="0.2">
      <c r="A3218" s="1"/>
      <c r="B3218" s="4" t="s">
        <v>14</v>
      </c>
      <c r="C3218" s="4">
        <v>1185732</v>
      </c>
      <c r="D3218" s="5">
        <v>44425</v>
      </c>
      <c r="E3218" s="4" t="s">
        <v>33</v>
      </c>
      <c r="F3218" s="4" t="s">
        <v>112</v>
      </c>
      <c r="G3218" s="4" t="s">
        <v>113</v>
      </c>
      <c r="H3218" s="4" t="s">
        <v>19</v>
      </c>
      <c r="I3218" s="6">
        <v>0.4</v>
      </c>
      <c r="J3218" s="7">
        <v>3000</v>
      </c>
      <c r="K3218" s="8">
        <f t="shared" si="24"/>
        <v>1200</v>
      </c>
      <c r="L3218" s="8">
        <f t="shared" si="25"/>
        <v>480</v>
      </c>
      <c r="M3218" s="9">
        <v>0.4</v>
      </c>
    </row>
    <row r="3219" spans="1:13" ht="15.75" customHeight="1" x14ac:dyDescent="0.2">
      <c r="A3219" s="1"/>
      <c r="B3219" s="4" t="s">
        <v>14</v>
      </c>
      <c r="C3219" s="4">
        <v>1185732</v>
      </c>
      <c r="D3219" s="5">
        <v>44425</v>
      </c>
      <c r="E3219" s="4" t="s">
        <v>33</v>
      </c>
      <c r="F3219" s="4" t="s">
        <v>112</v>
      </c>
      <c r="G3219" s="4" t="s">
        <v>113</v>
      </c>
      <c r="H3219" s="4" t="s">
        <v>20</v>
      </c>
      <c r="I3219" s="6">
        <v>0.4</v>
      </c>
      <c r="J3219" s="7">
        <v>2750</v>
      </c>
      <c r="K3219" s="8">
        <f t="shared" si="24"/>
        <v>1100</v>
      </c>
      <c r="L3219" s="8">
        <f t="shared" si="25"/>
        <v>440</v>
      </c>
      <c r="M3219" s="9">
        <v>0.4</v>
      </c>
    </row>
    <row r="3220" spans="1:13" ht="15.75" customHeight="1" x14ac:dyDescent="0.2">
      <c r="A3220" s="1"/>
      <c r="B3220" s="4" t="s">
        <v>14</v>
      </c>
      <c r="C3220" s="4">
        <v>1185732</v>
      </c>
      <c r="D3220" s="5">
        <v>44425</v>
      </c>
      <c r="E3220" s="4" t="s">
        <v>33</v>
      </c>
      <c r="F3220" s="4" t="s">
        <v>112</v>
      </c>
      <c r="G3220" s="4" t="s">
        <v>113</v>
      </c>
      <c r="H3220" s="4" t="s">
        <v>21</v>
      </c>
      <c r="I3220" s="6">
        <v>0.5</v>
      </c>
      <c r="J3220" s="7">
        <v>2500</v>
      </c>
      <c r="K3220" s="8">
        <f t="shared" si="24"/>
        <v>1250</v>
      </c>
      <c r="L3220" s="8">
        <f t="shared" si="25"/>
        <v>500</v>
      </c>
      <c r="M3220" s="9">
        <v>0.4</v>
      </c>
    </row>
    <row r="3221" spans="1:13" ht="15.75" customHeight="1" x14ac:dyDescent="0.2">
      <c r="A3221" s="1"/>
      <c r="B3221" s="4" t="s">
        <v>14</v>
      </c>
      <c r="C3221" s="4">
        <v>1185732</v>
      </c>
      <c r="D3221" s="5">
        <v>44425</v>
      </c>
      <c r="E3221" s="4" t="s">
        <v>33</v>
      </c>
      <c r="F3221" s="4" t="s">
        <v>112</v>
      </c>
      <c r="G3221" s="4" t="s">
        <v>113</v>
      </c>
      <c r="H3221" s="4" t="s">
        <v>22</v>
      </c>
      <c r="I3221" s="6">
        <v>0.55000000000000004</v>
      </c>
      <c r="J3221" s="7">
        <v>4250</v>
      </c>
      <c r="K3221" s="8">
        <f t="shared" si="24"/>
        <v>2337.5</v>
      </c>
      <c r="L3221" s="8">
        <f t="shared" si="25"/>
        <v>935</v>
      </c>
      <c r="M3221" s="9">
        <v>0.4</v>
      </c>
    </row>
    <row r="3222" spans="1:13" ht="15.75" customHeight="1" x14ac:dyDescent="0.2">
      <c r="A3222" s="1"/>
      <c r="B3222" s="4" t="s">
        <v>14</v>
      </c>
      <c r="C3222" s="4">
        <v>1185732</v>
      </c>
      <c r="D3222" s="5">
        <v>44457</v>
      </c>
      <c r="E3222" s="4" t="s">
        <v>33</v>
      </c>
      <c r="F3222" s="4" t="s">
        <v>112</v>
      </c>
      <c r="G3222" s="4" t="s">
        <v>113</v>
      </c>
      <c r="H3222" s="4" t="s">
        <v>17</v>
      </c>
      <c r="I3222" s="6">
        <v>0.35000000000000003</v>
      </c>
      <c r="J3222" s="7">
        <v>5500</v>
      </c>
      <c r="K3222" s="8">
        <f t="shared" si="24"/>
        <v>1925.0000000000002</v>
      </c>
      <c r="L3222" s="8">
        <f t="shared" si="25"/>
        <v>770.00000000000011</v>
      </c>
      <c r="M3222" s="9">
        <v>0.4</v>
      </c>
    </row>
    <row r="3223" spans="1:13" ht="15.75" customHeight="1" x14ac:dyDescent="0.2">
      <c r="A3223" s="1"/>
      <c r="B3223" s="4" t="s">
        <v>14</v>
      </c>
      <c r="C3223" s="4">
        <v>1185732</v>
      </c>
      <c r="D3223" s="5">
        <v>44457</v>
      </c>
      <c r="E3223" s="4" t="s">
        <v>33</v>
      </c>
      <c r="F3223" s="4" t="s">
        <v>112</v>
      </c>
      <c r="G3223" s="4" t="s">
        <v>113</v>
      </c>
      <c r="H3223" s="4" t="s">
        <v>18</v>
      </c>
      <c r="I3223" s="6">
        <v>0.3000000000000001</v>
      </c>
      <c r="J3223" s="7">
        <v>3500</v>
      </c>
      <c r="K3223" s="8">
        <f t="shared" si="24"/>
        <v>1050.0000000000005</v>
      </c>
      <c r="L3223" s="8">
        <f t="shared" si="25"/>
        <v>420.00000000000023</v>
      </c>
      <c r="M3223" s="9">
        <v>0.4</v>
      </c>
    </row>
    <row r="3224" spans="1:13" ht="15.75" customHeight="1" x14ac:dyDescent="0.2">
      <c r="A3224" s="1"/>
      <c r="B3224" s="4" t="s">
        <v>14</v>
      </c>
      <c r="C3224" s="4">
        <v>1185732</v>
      </c>
      <c r="D3224" s="5">
        <v>44457</v>
      </c>
      <c r="E3224" s="4" t="s">
        <v>33</v>
      </c>
      <c r="F3224" s="4" t="s">
        <v>112</v>
      </c>
      <c r="G3224" s="4" t="s">
        <v>113</v>
      </c>
      <c r="H3224" s="4" t="s">
        <v>19</v>
      </c>
      <c r="I3224" s="6">
        <v>0.25000000000000006</v>
      </c>
      <c r="J3224" s="7">
        <v>2500</v>
      </c>
      <c r="K3224" s="8">
        <f t="shared" si="24"/>
        <v>625.00000000000011</v>
      </c>
      <c r="L3224" s="8">
        <f t="shared" si="25"/>
        <v>250.00000000000006</v>
      </c>
      <c r="M3224" s="9">
        <v>0.4</v>
      </c>
    </row>
    <row r="3225" spans="1:13" ht="15.75" customHeight="1" x14ac:dyDescent="0.2">
      <c r="A3225" s="1"/>
      <c r="B3225" s="4" t="s">
        <v>14</v>
      </c>
      <c r="C3225" s="4">
        <v>1185732</v>
      </c>
      <c r="D3225" s="5">
        <v>44457</v>
      </c>
      <c r="E3225" s="4" t="s">
        <v>33</v>
      </c>
      <c r="F3225" s="4" t="s">
        <v>112</v>
      </c>
      <c r="G3225" s="4" t="s">
        <v>113</v>
      </c>
      <c r="H3225" s="4" t="s">
        <v>20</v>
      </c>
      <c r="I3225" s="6">
        <v>0.25000000000000006</v>
      </c>
      <c r="J3225" s="7">
        <v>2250</v>
      </c>
      <c r="K3225" s="8">
        <f t="shared" si="24"/>
        <v>562.50000000000011</v>
      </c>
      <c r="L3225" s="8">
        <f t="shared" si="25"/>
        <v>225.00000000000006</v>
      </c>
      <c r="M3225" s="9">
        <v>0.4</v>
      </c>
    </row>
    <row r="3226" spans="1:13" ht="15.75" customHeight="1" x14ac:dyDescent="0.2">
      <c r="A3226" s="1"/>
      <c r="B3226" s="4" t="s">
        <v>14</v>
      </c>
      <c r="C3226" s="4">
        <v>1185732</v>
      </c>
      <c r="D3226" s="5">
        <v>44457</v>
      </c>
      <c r="E3226" s="4" t="s">
        <v>33</v>
      </c>
      <c r="F3226" s="4" t="s">
        <v>112</v>
      </c>
      <c r="G3226" s="4" t="s">
        <v>113</v>
      </c>
      <c r="H3226" s="4" t="s">
        <v>21</v>
      </c>
      <c r="I3226" s="6">
        <v>0.35000000000000003</v>
      </c>
      <c r="J3226" s="7">
        <v>2250</v>
      </c>
      <c r="K3226" s="8">
        <f t="shared" si="24"/>
        <v>787.50000000000011</v>
      </c>
      <c r="L3226" s="8">
        <f t="shared" si="25"/>
        <v>315.00000000000006</v>
      </c>
      <c r="M3226" s="9">
        <v>0.4</v>
      </c>
    </row>
    <row r="3227" spans="1:13" ht="15.75" customHeight="1" x14ac:dyDescent="0.2">
      <c r="A3227" s="1"/>
      <c r="B3227" s="4" t="s">
        <v>14</v>
      </c>
      <c r="C3227" s="4">
        <v>1185732</v>
      </c>
      <c r="D3227" s="5">
        <v>44457</v>
      </c>
      <c r="E3227" s="4" t="s">
        <v>33</v>
      </c>
      <c r="F3227" s="4" t="s">
        <v>112</v>
      </c>
      <c r="G3227" s="4" t="s">
        <v>113</v>
      </c>
      <c r="H3227" s="4" t="s">
        <v>22</v>
      </c>
      <c r="I3227" s="6">
        <v>0.4</v>
      </c>
      <c r="J3227" s="7">
        <v>3000</v>
      </c>
      <c r="K3227" s="8">
        <f t="shared" si="24"/>
        <v>1200</v>
      </c>
      <c r="L3227" s="8">
        <f t="shared" si="25"/>
        <v>480</v>
      </c>
      <c r="M3227" s="9">
        <v>0.4</v>
      </c>
    </row>
    <row r="3228" spans="1:13" ht="15.75" customHeight="1" x14ac:dyDescent="0.2">
      <c r="A3228" s="1"/>
      <c r="B3228" s="4" t="s">
        <v>14</v>
      </c>
      <c r="C3228" s="4">
        <v>1185732</v>
      </c>
      <c r="D3228" s="5">
        <v>44486</v>
      </c>
      <c r="E3228" s="4" t="s">
        <v>33</v>
      </c>
      <c r="F3228" s="4" t="s">
        <v>112</v>
      </c>
      <c r="G3228" s="4" t="s">
        <v>113</v>
      </c>
      <c r="H3228" s="4" t="s">
        <v>17</v>
      </c>
      <c r="I3228" s="6">
        <v>0.44999999999999996</v>
      </c>
      <c r="J3228" s="7">
        <v>4250</v>
      </c>
      <c r="K3228" s="8">
        <f t="shared" si="24"/>
        <v>1912.4999999999998</v>
      </c>
      <c r="L3228" s="8">
        <f t="shared" si="25"/>
        <v>765</v>
      </c>
      <c r="M3228" s="9">
        <v>0.4</v>
      </c>
    </row>
    <row r="3229" spans="1:13" ht="15.75" customHeight="1" x14ac:dyDescent="0.2">
      <c r="A3229" s="1"/>
      <c r="B3229" s="4" t="s">
        <v>14</v>
      </c>
      <c r="C3229" s="4">
        <v>1185732</v>
      </c>
      <c r="D3229" s="5">
        <v>44486</v>
      </c>
      <c r="E3229" s="4" t="s">
        <v>33</v>
      </c>
      <c r="F3229" s="4" t="s">
        <v>112</v>
      </c>
      <c r="G3229" s="4" t="s">
        <v>113</v>
      </c>
      <c r="H3229" s="4" t="s">
        <v>18</v>
      </c>
      <c r="I3229" s="6">
        <v>0.35000000000000003</v>
      </c>
      <c r="J3229" s="7">
        <v>2750</v>
      </c>
      <c r="K3229" s="8">
        <f t="shared" si="24"/>
        <v>962.50000000000011</v>
      </c>
      <c r="L3229" s="8">
        <f t="shared" si="25"/>
        <v>385.00000000000006</v>
      </c>
      <c r="M3229" s="9">
        <v>0.4</v>
      </c>
    </row>
    <row r="3230" spans="1:13" ht="15.75" customHeight="1" x14ac:dyDescent="0.2">
      <c r="A3230" s="1"/>
      <c r="B3230" s="4" t="s">
        <v>14</v>
      </c>
      <c r="C3230" s="4">
        <v>1185732</v>
      </c>
      <c r="D3230" s="5">
        <v>44486</v>
      </c>
      <c r="E3230" s="4" t="s">
        <v>33</v>
      </c>
      <c r="F3230" s="4" t="s">
        <v>112</v>
      </c>
      <c r="G3230" s="4" t="s">
        <v>113</v>
      </c>
      <c r="H3230" s="4" t="s">
        <v>19</v>
      </c>
      <c r="I3230" s="6">
        <v>0.35000000000000003</v>
      </c>
      <c r="J3230" s="7">
        <v>1750</v>
      </c>
      <c r="K3230" s="8">
        <f t="shared" si="24"/>
        <v>612.50000000000011</v>
      </c>
      <c r="L3230" s="8">
        <f t="shared" si="25"/>
        <v>245.00000000000006</v>
      </c>
      <c r="M3230" s="9">
        <v>0.4</v>
      </c>
    </row>
    <row r="3231" spans="1:13" ht="15.75" customHeight="1" x14ac:dyDescent="0.2">
      <c r="A3231" s="1"/>
      <c r="B3231" s="4" t="s">
        <v>14</v>
      </c>
      <c r="C3231" s="4">
        <v>1185732</v>
      </c>
      <c r="D3231" s="5">
        <v>44486</v>
      </c>
      <c r="E3231" s="4" t="s">
        <v>33</v>
      </c>
      <c r="F3231" s="4" t="s">
        <v>112</v>
      </c>
      <c r="G3231" s="4" t="s">
        <v>113</v>
      </c>
      <c r="H3231" s="4" t="s">
        <v>20</v>
      </c>
      <c r="I3231" s="6">
        <v>0.35000000000000003</v>
      </c>
      <c r="J3231" s="7">
        <v>1750</v>
      </c>
      <c r="K3231" s="8">
        <f t="shared" si="24"/>
        <v>612.50000000000011</v>
      </c>
      <c r="L3231" s="8">
        <f t="shared" si="25"/>
        <v>245.00000000000006</v>
      </c>
      <c r="M3231" s="9">
        <v>0.4</v>
      </c>
    </row>
    <row r="3232" spans="1:13" ht="15.75" customHeight="1" x14ac:dyDescent="0.2">
      <c r="A3232" s="1"/>
      <c r="B3232" s="4" t="s">
        <v>14</v>
      </c>
      <c r="C3232" s="4">
        <v>1185732</v>
      </c>
      <c r="D3232" s="5">
        <v>44486</v>
      </c>
      <c r="E3232" s="4" t="s">
        <v>33</v>
      </c>
      <c r="F3232" s="4" t="s">
        <v>112</v>
      </c>
      <c r="G3232" s="4" t="s">
        <v>113</v>
      </c>
      <c r="H3232" s="4" t="s">
        <v>21</v>
      </c>
      <c r="I3232" s="6">
        <v>0.44999999999999996</v>
      </c>
      <c r="J3232" s="7">
        <v>1750</v>
      </c>
      <c r="K3232" s="8">
        <f t="shared" si="24"/>
        <v>787.49999999999989</v>
      </c>
      <c r="L3232" s="8">
        <f t="shared" si="25"/>
        <v>315</v>
      </c>
      <c r="M3232" s="9">
        <v>0.4</v>
      </c>
    </row>
    <row r="3233" spans="1:13" ht="15.75" customHeight="1" x14ac:dyDescent="0.2">
      <c r="A3233" s="1"/>
      <c r="B3233" s="4" t="s">
        <v>14</v>
      </c>
      <c r="C3233" s="4">
        <v>1185732</v>
      </c>
      <c r="D3233" s="5">
        <v>44486</v>
      </c>
      <c r="E3233" s="4" t="s">
        <v>33</v>
      </c>
      <c r="F3233" s="4" t="s">
        <v>112</v>
      </c>
      <c r="G3233" s="4" t="s">
        <v>113</v>
      </c>
      <c r="H3233" s="4" t="s">
        <v>22</v>
      </c>
      <c r="I3233" s="6">
        <v>0.49999999999999983</v>
      </c>
      <c r="J3233" s="7">
        <v>3000</v>
      </c>
      <c r="K3233" s="8">
        <f t="shared" si="24"/>
        <v>1499.9999999999995</v>
      </c>
      <c r="L3233" s="8">
        <f t="shared" si="25"/>
        <v>599.99999999999989</v>
      </c>
      <c r="M3233" s="9">
        <v>0.4</v>
      </c>
    </row>
    <row r="3234" spans="1:13" ht="15.75" customHeight="1" x14ac:dyDescent="0.2">
      <c r="A3234" s="1"/>
      <c r="B3234" s="4" t="s">
        <v>14</v>
      </c>
      <c r="C3234" s="4">
        <v>1185732</v>
      </c>
      <c r="D3234" s="5">
        <v>44517</v>
      </c>
      <c r="E3234" s="4" t="s">
        <v>33</v>
      </c>
      <c r="F3234" s="4" t="s">
        <v>112</v>
      </c>
      <c r="G3234" s="4" t="s">
        <v>113</v>
      </c>
      <c r="H3234" s="4" t="s">
        <v>17</v>
      </c>
      <c r="I3234" s="6">
        <v>0.44999999999999996</v>
      </c>
      <c r="J3234" s="7">
        <v>4500</v>
      </c>
      <c r="K3234" s="8">
        <f t="shared" si="24"/>
        <v>2024.9999999999998</v>
      </c>
      <c r="L3234" s="8">
        <f t="shared" si="25"/>
        <v>810</v>
      </c>
      <c r="M3234" s="9">
        <v>0.4</v>
      </c>
    </row>
    <row r="3235" spans="1:13" ht="15.75" customHeight="1" x14ac:dyDescent="0.2">
      <c r="A3235" s="1"/>
      <c r="B3235" s="4" t="s">
        <v>14</v>
      </c>
      <c r="C3235" s="4">
        <v>1185732</v>
      </c>
      <c r="D3235" s="5">
        <v>44517</v>
      </c>
      <c r="E3235" s="4" t="s">
        <v>33</v>
      </c>
      <c r="F3235" s="4" t="s">
        <v>112</v>
      </c>
      <c r="G3235" s="4" t="s">
        <v>113</v>
      </c>
      <c r="H3235" s="4" t="s">
        <v>18</v>
      </c>
      <c r="I3235" s="6">
        <v>0.35000000000000003</v>
      </c>
      <c r="J3235" s="7">
        <v>3500</v>
      </c>
      <c r="K3235" s="8">
        <f t="shared" si="24"/>
        <v>1225.0000000000002</v>
      </c>
      <c r="L3235" s="8">
        <f t="shared" si="25"/>
        <v>490.00000000000011</v>
      </c>
      <c r="M3235" s="9">
        <v>0.4</v>
      </c>
    </row>
    <row r="3236" spans="1:13" ht="15.75" customHeight="1" x14ac:dyDescent="0.2">
      <c r="A3236" s="1"/>
      <c r="B3236" s="4" t="s">
        <v>14</v>
      </c>
      <c r="C3236" s="4">
        <v>1185732</v>
      </c>
      <c r="D3236" s="5">
        <v>44517</v>
      </c>
      <c r="E3236" s="4" t="s">
        <v>33</v>
      </c>
      <c r="F3236" s="4" t="s">
        <v>112</v>
      </c>
      <c r="G3236" s="4" t="s">
        <v>113</v>
      </c>
      <c r="H3236" s="4" t="s">
        <v>19</v>
      </c>
      <c r="I3236" s="6">
        <v>0.35000000000000003</v>
      </c>
      <c r="J3236" s="7">
        <v>2950</v>
      </c>
      <c r="K3236" s="8">
        <f t="shared" si="24"/>
        <v>1032.5</v>
      </c>
      <c r="L3236" s="8">
        <f t="shared" si="25"/>
        <v>413</v>
      </c>
      <c r="M3236" s="9">
        <v>0.4</v>
      </c>
    </row>
    <row r="3237" spans="1:13" ht="15.75" customHeight="1" x14ac:dyDescent="0.2">
      <c r="A3237" s="1"/>
      <c r="B3237" s="4" t="s">
        <v>14</v>
      </c>
      <c r="C3237" s="4">
        <v>1185732</v>
      </c>
      <c r="D3237" s="5">
        <v>44517</v>
      </c>
      <c r="E3237" s="4" t="s">
        <v>33</v>
      </c>
      <c r="F3237" s="4" t="s">
        <v>112</v>
      </c>
      <c r="G3237" s="4" t="s">
        <v>113</v>
      </c>
      <c r="H3237" s="4" t="s">
        <v>20</v>
      </c>
      <c r="I3237" s="6">
        <v>0.4</v>
      </c>
      <c r="J3237" s="7">
        <v>3250</v>
      </c>
      <c r="K3237" s="8">
        <f t="shared" si="24"/>
        <v>1300</v>
      </c>
      <c r="L3237" s="8">
        <f t="shared" si="25"/>
        <v>520</v>
      </c>
      <c r="M3237" s="9">
        <v>0.4</v>
      </c>
    </row>
    <row r="3238" spans="1:13" ht="15.75" customHeight="1" x14ac:dyDescent="0.2">
      <c r="A3238" s="1"/>
      <c r="B3238" s="4" t="s">
        <v>14</v>
      </c>
      <c r="C3238" s="4">
        <v>1185732</v>
      </c>
      <c r="D3238" s="5">
        <v>44517</v>
      </c>
      <c r="E3238" s="4" t="s">
        <v>33</v>
      </c>
      <c r="F3238" s="4" t="s">
        <v>112</v>
      </c>
      <c r="G3238" s="4" t="s">
        <v>113</v>
      </c>
      <c r="H3238" s="4" t="s">
        <v>21</v>
      </c>
      <c r="I3238" s="6">
        <v>0.65</v>
      </c>
      <c r="J3238" s="7">
        <v>3000</v>
      </c>
      <c r="K3238" s="8">
        <f t="shared" si="24"/>
        <v>1950</v>
      </c>
      <c r="L3238" s="8">
        <f t="shared" si="25"/>
        <v>780</v>
      </c>
      <c r="M3238" s="9">
        <v>0.4</v>
      </c>
    </row>
    <row r="3239" spans="1:13" ht="15.75" customHeight="1" x14ac:dyDescent="0.2">
      <c r="A3239" s="1"/>
      <c r="B3239" s="4" t="s">
        <v>14</v>
      </c>
      <c r="C3239" s="4">
        <v>1185732</v>
      </c>
      <c r="D3239" s="5">
        <v>44517</v>
      </c>
      <c r="E3239" s="4" t="s">
        <v>33</v>
      </c>
      <c r="F3239" s="4" t="s">
        <v>112</v>
      </c>
      <c r="G3239" s="4" t="s">
        <v>113</v>
      </c>
      <c r="H3239" s="4" t="s">
        <v>22</v>
      </c>
      <c r="I3239" s="6">
        <v>0.7</v>
      </c>
      <c r="J3239" s="7">
        <v>4000</v>
      </c>
      <c r="K3239" s="8">
        <f t="shared" si="24"/>
        <v>2800</v>
      </c>
      <c r="L3239" s="8">
        <f t="shared" si="25"/>
        <v>1120</v>
      </c>
      <c r="M3239" s="9">
        <v>0.4</v>
      </c>
    </row>
    <row r="3240" spans="1:13" ht="15.75" customHeight="1" x14ac:dyDescent="0.2">
      <c r="A3240" s="1"/>
      <c r="B3240" s="4" t="s">
        <v>14</v>
      </c>
      <c r="C3240" s="4">
        <v>1185732</v>
      </c>
      <c r="D3240" s="5">
        <v>44546</v>
      </c>
      <c r="E3240" s="4" t="s">
        <v>33</v>
      </c>
      <c r="F3240" s="4" t="s">
        <v>112</v>
      </c>
      <c r="G3240" s="4" t="s">
        <v>113</v>
      </c>
      <c r="H3240" s="4" t="s">
        <v>17</v>
      </c>
      <c r="I3240" s="6">
        <v>0.65</v>
      </c>
      <c r="J3240" s="7">
        <v>6500</v>
      </c>
      <c r="K3240" s="8">
        <f t="shared" si="24"/>
        <v>4225</v>
      </c>
      <c r="L3240" s="8">
        <f t="shared" si="25"/>
        <v>1690</v>
      </c>
      <c r="M3240" s="9">
        <v>0.4</v>
      </c>
    </row>
    <row r="3241" spans="1:13" ht="15.75" customHeight="1" x14ac:dyDescent="0.2">
      <c r="A3241" s="1"/>
      <c r="B3241" s="4" t="s">
        <v>14</v>
      </c>
      <c r="C3241" s="4">
        <v>1185732</v>
      </c>
      <c r="D3241" s="5">
        <v>44546</v>
      </c>
      <c r="E3241" s="4" t="s">
        <v>33</v>
      </c>
      <c r="F3241" s="4" t="s">
        <v>112</v>
      </c>
      <c r="G3241" s="4" t="s">
        <v>113</v>
      </c>
      <c r="H3241" s="4" t="s">
        <v>18</v>
      </c>
      <c r="I3241" s="6">
        <v>0.55000000000000004</v>
      </c>
      <c r="J3241" s="7">
        <v>4500</v>
      </c>
      <c r="K3241" s="8">
        <f t="shared" si="24"/>
        <v>2475</v>
      </c>
      <c r="L3241" s="8">
        <f t="shared" si="25"/>
        <v>990</v>
      </c>
      <c r="M3241" s="9">
        <v>0.4</v>
      </c>
    </row>
    <row r="3242" spans="1:13" ht="15.75" customHeight="1" x14ac:dyDescent="0.2">
      <c r="A3242" s="1"/>
      <c r="B3242" s="4" t="s">
        <v>14</v>
      </c>
      <c r="C3242" s="4">
        <v>1185732</v>
      </c>
      <c r="D3242" s="5">
        <v>44546</v>
      </c>
      <c r="E3242" s="4" t="s">
        <v>33</v>
      </c>
      <c r="F3242" s="4" t="s">
        <v>112</v>
      </c>
      <c r="G3242" s="4" t="s">
        <v>113</v>
      </c>
      <c r="H3242" s="4" t="s">
        <v>19</v>
      </c>
      <c r="I3242" s="6">
        <v>0.55000000000000004</v>
      </c>
      <c r="J3242" s="7">
        <v>4000</v>
      </c>
      <c r="K3242" s="8">
        <f t="shared" si="24"/>
        <v>2200</v>
      </c>
      <c r="L3242" s="8">
        <f t="shared" si="25"/>
        <v>880</v>
      </c>
      <c r="M3242" s="9">
        <v>0.4</v>
      </c>
    </row>
    <row r="3243" spans="1:13" ht="15.75" customHeight="1" x14ac:dyDescent="0.2">
      <c r="A3243" s="1"/>
      <c r="B3243" s="4" t="s">
        <v>14</v>
      </c>
      <c r="C3243" s="4">
        <v>1185732</v>
      </c>
      <c r="D3243" s="5">
        <v>44546</v>
      </c>
      <c r="E3243" s="4" t="s">
        <v>33</v>
      </c>
      <c r="F3243" s="4" t="s">
        <v>112</v>
      </c>
      <c r="G3243" s="4" t="s">
        <v>113</v>
      </c>
      <c r="H3243" s="4" t="s">
        <v>20</v>
      </c>
      <c r="I3243" s="6">
        <v>0.55000000000000004</v>
      </c>
      <c r="J3243" s="7">
        <v>3500</v>
      </c>
      <c r="K3243" s="8">
        <f t="shared" si="24"/>
        <v>1925.0000000000002</v>
      </c>
      <c r="L3243" s="8">
        <f t="shared" si="25"/>
        <v>770.00000000000011</v>
      </c>
      <c r="M3243" s="9">
        <v>0.4</v>
      </c>
    </row>
    <row r="3244" spans="1:13" ht="15.75" customHeight="1" x14ac:dyDescent="0.2">
      <c r="A3244" s="1"/>
      <c r="B3244" s="4" t="s">
        <v>14</v>
      </c>
      <c r="C3244" s="4">
        <v>1185732</v>
      </c>
      <c r="D3244" s="5">
        <v>44546</v>
      </c>
      <c r="E3244" s="4" t="s">
        <v>33</v>
      </c>
      <c r="F3244" s="4" t="s">
        <v>112</v>
      </c>
      <c r="G3244" s="4" t="s">
        <v>113</v>
      </c>
      <c r="H3244" s="4" t="s">
        <v>21</v>
      </c>
      <c r="I3244" s="6">
        <v>0.65</v>
      </c>
      <c r="J3244" s="7">
        <v>3500</v>
      </c>
      <c r="K3244" s="8">
        <f t="shared" si="24"/>
        <v>2275</v>
      </c>
      <c r="L3244" s="8">
        <f t="shared" si="25"/>
        <v>910</v>
      </c>
      <c r="M3244" s="9">
        <v>0.4</v>
      </c>
    </row>
    <row r="3245" spans="1:13" ht="15.75" customHeight="1" x14ac:dyDescent="0.2">
      <c r="A3245" s="1"/>
      <c r="B3245" s="4" t="s">
        <v>14</v>
      </c>
      <c r="C3245" s="4">
        <v>1185732</v>
      </c>
      <c r="D3245" s="5">
        <v>44546</v>
      </c>
      <c r="E3245" s="4" t="s">
        <v>33</v>
      </c>
      <c r="F3245" s="4" t="s">
        <v>112</v>
      </c>
      <c r="G3245" s="4" t="s">
        <v>113</v>
      </c>
      <c r="H3245" s="4" t="s">
        <v>22</v>
      </c>
      <c r="I3245" s="6">
        <v>0.7</v>
      </c>
      <c r="J3245" s="7">
        <v>4500</v>
      </c>
      <c r="K3245" s="8">
        <f t="shared" si="24"/>
        <v>3150</v>
      </c>
      <c r="L3245" s="8">
        <f t="shared" si="25"/>
        <v>1260</v>
      </c>
      <c r="M3245" s="9">
        <v>0.4</v>
      </c>
    </row>
    <row r="3246" spans="1:13" ht="15.75" customHeight="1" x14ac:dyDescent="0.2">
      <c r="A3246" s="1" t="s">
        <v>39</v>
      </c>
      <c r="B3246" s="4" t="s">
        <v>14</v>
      </c>
      <c r="C3246" s="4">
        <v>1185732</v>
      </c>
      <c r="D3246" s="5">
        <v>44220</v>
      </c>
      <c r="E3246" s="4" t="s">
        <v>15</v>
      </c>
      <c r="F3246" s="4" t="s">
        <v>114</v>
      </c>
      <c r="G3246" s="4" t="s">
        <v>89</v>
      </c>
      <c r="H3246" s="4" t="s">
        <v>17</v>
      </c>
      <c r="I3246" s="6">
        <v>0.35000000000000003</v>
      </c>
      <c r="J3246" s="7">
        <v>4250</v>
      </c>
      <c r="K3246" s="8">
        <f t="shared" si="24"/>
        <v>1487.5000000000002</v>
      </c>
      <c r="L3246" s="8">
        <f t="shared" si="25"/>
        <v>595.00000000000011</v>
      </c>
      <c r="M3246" s="9">
        <v>0.4</v>
      </c>
    </row>
    <row r="3247" spans="1:13" ht="15.75" customHeight="1" x14ac:dyDescent="0.2">
      <c r="A3247" s="1"/>
      <c r="B3247" s="4" t="s">
        <v>14</v>
      </c>
      <c r="C3247" s="4">
        <v>1185732</v>
      </c>
      <c r="D3247" s="5">
        <v>44220</v>
      </c>
      <c r="E3247" s="4" t="s">
        <v>15</v>
      </c>
      <c r="F3247" s="4" t="s">
        <v>114</v>
      </c>
      <c r="G3247" s="4" t="s">
        <v>89</v>
      </c>
      <c r="H3247" s="4" t="s">
        <v>18</v>
      </c>
      <c r="I3247" s="6">
        <v>0.35000000000000003</v>
      </c>
      <c r="J3247" s="7">
        <v>2250</v>
      </c>
      <c r="K3247" s="8">
        <f t="shared" si="24"/>
        <v>787.50000000000011</v>
      </c>
      <c r="L3247" s="8">
        <f t="shared" si="25"/>
        <v>275.625</v>
      </c>
      <c r="M3247" s="9">
        <v>0.35</v>
      </c>
    </row>
    <row r="3248" spans="1:13" ht="15.75" customHeight="1" x14ac:dyDescent="0.2">
      <c r="A3248" s="1"/>
      <c r="B3248" s="4" t="s">
        <v>14</v>
      </c>
      <c r="C3248" s="4">
        <v>1185732</v>
      </c>
      <c r="D3248" s="5">
        <v>44220</v>
      </c>
      <c r="E3248" s="4" t="s">
        <v>15</v>
      </c>
      <c r="F3248" s="4" t="s">
        <v>114</v>
      </c>
      <c r="G3248" s="4" t="s">
        <v>89</v>
      </c>
      <c r="H3248" s="4" t="s">
        <v>19</v>
      </c>
      <c r="I3248" s="6">
        <v>0.25000000000000006</v>
      </c>
      <c r="J3248" s="7">
        <v>2250</v>
      </c>
      <c r="K3248" s="8">
        <f t="shared" si="24"/>
        <v>562.50000000000011</v>
      </c>
      <c r="L3248" s="8">
        <f t="shared" si="25"/>
        <v>196.87500000000003</v>
      </c>
      <c r="M3248" s="9">
        <v>0.35</v>
      </c>
    </row>
    <row r="3249" spans="1:13" ht="15.75" customHeight="1" x14ac:dyDescent="0.2">
      <c r="A3249" s="1"/>
      <c r="B3249" s="4" t="s">
        <v>14</v>
      </c>
      <c r="C3249" s="4">
        <v>1185732</v>
      </c>
      <c r="D3249" s="5">
        <v>44220</v>
      </c>
      <c r="E3249" s="4" t="s">
        <v>15</v>
      </c>
      <c r="F3249" s="4" t="s">
        <v>114</v>
      </c>
      <c r="G3249" s="4" t="s">
        <v>89</v>
      </c>
      <c r="H3249" s="4" t="s">
        <v>20</v>
      </c>
      <c r="I3249" s="6">
        <v>0.3</v>
      </c>
      <c r="J3249" s="7">
        <v>750</v>
      </c>
      <c r="K3249" s="8">
        <f t="shared" si="24"/>
        <v>225</v>
      </c>
      <c r="L3249" s="8">
        <f t="shared" si="25"/>
        <v>78.75</v>
      </c>
      <c r="M3249" s="9">
        <v>0.35</v>
      </c>
    </row>
    <row r="3250" spans="1:13" ht="15.75" customHeight="1" x14ac:dyDescent="0.2">
      <c r="A3250" s="1"/>
      <c r="B3250" s="4" t="s">
        <v>14</v>
      </c>
      <c r="C3250" s="4">
        <v>1185732</v>
      </c>
      <c r="D3250" s="5">
        <v>44220</v>
      </c>
      <c r="E3250" s="4" t="s">
        <v>15</v>
      </c>
      <c r="F3250" s="4" t="s">
        <v>114</v>
      </c>
      <c r="G3250" s="4" t="s">
        <v>89</v>
      </c>
      <c r="H3250" s="4" t="s">
        <v>21</v>
      </c>
      <c r="I3250" s="6">
        <v>0.45</v>
      </c>
      <c r="J3250" s="7">
        <v>1250</v>
      </c>
      <c r="K3250" s="8">
        <f t="shared" si="24"/>
        <v>562.5</v>
      </c>
      <c r="L3250" s="8">
        <f t="shared" si="25"/>
        <v>168.75</v>
      </c>
      <c r="M3250" s="9">
        <v>0.3</v>
      </c>
    </row>
    <row r="3251" spans="1:13" ht="15.75" customHeight="1" x14ac:dyDescent="0.2">
      <c r="A3251" s="1"/>
      <c r="B3251" s="4" t="s">
        <v>14</v>
      </c>
      <c r="C3251" s="4">
        <v>1185732</v>
      </c>
      <c r="D3251" s="5">
        <v>44220</v>
      </c>
      <c r="E3251" s="4" t="s">
        <v>15</v>
      </c>
      <c r="F3251" s="4" t="s">
        <v>114</v>
      </c>
      <c r="G3251" s="4" t="s">
        <v>89</v>
      </c>
      <c r="H3251" s="4" t="s">
        <v>22</v>
      </c>
      <c r="I3251" s="6">
        <v>0.35000000000000003</v>
      </c>
      <c r="J3251" s="7">
        <v>2250</v>
      </c>
      <c r="K3251" s="8">
        <f t="shared" si="24"/>
        <v>787.50000000000011</v>
      </c>
      <c r="L3251" s="8">
        <f t="shared" si="25"/>
        <v>236.25000000000003</v>
      </c>
      <c r="M3251" s="9">
        <v>0.3</v>
      </c>
    </row>
    <row r="3252" spans="1:13" ht="15.75" customHeight="1" x14ac:dyDescent="0.2">
      <c r="A3252" s="1"/>
      <c r="B3252" s="4" t="s">
        <v>14</v>
      </c>
      <c r="C3252" s="4">
        <v>1185732</v>
      </c>
      <c r="D3252" s="5">
        <v>44249</v>
      </c>
      <c r="E3252" s="4" t="s">
        <v>15</v>
      </c>
      <c r="F3252" s="4" t="s">
        <v>114</v>
      </c>
      <c r="G3252" s="4" t="s">
        <v>89</v>
      </c>
      <c r="H3252" s="4" t="s">
        <v>17</v>
      </c>
      <c r="I3252" s="6">
        <v>0.35000000000000003</v>
      </c>
      <c r="J3252" s="7">
        <v>4750</v>
      </c>
      <c r="K3252" s="8">
        <f t="shared" si="24"/>
        <v>1662.5000000000002</v>
      </c>
      <c r="L3252" s="8">
        <f t="shared" si="25"/>
        <v>665.00000000000011</v>
      </c>
      <c r="M3252" s="9">
        <v>0.4</v>
      </c>
    </row>
    <row r="3253" spans="1:13" ht="15.75" customHeight="1" x14ac:dyDescent="0.2">
      <c r="A3253" s="1"/>
      <c r="B3253" s="4" t="s">
        <v>14</v>
      </c>
      <c r="C3253" s="4">
        <v>1185732</v>
      </c>
      <c r="D3253" s="5">
        <v>44249</v>
      </c>
      <c r="E3253" s="4" t="s">
        <v>15</v>
      </c>
      <c r="F3253" s="4" t="s">
        <v>114</v>
      </c>
      <c r="G3253" s="4" t="s">
        <v>89</v>
      </c>
      <c r="H3253" s="4" t="s">
        <v>18</v>
      </c>
      <c r="I3253" s="6">
        <v>0.35000000000000003</v>
      </c>
      <c r="J3253" s="7">
        <v>1250</v>
      </c>
      <c r="K3253" s="8">
        <f t="shared" si="24"/>
        <v>437.50000000000006</v>
      </c>
      <c r="L3253" s="8">
        <f t="shared" si="25"/>
        <v>153.125</v>
      </c>
      <c r="M3253" s="9">
        <v>0.35</v>
      </c>
    </row>
    <row r="3254" spans="1:13" ht="15.75" customHeight="1" x14ac:dyDescent="0.2">
      <c r="A3254" s="1"/>
      <c r="B3254" s="4" t="s">
        <v>14</v>
      </c>
      <c r="C3254" s="4">
        <v>1185732</v>
      </c>
      <c r="D3254" s="5">
        <v>44249</v>
      </c>
      <c r="E3254" s="4" t="s">
        <v>15</v>
      </c>
      <c r="F3254" s="4" t="s">
        <v>114</v>
      </c>
      <c r="G3254" s="4" t="s">
        <v>89</v>
      </c>
      <c r="H3254" s="4" t="s">
        <v>19</v>
      </c>
      <c r="I3254" s="6">
        <v>0.25000000000000006</v>
      </c>
      <c r="J3254" s="7">
        <v>1750</v>
      </c>
      <c r="K3254" s="8">
        <f t="shared" si="24"/>
        <v>437.50000000000011</v>
      </c>
      <c r="L3254" s="8">
        <f t="shared" si="25"/>
        <v>153.12500000000003</v>
      </c>
      <c r="M3254" s="9">
        <v>0.35</v>
      </c>
    </row>
    <row r="3255" spans="1:13" ht="15.75" customHeight="1" x14ac:dyDescent="0.2">
      <c r="A3255" s="1"/>
      <c r="B3255" s="4" t="s">
        <v>14</v>
      </c>
      <c r="C3255" s="4">
        <v>1185732</v>
      </c>
      <c r="D3255" s="5">
        <v>44249</v>
      </c>
      <c r="E3255" s="4" t="s">
        <v>15</v>
      </c>
      <c r="F3255" s="4" t="s">
        <v>114</v>
      </c>
      <c r="G3255" s="4" t="s">
        <v>89</v>
      </c>
      <c r="H3255" s="4" t="s">
        <v>20</v>
      </c>
      <c r="I3255" s="6">
        <v>0.3</v>
      </c>
      <c r="J3255" s="7">
        <v>500</v>
      </c>
      <c r="K3255" s="8">
        <f t="shared" si="24"/>
        <v>150</v>
      </c>
      <c r="L3255" s="8">
        <f t="shared" si="25"/>
        <v>52.5</v>
      </c>
      <c r="M3255" s="9">
        <v>0.35</v>
      </c>
    </row>
    <row r="3256" spans="1:13" ht="15.75" customHeight="1" x14ac:dyDescent="0.2">
      <c r="A3256" s="1"/>
      <c r="B3256" s="4" t="s">
        <v>14</v>
      </c>
      <c r="C3256" s="4">
        <v>1185732</v>
      </c>
      <c r="D3256" s="5">
        <v>44249</v>
      </c>
      <c r="E3256" s="4" t="s">
        <v>15</v>
      </c>
      <c r="F3256" s="4" t="s">
        <v>114</v>
      </c>
      <c r="G3256" s="4" t="s">
        <v>89</v>
      </c>
      <c r="H3256" s="4" t="s">
        <v>21</v>
      </c>
      <c r="I3256" s="6">
        <v>0.45</v>
      </c>
      <c r="J3256" s="7">
        <v>1250</v>
      </c>
      <c r="K3256" s="8">
        <f t="shared" si="24"/>
        <v>562.5</v>
      </c>
      <c r="L3256" s="8">
        <f t="shared" si="25"/>
        <v>168.75</v>
      </c>
      <c r="M3256" s="9">
        <v>0.3</v>
      </c>
    </row>
    <row r="3257" spans="1:13" ht="15.75" customHeight="1" x14ac:dyDescent="0.2">
      <c r="A3257" s="1"/>
      <c r="B3257" s="4" t="s">
        <v>14</v>
      </c>
      <c r="C3257" s="4">
        <v>1185732</v>
      </c>
      <c r="D3257" s="5">
        <v>44249</v>
      </c>
      <c r="E3257" s="4" t="s">
        <v>15</v>
      </c>
      <c r="F3257" s="4" t="s">
        <v>114</v>
      </c>
      <c r="G3257" s="4" t="s">
        <v>89</v>
      </c>
      <c r="H3257" s="4" t="s">
        <v>22</v>
      </c>
      <c r="I3257" s="6">
        <v>0.35000000000000003</v>
      </c>
      <c r="J3257" s="7">
        <v>2250</v>
      </c>
      <c r="K3257" s="8">
        <f t="shared" si="24"/>
        <v>787.50000000000011</v>
      </c>
      <c r="L3257" s="8">
        <f t="shared" si="25"/>
        <v>236.25000000000003</v>
      </c>
      <c r="M3257" s="9">
        <v>0.3</v>
      </c>
    </row>
    <row r="3258" spans="1:13" ht="15.75" customHeight="1" x14ac:dyDescent="0.2">
      <c r="A3258" s="1"/>
      <c r="B3258" s="4" t="s">
        <v>14</v>
      </c>
      <c r="C3258" s="4">
        <v>1185732</v>
      </c>
      <c r="D3258" s="5">
        <v>44275</v>
      </c>
      <c r="E3258" s="4" t="s">
        <v>15</v>
      </c>
      <c r="F3258" s="4" t="s">
        <v>114</v>
      </c>
      <c r="G3258" s="4" t="s">
        <v>89</v>
      </c>
      <c r="H3258" s="4" t="s">
        <v>17</v>
      </c>
      <c r="I3258" s="6">
        <v>0.35000000000000003</v>
      </c>
      <c r="J3258" s="7">
        <v>4450</v>
      </c>
      <c r="K3258" s="8">
        <f t="shared" si="24"/>
        <v>1557.5000000000002</v>
      </c>
      <c r="L3258" s="8">
        <f t="shared" si="25"/>
        <v>623.00000000000011</v>
      </c>
      <c r="M3258" s="9">
        <v>0.4</v>
      </c>
    </row>
    <row r="3259" spans="1:13" ht="15.75" customHeight="1" x14ac:dyDescent="0.2">
      <c r="A3259" s="1"/>
      <c r="B3259" s="4" t="s">
        <v>14</v>
      </c>
      <c r="C3259" s="4">
        <v>1185732</v>
      </c>
      <c r="D3259" s="5">
        <v>44275</v>
      </c>
      <c r="E3259" s="4" t="s">
        <v>15</v>
      </c>
      <c r="F3259" s="4" t="s">
        <v>114</v>
      </c>
      <c r="G3259" s="4" t="s">
        <v>89</v>
      </c>
      <c r="H3259" s="4" t="s">
        <v>18</v>
      </c>
      <c r="I3259" s="6">
        <v>0.35000000000000003</v>
      </c>
      <c r="J3259" s="7">
        <v>1500</v>
      </c>
      <c r="K3259" s="8">
        <f t="shared" si="24"/>
        <v>525</v>
      </c>
      <c r="L3259" s="8">
        <f t="shared" si="25"/>
        <v>183.75</v>
      </c>
      <c r="M3259" s="9">
        <v>0.35</v>
      </c>
    </row>
    <row r="3260" spans="1:13" ht="15.75" customHeight="1" x14ac:dyDescent="0.2">
      <c r="A3260" s="1"/>
      <c r="B3260" s="4" t="s">
        <v>14</v>
      </c>
      <c r="C3260" s="4">
        <v>1185732</v>
      </c>
      <c r="D3260" s="5">
        <v>44275</v>
      </c>
      <c r="E3260" s="4" t="s">
        <v>15</v>
      </c>
      <c r="F3260" s="4" t="s">
        <v>114</v>
      </c>
      <c r="G3260" s="4" t="s">
        <v>89</v>
      </c>
      <c r="H3260" s="4" t="s">
        <v>19</v>
      </c>
      <c r="I3260" s="6">
        <v>0.25000000000000006</v>
      </c>
      <c r="J3260" s="7">
        <v>1750</v>
      </c>
      <c r="K3260" s="8">
        <f t="shared" si="24"/>
        <v>437.50000000000011</v>
      </c>
      <c r="L3260" s="8">
        <f t="shared" si="25"/>
        <v>153.12500000000003</v>
      </c>
      <c r="M3260" s="9">
        <v>0.35</v>
      </c>
    </row>
    <row r="3261" spans="1:13" ht="15.75" customHeight="1" x14ac:dyDescent="0.2">
      <c r="A3261" s="1"/>
      <c r="B3261" s="4" t="s">
        <v>14</v>
      </c>
      <c r="C3261" s="4">
        <v>1185732</v>
      </c>
      <c r="D3261" s="5">
        <v>44275</v>
      </c>
      <c r="E3261" s="4" t="s">
        <v>15</v>
      </c>
      <c r="F3261" s="4" t="s">
        <v>114</v>
      </c>
      <c r="G3261" s="4" t="s">
        <v>89</v>
      </c>
      <c r="H3261" s="4" t="s">
        <v>20</v>
      </c>
      <c r="I3261" s="6">
        <v>0.3</v>
      </c>
      <c r="J3261" s="7">
        <v>250</v>
      </c>
      <c r="K3261" s="8">
        <f t="shared" si="24"/>
        <v>75</v>
      </c>
      <c r="L3261" s="8">
        <f t="shared" si="25"/>
        <v>26.25</v>
      </c>
      <c r="M3261" s="9">
        <v>0.35</v>
      </c>
    </row>
    <row r="3262" spans="1:13" ht="15.75" customHeight="1" x14ac:dyDescent="0.2">
      <c r="A3262" s="1"/>
      <c r="B3262" s="4" t="s">
        <v>14</v>
      </c>
      <c r="C3262" s="4">
        <v>1185732</v>
      </c>
      <c r="D3262" s="5">
        <v>44275</v>
      </c>
      <c r="E3262" s="4" t="s">
        <v>15</v>
      </c>
      <c r="F3262" s="4" t="s">
        <v>114</v>
      </c>
      <c r="G3262" s="4" t="s">
        <v>89</v>
      </c>
      <c r="H3262" s="4" t="s">
        <v>21</v>
      </c>
      <c r="I3262" s="6">
        <v>0.45</v>
      </c>
      <c r="J3262" s="7">
        <v>750</v>
      </c>
      <c r="K3262" s="8">
        <f t="shared" si="24"/>
        <v>337.5</v>
      </c>
      <c r="L3262" s="8">
        <f t="shared" si="25"/>
        <v>101.25</v>
      </c>
      <c r="M3262" s="9">
        <v>0.3</v>
      </c>
    </row>
    <row r="3263" spans="1:13" ht="15.75" customHeight="1" x14ac:dyDescent="0.2">
      <c r="A3263" s="1"/>
      <c r="B3263" s="4" t="s">
        <v>14</v>
      </c>
      <c r="C3263" s="4">
        <v>1185732</v>
      </c>
      <c r="D3263" s="5">
        <v>44275</v>
      </c>
      <c r="E3263" s="4" t="s">
        <v>15</v>
      </c>
      <c r="F3263" s="4" t="s">
        <v>114</v>
      </c>
      <c r="G3263" s="4" t="s">
        <v>89</v>
      </c>
      <c r="H3263" s="4" t="s">
        <v>22</v>
      </c>
      <c r="I3263" s="6">
        <v>0.35000000000000003</v>
      </c>
      <c r="J3263" s="7">
        <v>1750</v>
      </c>
      <c r="K3263" s="8">
        <f t="shared" si="24"/>
        <v>612.50000000000011</v>
      </c>
      <c r="L3263" s="8">
        <f t="shared" si="25"/>
        <v>183.75000000000003</v>
      </c>
      <c r="M3263" s="9">
        <v>0.3</v>
      </c>
    </row>
    <row r="3264" spans="1:13" ht="15.75" customHeight="1" x14ac:dyDescent="0.2">
      <c r="A3264" s="1"/>
      <c r="B3264" s="4" t="s">
        <v>14</v>
      </c>
      <c r="C3264" s="4">
        <v>1185732</v>
      </c>
      <c r="D3264" s="5">
        <v>44307</v>
      </c>
      <c r="E3264" s="4" t="s">
        <v>15</v>
      </c>
      <c r="F3264" s="4" t="s">
        <v>114</v>
      </c>
      <c r="G3264" s="4" t="s">
        <v>89</v>
      </c>
      <c r="H3264" s="4" t="s">
        <v>17</v>
      </c>
      <c r="I3264" s="6">
        <v>0.35000000000000003</v>
      </c>
      <c r="J3264" s="7">
        <v>4250</v>
      </c>
      <c r="K3264" s="8">
        <f t="shared" si="24"/>
        <v>1487.5000000000002</v>
      </c>
      <c r="L3264" s="8">
        <f t="shared" si="25"/>
        <v>595.00000000000011</v>
      </c>
      <c r="M3264" s="9">
        <v>0.4</v>
      </c>
    </row>
    <row r="3265" spans="1:13" ht="15.75" customHeight="1" x14ac:dyDescent="0.2">
      <c r="A3265" s="1"/>
      <c r="B3265" s="4" t="s">
        <v>14</v>
      </c>
      <c r="C3265" s="4">
        <v>1185732</v>
      </c>
      <c r="D3265" s="5">
        <v>44307</v>
      </c>
      <c r="E3265" s="4" t="s">
        <v>15</v>
      </c>
      <c r="F3265" s="4" t="s">
        <v>114</v>
      </c>
      <c r="G3265" s="4" t="s">
        <v>89</v>
      </c>
      <c r="H3265" s="4" t="s">
        <v>18</v>
      </c>
      <c r="I3265" s="6">
        <v>0.35000000000000003</v>
      </c>
      <c r="J3265" s="7">
        <v>1250</v>
      </c>
      <c r="K3265" s="8">
        <f t="shared" si="24"/>
        <v>437.50000000000006</v>
      </c>
      <c r="L3265" s="8">
        <f t="shared" si="25"/>
        <v>153.125</v>
      </c>
      <c r="M3265" s="9">
        <v>0.35</v>
      </c>
    </row>
    <row r="3266" spans="1:13" ht="15.75" customHeight="1" x14ac:dyDescent="0.2">
      <c r="A3266" s="1"/>
      <c r="B3266" s="4" t="s">
        <v>14</v>
      </c>
      <c r="C3266" s="4">
        <v>1185732</v>
      </c>
      <c r="D3266" s="5">
        <v>44307</v>
      </c>
      <c r="E3266" s="4" t="s">
        <v>15</v>
      </c>
      <c r="F3266" s="4" t="s">
        <v>114</v>
      </c>
      <c r="G3266" s="4" t="s">
        <v>89</v>
      </c>
      <c r="H3266" s="4" t="s">
        <v>19</v>
      </c>
      <c r="I3266" s="6">
        <v>0.25000000000000006</v>
      </c>
      <c r="J3266" s="7">
        <v>1250</v>
      </c>
      <c r="K3266" s="8">
        <f t="shared" si="24"/>
        <v>312.50000000000006</v>
      </c>
      <c r="L3266" s="8">
        <f t="shared" si="25"/>
        <v>109.37500000000001</v>
      </c>
      <c r="M3266" s="9">
        <v>0.35</v>
      </c>
    </row>
    <row r="3267" spans="1:13" ht="15.75" customHeight="1" x14ac:dyDescent="0.2">
      <c r="A3267" s="1"/>
      <c r="B3267" s="4" t="s">
        <v>14</v>
      </c>
      <c r="C3267" s="4">
        <v>1185732</v>
      </c>
      <c r="D3267" s="5">
        <v>44307</v>
      </c>
      <c r="E3267" s="4" t="s">
        <v>15</v>
      </c>
      <c r="F3267" s="4" t="s">
        <v>114</v>
      </c>
      <c r="G3267" s="4" t="s">
        <v>89</v>
      </c>
      <c r="H3267" s="4" t="s">
        <v>20</v>
      </c>
      <c r="I3267" s="6">
        <v>0.3</v>
      </c>
      <c r="J3267" s="7">
        <v>500</v>
      </c>
      <c r="K3267" s="8">
        <f t="shared" si="24"/>
        <v>150</v>
      </c>
      <c r="L3267" s="8">
        <f t="shared" si="25"/>
        <v>52.5</v>
      </c>
      <c r="M3267" s="9">
        <v>0.35</v>
      </c>
    </row>
    <row r="3268" spans="1:13" ht="15.75" customHeight="1" x14ac:dyDescent="0.2">
      <c r="A3268" s="1"/>
      <c r="B3268" s="4" t="s">
        <v>14</v>
      </c>
      <c r="C3268" s="4">
        <v>1185732</v>
      </c>
      <c r="D3268" s="5">
        <v>44307</v>
      </c>
      <c r="E3268" s="4" t="s">
        <v>15</v>
      </c>
      <c r="F3268" s="4" t="s">
        <v>114</v>
      </c>
      <c r="G3268" s="4" t="s">
        <v>89</v>
      </c>
      <c r="H3268" s="4" t="s">
        <v>21</v>
      </c>
      <c r="I3268" s="6">
        <v>0.45</v>
      </c>
      <c r="J3268" s="7">
        <v>500</v>
      </c>
      <c r="K3268" s="8">
        <f t="shared" si="24"/>
        <v>225</v>
      </c>
      <c r="L3268" s="8">
        <f t="shared" si="25"/>
        <v>67.5</v>
      </c>
      <c r="M3268" s="9">
        <v>0.3</v>
      </c>
    </row>
    <row r="3269" spans="1:13" ht="15.75" customHeight="1" x14ac:dyDescent="0.2">
      <c r="A3269" s="1"/>
      <c r="B3269" s="4" t="s">
        <v>14</v>
      </c>
      <c r="C3269" s="4">
        <v>1185732</v>
      </c>
      <c r="D3269" s="5">
        <v>44307</v>
      </c>
      <c r="E3269" s="4" t="s">
        <v>15</v>
      </c>
      <c r="F3269" s="4" t="s">
        <v>114</v>
      </c>
      <c r="G3269" s="4" t="s">
        <v>89</v>
      </c>
      <c r="H3269" s="4" t="s">
        <v>22</v>
      </c>
      <c r="I3269" s="6">
        <v>0.35000000000000003</v>
      </c>
      <c r="J3269" s="7">
        <v>2000</v>
      </c>
      <c r="K3269" s="8">
        <f t="shared" si="24"/>
        <v>700.00000000000011</v>
      </c>
      <c r="L3269" s="8">
        <f t="shared" si="25"/>
        <v>210.00000000000003</v>
      </c>
      <c r="M3269" s="9">
        <v>0.3</v>
      </c>
    </row>
    <row r="3270" spans="1:13" ht="15.75" customHeight="1" x14ac:dyDescent="0.2">
      <c r="A3270" s="1"/>
      <c r="B3270" s="4" t="s">
        <v>14</v>
      </c>
      <c r="C3270" s="4">
        <v>1185732</v>
      </c>
      <c r="D3270" s="5">
        <v>44336</v>
      </c>
      <c r="E3270" s="4" t="s">
        <v>15</v>
      </c>
      <c r="F3270" s="4" t="s">
        <v>114</v>
      </c>
      <c r="G3270" s="4" t="s">
        <v>89</v>
      </c>
      <c r="H3270" s="4" t="s">
        <v>17</v>
      </c>
      <c r="I3270" s="6">
        <v>0.49999999999999994</v>
      </c>
      <c r="J3270" s="7">
        <v>4700</v>
      </c>
      <c r="K3270" s="8">
        <f t="shared" si="24"/>
        <v>2349.9999999999995</v>
      </c>
      <c r="L3270" s="8">
        <f t="shared" si="25"/>
        <v>939.99999999999989</v>
      </c>
      <c r="M3270" s="9">
        <v>0.4</v>
      </c>
    </row>
    <row r="3271" spans="1:13" ht="15.75" customHeight="1" x14ac:dyDescent="0.2">
      <c r="A3271" s="1"/>
      <c r="B3271" s="4" t="s">
        <v>14</v>
      </c>
      <c r="C3271" s="4">
        <v>1185732</v>
      </c>
      <c r="D3271" s="5">
        <v>44336</v>
      </c>
      <c r="E3271" s="4" t="s">
        <v>15</v>
      </c>
      <c r="F3271" s="4" t="s">
        <v>114</v>
      </c>
      <c r="G3271" s="4" t="s">
        <v>89</v>
      </c>
      <c r="H3271" s="4" t="s">
        <v>18</v>
      </c>
      <c r="I3271" s="6">
        <v>0.45</v>
      </c>
      <c r="J3271" s="7">
        <v>1750</v>
      </c>
      <c r="K3271" s="8">
        <f t="shared" si="24"/>
        <v>787.5</v>
      </c>
      <c r="L3271" s="8">
        <f t="shared" si="25"/>
        <v>275.625</v>
      </c>
      <c r="M3271" s="9">
        <v>0.35</v>
      </c>
    </row>
    <row r="3272" spans="1:13" ht="15.75" customHeight="1" x14ac:dyDescent="0.2">
      <c r="A3272" s="1"/>
      <c r="B3272" s="4" t="s">
        <v>14</v>
      </c>
      <c r="C3272" s="4">
        <v>1185732</v>
      </c>
      <c r="D3272" s="5">
        <v>44336</v>
      </c>
      <c r="E3272" s="4" t="s">
        <v>15</v>
      </c>
      <c r="F3272" s="4" t="s">
        <v>114</v>
      </c>
      <c r="G3272" s="4" t="s">
        <v>89</v>
      </c>
      <c r="H3272" s="4" t="s">
        <v>19</v>
      </c>
      <c r="I3272" s="6">
        <v>0.4</v>
      </c>
      <c r="J3272" s="7">
        <v>1500</v>
      </c>
      <c r="K3272" s="8">
        <f t="shared" si="24"/>
        <v>600</v>
      </c>
      <c r="L3272" s="8">
        <f t="shared" si="25"/>
        <v>210</v>
      </c>
      <c r="M3272" s="9">
        <v>0.35</v>
      </c>
    </row>
    <row r="3273" spans="1:13" ht="15.75" customHeight="1" x14ac:dyDescent="0.2">
      <c r="A3273" s="1"/>
      <c r="B3273" s="4" t="s">
        <v>14</v>
      </c>
      <c r="C3273" s="4">
        <v>1185732</v>
      </c>
      <c r="D3273" s="5">
        <v>44336</v>
      </c>
      <c r="E3273" s="4" t="s">
        <v>15</v>
      </c>
      <c r="F3273" s="4" t="s">
        <v>114</v>
      </c>
      <c r="G3273" s="4" t="s">
        <v>89</v>
      </c>
      <c r="H3273" s="4" t="s">
        <v>20</v>
      </c>
      <c r="I3273" s="6">
        <v>0.4</v>
      </c>
      <c r="J3273" s="7">
        <v>1000</v>
      </c>
      <c r="K3273" s="8">
        <f t="shared" si="24"/>
        <v>400</v>
      </c>
      <c r="L3273" s="8">
        <f t="shared" si="25"/>
        <v>140</v>
      </c>
      <c r="M3273" s="9">
        <v>0.35</v>
      </c>
    </row>
    <row r="3274" spans="1:13" ht="15.75" customHeight="1" x14ac:dyDescent="0.2">
      <c r="A3274" s="1"/>
      <c r="B3274" s="4" t="s">
        <v>14</v>
      </c>
      <c r="C3274" s="4">
        <v>1185732</v>
      </c>
      <c r="D3274" s="5">
        <v>44336</v>
      </c>
      <c r="E3274" s="4" t="s">
        <v>15</v>
      </c>
      <c r="F3274" s="4" t="s">
        <v>114</v>
      </c>
      <c r="G3274" s="4" t="s">
        <v>89</v>
      </c>
      <c r="H3274" s="4" t="s">
        <v>21</v>
      </c>
      <c r="I3274" s="6">
        <v>0.49999999999999994</v>
      </c>
      <c r="J3274" s="7">
        <v>1250</v>
      </c>
      <c r="K3274" s="8">
        <f t="shared" si="24"/>
        <v>624.99999999999989</v>
      </c>
      <c r="L3274" s="8">
        <f t="shared" si="25"/>
        <v>187.49999999999997</v>
      </c>
      <c r="M3274" s="9">
        <v>0.3</v>
      </c>
    </row>
    <row r="3275" spans="1:13" ht="15.75" customHeight="1" x14ac:dyDescent="0.2">
      <c r="A3275" s="1"/>
      <c r="B3275" s="4" t="s">
        <v>14</v>
      </c>
      <c r="C3275" s="4">
        <v>1185732</v>
      </c>
      <c r="D3275" s="5">
        <v>44336</v>
      </c>
      <c r="E3275" s="4" t="s">
        <v>15</v>
      </c>
      <c r="F3275" s="4" t="s">
        <v>114</v>
      </c>
      <c r="G3275" s="4" t="s">
        <v>89</v>
      </c>
      <c r="H3275" s="4" t="s">
        <v>22</v>
      </c>
      <c r="I3275" s="6">
        <v>0.54999999999999993</v>
      </c>
      <c r="J3275" s="7">
        <v>2500</v>
      </c>
      <c r="K3275" s="8">
        <f t="shared" si="24"/>
        <v>1374.9999999999998</v>
      </c>
      <c r="L3275" s="8">
        <f t="shared" si="25"/>
        <v>412.49999999999994</v>
      </c>
      <c r="M3275" s="9">
        <v>0.3</v>
      </c>
    </row>
    <row r="3276" spans="1:13" ht="15.75" customHeight="1" x14ac:dyDescent="0.2">
      <c r="A3276" s="1"/>
      <c r="B3276" s="4" t="s">
        <v>14</v>
      </c>
      <c r="C3276" s="4">
        <v>1185732</v>
      </c>
      <c r="D3276" s="5">
        <v>44369</v>
      </c>
      <c r="E3276" s="4" t="s">
        <v>15</v>
      </c>
      <c r="F3276" s="4" t="s">
        <v>114</v>
      </c>
      <c r="G3276" s="4" t="s">
        <v>89</v>
      </c>
      <c r="H3276" s="4" t="s">
        <v>17</v>
      </c>
      <c r="I3276" s="6">
        <v>0.49999999999999994</v>
      </c>
      <c r="J3276" s="7">
        <v>5000</v>
      </c>
      <c r="K3276" s="8">
        <f t="shared" si="24"/>
        <v>2499.9999999999995</v>
      </c>
      <c r="L3276" s="8">
        <f t="shared" si="25"/>
        <v>999.99999999999989</v>
      </c>
      <c r="M3276" s="9">
        <v>0.4</v>
      </c>
    </row>
    <row r="3277" spans="1:13" ht="15.75" customHeight="1" x14ac:dyDescent="0.2">
      <c r="A3277" s="1"/>
      <c r="B3277" s="4" t="s">
        <v>14</v>
      </c>
      <c r="C3277" s="4">
        <v>1185732</v>
      </c>
      <c r="D3277" s="5">
        <v>44369</v>
      </c>
      <c r="E3277" s="4" t="s">
        <v>15</v>
      </c>
      <c r="F3277" s="4" t="s">
        <v>114</v>
      </c>
      <c r="G3277" s="4" t="s">
        <v>89</v>
      </c>
      <c r="H3277" s="4" t="s">
        <v>18</v>
      </c>
      <c r="I3277" s="6">
        <v>0.45</v>
      </c>
      <c r="J3277" s="7">
        <v>2500</v>
      </c>
      <c r="K3277" s="8">
        <f t="shared" si="24"/>
        <v>1125</v>
      </c>
      <c r="L3277" s="8">
        <f t="shared" si="25"/>
        <v>393.75</v>
      </c>
      <c r="M3277" s="9">
        <v>0.35</v>
      </c>
    </row>
    <row r="3278" spans="1:13" ht="15.75" customHeight="1" x14ac:dyDescent="0.2">
      <c r="A3278" s="1"/>
      <c r="B3278" s="4" t="s">
        <v>14</v>
      </c>
      <c r="C3278" s="4">
        <v>1185732</v>
      </c>
      <c r="D3278" s="5">
        <v>44369</v>
      </c>
      <c r="E3278" s="4" t="s">
        <v>15</v>
      </c>
      <c r="F3278" s="4" t="s">
        <v>114</v>
      </c>
      <c r="G3278" s="4" t="s">
        <v>89</v>
      </c>
      <c r="H3278" s="4" t="s">
        <v>19</v>
      </c>
      <c r="I3278" s="6">
        <v>0.4</v>
      </c>
      <c r="J3278" s="7">
        <v>1750</v>
      </c>
      <c r="K3278" s="8">
        <f t="shared" si="24"/>
        <v>700</v>
      </c>
      <c r="L3278" s="8">
        <f t="shared" si="25"/>
        <v>244.99999999999997</v>
      </c>
      <c r="M3278" s="9">
        <v>0.35</v>
      </c>
    </row>
    <row r="3279" spans="1:13" ht="15.75" customHeight="1" x14ac:dyDescent="0.2">
      <c r="A3279" s="1"/>
      <c r="B3279" s="4" t="s">
        <v>14</v>
      </c>
      <c r="C3279" s="4">
        <v>1185732</v>
      </c>
      <c r="D3279" s="5">
        <v>44369</v>
      </c>
      <c r="E3279" s="4" t="s">
        <v>15</v>
      </c>
      <c r="F3279" s="4" t="s">
        <v>114</v>
      </c>
      <c r="G3279" s="4" t="s">
        <v>89</v>
      </c>
      <c r="H3279" s="4" t="s">
        <v>20</v>
      </c>
      <c r="I3279" s="6">
        <v>0.4</v>
      </c>
      <c r="J3279" s="7">
        <v>1500</v>
      </c>
      <c r="K3279" s="8">
        <f t="shared" si="24"/>
        <v>600</v>
      </c>
      <c r="L3279" s="8">
        <f t="shared" si="25"/>
        <v>210</v>
      </c>
      <c r="M3279" s="9">
        <v>0.35</v>
      </c>
    </row>
    <row r="3280" spans="1:13" ht="15.75" customHeight="1" x14ac:dyDescent="0.2">
      <c r="A3280" s="1"/>
      <c r="B3280" s="4" t="s">
        <v>14</v>
      </c>
      <c r="C3280" s="4">
        <v>1185732</v>
      </c>
      <c r="D3280" s="5">
        <v>44369</v>
      </c>
      <c r="E3280" s="4" t="s">
        <v>15</v>
      </c>
      <c r="F3280" s="4" t="s">
        <v>114</v>
      </c>
      <c r="G3280" s="4" t="s">
        <v>89</v>
      </c>
      <c r="H3280" s="4" t="s">
        <v>21</v>
      </c>
      <c r="I3280" s="6">
        <v>0.49999999999999994</v>
      </c>
      <c r="J3280" s="7">
        <v>1500</v>
      </c>
      <c r="K3280" s="8">
        <f t="shared" si="24"/>
        <v>749.99999999999989</v>
      </c>
      <c r="L3280" s="8">
        <f t="shared" si="25"/>
        <v>224.99999999999997</v>
      </c>
      <c r="M3280" s="9">
        <v>0.3</v>
      </c>
    </row>
    <row r="3281" spans="1:13" ht="15.75" customHeight="1" x14ac:dyDescent="0.2">
      <c r="A3281" s="1"/>
      <c r="B3281" s="4" t="s">
        <v>14</v>
      </c>
      <c r="C3281" s="4">
        <v>1185732</v>
      </c>
      <c r="D3281" s="5">
        <v>44369</v>
      </c>
      <c r="E3281" s="4" t="s">
        <v>15</v>
      </c>
      <c r="F3281" s="4" t="s">
        <v>114</v>
      </c>
      <c r="G3281" s="4" t="s">
        <v>89</v>
      </c>
      <c r="H3281" s="4" t="s">
        <v>22</v>
      </c>
      <c r="I3281" s="6">
        <v>0.54999999999999993</v>
      </c>
      <c r="J3281" s="7">
        <v>3000</v>
      </c>
      <c r="K3281" s="8">
        <f t="shared" si="24"/>
        <v>1649.9999999999998</v>
      </c>
      <c r="L3281" s="8">
        <f t="shared" si="25"/>
        <v>494.99999999999989</v>
      </c>
      <c r="M3281" s="9">
        <v>0.3</v>
      </c>
    </row>
    <row r="3282" spans="1:13" ht="15.75" customHeight="1" x14ac:dyDescent="0.2">
      <c r="A3282" s="1"/>
      <c r="B3282" s="4" t="s">
        <v>14</v>
      </c>
      <c r="C3282" s="4">
        <v>1185732</v>
      </c>
      <c r="D3282" s="5">
        <v>44397</v>
      </c>
      <c r="E3282" s="4" t="s">
        <v>15</v>
      </c>
      <c r="F3282" s="4" t="s">
        <v>114</v>
      </c>
      <c r="G3282" s="4" t="s">
        <v>89</v>
      </c>
      <c r="H3282" s="4" t="s">
        <v>17</v>
      </c>
      <c r="I3282" s="6">
        <v>0.49999999999999994</v>
      </c>
      <c r="J3282" s="7">
        <v>5250</v>
      </c>
      <c r="K3282" s="8">
        <f t="shared" si="24"/>
        <v>2624.9999999999995</v>
      </c>
      <c r="L3282" s="8">
        <f t="shared" si="25"/>
        <v>1049.9999999999998</v>
      </c>
      <c r="M3282" s="9">
        <v>0.4</v>
      </c>
    </row>
    <row r="3283" spans="1:13" ht="15.75" customHeight="1" x14ac:dyDescent="0.2">
      <c r="A3283" s="1"/>
      <c r="B3283" s="4" t="s">
        <v>14</v>
      </c>
      <c r="C3283" s="4">
        <v>1185732</v>
      </c>
      <c r="D3283" s="5">
        <v>44397</v>
      </c>
      <c r="E3283" s="4" t="s">
        <v>15</v>
      </c>
      <c r="F3283" s="4" t="s">
        <v>114</v>
      </c>
      <c r="G3283" s="4" t="s">
        <v>89</v>
      </c>
      <c r="H3283" s="4" t="s">
        <v>18</v>
      </c>
      <c r="I3283" s="6">
        <v>0.45</v>
      </c>
      <c r="J3283" s="7">
        <v>2750</v>
      </c>
      <c r="K3283" s="8">
        <f t="shared" si="24"/>
        <v>1237.5</v>
      </c>
      <c r="L3283" s="8">
        <f t="shared" si="25"/>
        <v>433.125</v>
      </c>
      <c r="M3283" s="9">
        <v>0.35</v>
      </c>
    </row>
    <row r="3284" spans="1:13" ht="15.75" customHeight="1" x14ac:dyDescent="0.2">
      <c r="A3284" s="1"/>
      <c r="B3284" s="4" t="s">
        <v>14</v>
      </c>
      <c r="C3284" s="4">
        <v>1185732</v>
      </c>
      <c r="D3284" s="5">
        <v>44397</v>
      </c>
      <c r="E3284" s="4" t="s">
        <v>15</v>
      </c>
      <c r="F3284" s="4" t="s">
        <v>114</v>
      </c>
      <c r="G3284" s="4" t="s">
        <v>89</v>
      </c>
      <c r="H3284" s="4" t="s">
        <v>19</v>
      </c>
      <c r="I3284" s="6">
        <v>0.4</v>
      </c>
      <c r="J3284" s="7">
        <v>2000</v>
      </c>
      <c r="K3284" s="8">
        <f t="shared" si="24"/>
        <v>800</v>
      </c>
      <c r="L3284" s="8">
        <f t="shared" si="25"/>
        <v>280</v>
      </c>
      <c r="M3284" s="9">
        <v>0.35</v>
      </c>
    </row>
    <row r="3285" spans="1:13" ht="15.75" customHeight="1" x14ac:dyDescent="0.2">
      <c r="A3285" s="1"/>
      <c r="B3285" s="4" t="s">
        <v>14</v>
      </c>
      <c r="C3285" s="4">
        <v>1185732</v>
      </c>
      <c r="D3285" s="5">
        <v>44397</v>
      </c>
      <c r="E3285" s="4" t="s">
        <v>15</v>
      </c>
      <c r="F3285" s="4" t="s">
        <v>114</v>
      </c>
      <c r="G3285" s="4" t="s">
        <v>89</v>
      </c>
      <c r="H3285" s="4" t="s">
        <v>20</v>
      </c>
      <c r="I3285" s="6">
        <v>0.4</v>
      </c>
      <c r="J3285" s="7">
        <v>1500</v>
      </c>
      <c r="K3285" s="8">
        <f t="shared" si="24"/>
        <v>600</v>
      </c>
      <c r="L3285" s="8">
        <f t="shared" si="25"/>
        <v>210</v>
      </c>
      <c r="M3285" s="9">
        <v>0.35</v>
      </c>
    </row>
    <row r="3286" spans="1:13" ht="15.75" customHeight="1" x14ac:dyDescent="0.2">
      <c r="A3286" s="1"/>
      <c r="B3286" s="4" t="s">
        <v>14</v>
      </c>
      <c r="C3286" s="4">
        <v>1185732</v>
      </c>
      <c r="D3286" s="5">
        <v>44397</v>
      </c>
      <c r="E3286" s="4" t="s">
        <v>15</v>
      </c>
      <c r="F3286" s="4" t="s">
        <v>114</v>
      </c>
      <c r="G3286" s="4" t="s">
        <v>89</v>
      </c>
      <c r="H3286" s="4" t="s">
        <v>21</v>
      </c>
      <c r="I3286" s="6">
        <v>0.49999999999999994</v>
      </c>
      <c r="J3286" s="7">
        <v>1750</v>
      </c>
      <c r="K3286" s="8">
        <f t="shared" si="24"/>
        <v>874.99999999999989</v>
      </c>
      <c r="L3286" s="8">
        <f t="shared" si="25"/>
        <v>262.49999999999994</v>
      </c>
      <c r="M3286" s="9">
        <v>0.3</v>
      </c>
    </row>
    <row r="3287" spans="1:13" ht="15.75" customHeight="1" x14ac:dyDescent="0.2">
      <c r="A3287" s="1"/>
      <c r="B3287" s="4" t="s">
        <v>14</v>
      </c>
      <c r="C3287" s="4">
        <v>1185732</v>
      </c>
      <c r="D3287" s="5">
        <v>44397</v>
      </c>
      <c r="E3287" s="4" t="s">
        <v>15</v>
      </c>
      <c r="F3287" s="4" t="s">
        <v>114</v>
      </c>
      <c r="G3287" s="4" t="s">
        <v>89</v>
      </c>
      <c r="H3287" s="4" t="s">
        <v>22</v>
      </c>
      <c r="I3287" s="6">
        <v>0.54999999999999993</v>
      </c>
      <c r="J3287" s="7">
        <v>3500</v>
      </c>
      <c r="K3287" s="8">
        <f t="shared" si="24"/>
        <v>1924.9999999999998</v>
      </c>
      <c r="L3287" s="8">
        <f t="shared" si="25"/>
        <v>577.49999999999989</v>
      </c>
      <c r="M3287" s="9">
        <v>0.3</v>
      </c>
    </row>
    <row r="3288" spans="1:13" ht="15.75" customHeight="1" x14ac:dyDescent="0.2">
      <c r="A3288" s="1"/>
      <c r="B3288" s="4" t="s">
        <v>14</v>
      </c>
      <c r="C3288" s="4">
        <v>1185732</v>
      </c>
      <c r="D3288" s="5">
        <v>44429</v>
      </c>
      <c r="E3288" s="4" t="s">
        <v>15</v>
      </c>
      <c r="F3288" s="4" t="s">
        <v>114</v>
      </c>
      <c r="G3288" s="4" t="s">
        <v>89</v>
      </c>
      <c r="H3288" s="4" t="s">
        <v>17</v>
      </c>
      <c r="I3288" s="6">
        <v>0.49999999999999994</v>
      </c>
      <c r="J3288" s="7">
        <v>5000</v>
      </c>
      <c r="K3288" s="8">
        <f t="shared" si="24"/>
        <v>2499.9999999999995</v>
      </c>
      <c r="L3288" s="8">
        <f t="shared" si="25"/>
        <v>999.99999999999989</v>
      </c>
      <c r="M3288" s="9">
        <v>0.4</v>
      </c>
    </row>
    <row r="3289" spans="1:13" ht="15.75" customHeight="1" x14ac:dyDescent="0.2">
      <c r="A3289" s="1"/>
      <c r="B3289" s="4" t="s">
        <v>14</v>
      </c>
      <c r="C3289" s="4">
        <v>1185732</v>
      </c>
      <c r="D3289" s="5">
        <v>44429</v>
      </c>
      <c r="E3289" s="4" t="s">
        <v>15</v>
      </c>
      <c r="F3289" s="4" t="s">
        <v>114</v>
      </c>
      <c r="G3289" s="4" t="s">
        <v>89</v>
      </c>
      <c r="H3289" s="4" t="s">
        <v>18</v>
      </c>
      <c r="I3289" s="6">
        <v>0.45</v>
      </c>
      <c r="J3289" s="7">
        <v>2750</v>
      </c>
      <c r="K3289" s="8">
        <f t="shared" si="24"/>
        <v>1237.5</v>
      </c>
      <c r="L3289" s="8">
        <f t="shared" si="25"/>
        <v>433.125</v>
      </c>
      <c r="M3289" s="9">
        <v>0.35</v>
      </c>
    </row>
    <row r="3290" spans="1:13" ht="15.75" customHeight="1" x14ac:dyDescent="0.2">
      <c r="A3290" s="1"/>
      <c r="B3290" s="4" t="s">
        <v>14</v>
      </c>
      <c r="C3290" s="4">
        <v>1185732</v>
      </c>
      <c r="D3290" s="5">
        <v>44429</v>
      </c>
      <c r="E3290" s="4" t="s">
        <v>15</v>
      </c>
      <c r="F3290" s="4" t="s">
        <v>114</v>
      </c>
      <c r="G3290" s="4" t="s">
        <v>89</v>
      </c>
      <c r="H3290" s="4" t="s">
        <v>19</v>
      </c>
      <c r="I3290" s="6">
        <v>0.4</v>
      </c>
      <c r="J3290" s="7">
        <v>2000</v>
      </c>
      <c r="K3290" s="8">
        <f t="shared" si="24"/>
        <v>800</v>
      </c>
      <c r="L3290" s="8">
        <f t="shared" si="25"/>
        <v>280</v>
      </c>
      <c r="M3290" s="9">
        <v>0.35</v>
      </c>
    </row>
    <row r="3291" spans="1:13" ht="15.75" customHeight="1" x14ac:dyDescent="0.2">
      <c r="A3291" s="1"/>
      <c r="B3291" s="4" t="s">
        <v>14</v>
      </c>
      <c r="C3291" s="4">
        <v>1185732</v>
      </c>
      <c r="D3291" s="5">
        <v>44429</v>
      </c>
      <c r="E3291" s="4" t="s">
        <v>15</v>
      </c>
      <c r="F3291" s="4" t="s">
        <v>114</v>
      </c>
      <c r="G3291" s="4" t="s">
        <v>89</v>
      </c>
      <c r="H3291" s="4" t="s">
        <v>20</v>
      </c>
      <c r="I3291" s="6">
        <v>0.4</v>
      </c>
      <c r="J3291" s="7">
        <v>1500</v>
      </c>
      <c r="K3291" s="8">
        <f t="shared" si="24"/>
        <v>600</v>
      </c>
      <c r="L3291" s="8">
        <f t="shared" si="25"/>
        <v>210</v>
      </c>
      <c r="M3291" s="9">
        <v>0.35</v>
      </c>
    </row>
    <row r="3292" spans="1:13" ht="15.75" customHeight="1" x14ac:dyDescent="0.2">
      <c r="A3292" s="1"/>
      <c r="B3292" s="4" t="s">
        <v>14</v>
      </c>
      <c r="C3292" s="4">
        <v>1185732</v>
      </c>
      <c r="D3292" s="5">
        <v>44429</v>
      </c>
      <c r="E3292" s="4" t="s">
        <v>15</v>
      </c>
      <c r="F3292" s="4" t="s">
        <v>114</v>
      </c>
      <c r="G3292" s="4" t="s">
        <v>89</v>
      </c>
      <c r="H3292" s="4" t="s">
        <v>21</v>
      </c>
      <c r="I3292" s="6">
        <v>0.49999999999999994</v>
      </c>
      <c r="J3292" s="7">
        <v>1250</v>
      </c>
      <c r="K3292" s="8">
        <f t="shared" si="24"/>
        <v>624.99999999999989</v>
      </c>
      <c r="L3292" s="8">
        <f t="shared" si="25"/>
        <v>187.49999999999997</v>
      </c>
      <c r="M3292" s="9">
        <v>0.3</v>
      </c>
    </row>
    <row r="3293" spans="1:13" ht="15.75" customHeight="1" x14ac:dyDescent="0.2">
      <c r="A3293" s="1"/>
      <c r="B3293" s="4" t="s">
        <v>14</v>
      </c>
      <c r="C3293" s="4">
        <v>1185732</v>
      </c>
      <c r="D3293" s="5">
        <v>44429</v>
      </c>
      <c r="E3293" s="4" t="s">
        <v>15</v>
      </c>
      <c r="F3293" s="4" t="s">
        <v>114</v>
      </c>
      <c r="G3293" s="4" t="s">
        <v>89</v>
      </c>
      <c r="H3293" s="4" t="s">
        <v>22</v>
      </c>
      <c r="I3293" s="6">
        <v>0.54999999999999993</v>
      </c>
      <c r="J3293" s="7">
        <v>3000</v>
      </c>
      <c r="K3293" s="8">
        <f t="shared" si="24"/>
        <v>1649.9999999999998</v>
      </c>
      <c r="L3293" s="8">
        <f t="shared" si="25"/>
        <v>494.99999999999989</v>
      </c>
      <c r="M3293" s="9">
        <v>0.3</v>
      </c>
    </row>
    <row r="3294" spans="1:13" ht="15.75" customHeight="1" x14ac:dyDescent="0.2">
      <c r="A3294" s="1"/>
      <c r="B3294" s="4" t="s">
        <v>14</v>
      </c>
      <c r="C3294" s="4">
        <v>1185732</v>
      </c>
      <c r="D3294" s="5">
        <v>44459</v>
      </c>
      <c r="E3294" s="4" t="s">
        <v>15</v>
      </c>
      <c r="F3294" s="4" t="s">
        <v>114</v>
      </c>
      <c r="G3294" s="4" t="s">
        <v>89</v>
      </c>
      <c r="H3294" s="4" t="s">
        <v>17</v>
      </c>
      <c r="I3294" s="6">
        <v>0.49999999999999994</v>
      </c>
      <c r="J3294" s="7">
        <v>4250</v>
      </c>
      <c r="K3294" s="8">
        <f t="shared" si="24"/>
        <v>2124.9999999999995</v>
      </c>
      <c r="L3294" s="8">
        <f t="shared" si="25"/>
        <v>849.99999999999989</v>
      </c>
      <c r="M3294" s="9">
        <v>0.4</v>
      </c>
    </row>
    <row r="3295" spans="1:13" ht="15.75" customHeight="1" x14ac:dyDescent="0.2">
      <c r="A3295" s="1"/>
      <c r="B3295" s="4" t="s">
        <v>14</v>
      </c>
      <c r="C3295" s="4">
        <v>1185732</v>
      </c>
      <c r="D3295" s="5">
        <v>44459</v>
      </c>
      <c r="E3295" s="4" t="s">
        <v>15</v>
      </c>
      <c r="F3295" s="4" t="s">
        <v>114</v>
      </c>
      <c r="G3295" s="4" t="s">
        <v>89</v>
      </c>
      <c r="H3295" s="4" t="s">
        <v>18</v>
      </c>
      <c r="I3295" s="6">
        <v>0.45</v>
      </c>
      <c r="J3295" s="7">
        <v>2250</v>
      </c>
      <c r="K3295" s="8">
        <f t="shared" si="24"/>
        <v>1012.5</v>
      </c>
      <c r="L3295" s="8">
        <f t="shared" si="25"/>
        <v>354.375</v>
      </c>
      <c r="M3295" s="9">
        <v>0.35</v>
      </c>
    </row>
    <row r="3296" spans="1:13" ht="15.75" customHeight="1" x14ac:dyDescent="0.2">
      <c r="A3296" s="1"/>
      <c r="B3296" s="4" t="s">
        <v>14</v>
      </c>
      <c r="C3296" s="4">
        <v>1185732</v>
      </c>
      <c r="D3296" s="5">
        <v>44459</v>
      </c>
      <c r="E3296" s="4" t="s">
        <v>15</v>
      </c>
      <c r="F3296" s="4" t="s">
        <v>114</v>
      </c>
      <c r="G3296" s="4" t="s">
        <v>89</v>
      </c>
      <c r="H3296" s="4" t="s">
        <v>19</v>
      </c>
      <c r="I3296" s="6">
        <v>0.4</v>
      </c>
      <c r="J3296" s="7">
        <v>1250</v>
      </c>
      <c r="K3296" s="8">
        <f t="shared" si="24"/>
        <v>500</v>
      </c>
      <c r="L3296" s="8">
        <f t="shared" si="25"/>
        <v>175</v>
      </c>
      <c r="M3296" s="9">
        <v>0.35</v>
      </c>
    </row>
    <row r="3297" spans="1:13" ht="15.75" customHeight="1" x14ac:dyDescent="0.2">
      <c r="A3297" s="1"/>
      <c r="B3297" s="4" t="s">
        <v>14</v>
      </c>
      <c r="C3297" s="4">
        <v>1185732</v>
      </c>
      <c r="D3297" s="5">
        <v>44459</v>
      </c>
      <c r="E3297" s="4" t="s">
        <v>15</v>
      </c>
      <c r="F3297" s="4" t="s">
        <v>114</v>
      </c>
      <c r="G3297" s="4" t="s">
        <v>89</v>
      </c>
      <c r="H3297" s="4" t="s">
        <v>20</v>
      </c>
      <c r="I3297" s="6">
        <v>0.4</v>
      </c>
      <c r="J3297" s="7">
        <v>1000</v>
      </c>
      <c r="K3297" s="8">
        <f t="shared" si="24"/>
        <v>400</v>
      </c>
      <c r="L3297" s="8">
        <f t="shared" si="25"/>
        <v>140</v>
      </c>
      <c r="M3297" s="9">
        <v>0.35</v>
      </c>
    </row>
    <row r="3298" spans="1:13" ht="15.75" customHeight="1" x14ac:dyDescent="0.2">
      <c r="A3298" s="1"/>
      <c r="B3298" s="4" t="s">
        <v>14</v>
      </c>
      <c r="C3298" s="4">
        <v>1185732</v>
      </c>
      <c r="D3298" s="5">
        <v>44459</v>
      </c>
      <c r="E3298" s="4" t="s">
        <v>15</v>
      </c>
      <c r="F3298" s="4" t="s">
        <v>114</v>
      </c>
      <c r="G3298" s="4" t="s">
        <v>89</v>
      </c>
      <c r="H3298" s="4" t="s">
        <v>21</v>
      </c>
      <c r="I3298" s="6">
        <v>0.49999999999999994</v>
      </c>
      <c r="J3298" s="7">
        <v>1000</v>
      </c>
      <c r="K3298" s="8">
        <f t="shared" si="24"/>
        <v>499.99999999999994</v>
      </c>
      <c r="L3298" s="8">
        <f t="shared" si="25"/>
        <v>149.99999999999997</v>
      </c>
      <c r="M3298" s="9">
        <v>0.3</v>
      </c>
    </row>
    <row r="3299" spans="1:13" ht="15.75" customHeight="1" x14ac:dyDescent="0.2">
      <c r="A3299" s="1"/>
      <c r="B3299" s="4" t="s">
        <v>14</v>
      </c>
      <c r="C3299" s="4">
        <v>1185732</v>
      </c>
      <c r="D3299" s="5">
        <v>44459</v>
      </c>
      <c r="E3299" s="4" t="s">
        <v>15</v>
      </c>
      <c r="F3299" s="4" t="s">
        <v>114</v>
      </c>
      <c r="G3299" s="4" t="s">
        <v>89</v>
      </c>
      <c r="H3299" s="4" t="s">
        <v>22</v>
      </c>
      <c r="I3299" s="6">
        <v>0.54999999999999993</v>
      </c>
      <c r="J3299" s="7">
        <v>2000</v>
      </c>
      <c r="K3299" s="8">
        <f t="shared" si="24"/>
        <v>1099.9999999999998</v>
      </c>
      <c r="L3299" s="8">
        <f t="shared" si="25"/>
        <v>329.99999999999994</v>
      </c>
      <c r="M3299" s="9">
        <v>0.3</v>
      </c>
    </row>
    <row r="3300" spans="1:13" ht="15.75" customHeight="1" x14ac:dyDescent="0.2">
      <c r="A3300" s="1"/>
      <c r="B3300" s="4" t="s">
        <v>14</v>
      </c>
      <c r="C3300" s="4">
        <v>1185732</v>
      </c>
      <c r="D3300" s="5">
        <v>44491</v>
      </c>
      <c r="E3300" s="4" t="s">
        <v>15</v>
      </c>
      <c r="F3300" s="4" t="s">
        <v>114</v>
      </c>
      <c r="G3300" s="4" t="s">
        <v>89</v>
      </c>
      <c r="H3300" s="4" t="s">
        <v>17</v>
      </c>
      <c r="I3300" s="6">
        <v>0.54999999999999993</v>
      </c>
      <c r="J3300" s="7">
        <v>3750</v>
      </c>
      <c r="K3300" s="8">
        <f t="shared" si="24"/>
        <v>2062.4999999999995</v>
      </c>
      <c r="L3300" s="8">
        <f t="shared" si="25"/>
        <v>824.99999999999989</v>
      </c>
      <c r="M3300" s="9">
        <v>0.4</v>
      </c>
    </row>
    <row r="3301" spans="1:13" ht="15.75" customHeight="1" x14ac:dyDescent="0.2">
      <c r="A3301" s="1"/>
      <c r="B3301" s="4" t="s">
        <v>14</v>
      </c>
      <c r="C3301" s="4">
        <v>1185732</v>
      </c>
      <c r="D3301" s="5">
        <v>44491</v>
      </c>
      <c r="E3301" s="4" t="s">
        <v>15</v>
      </c>
      <c r="F3301" s="4" t="s">
        <v>114</v>
      </c>
      <c r="G3301" s="4" t="s">
        <v>89</v>
      </c>
      <c r="H3301" s="4" t="s">
        <v>18</v>
      </c>
      <c r="I3301" s="6">
        <v>0.5</v>
      </c>
      <c r="J3301" s="7">
        <v>2000</v>
      </c>
      <c r="K3301" s="8">
        <f t="shared" si="24"/>
        <v>1000</v>
      </c>
      <c r="L3301" s="8">
        <f t="shared" si="25"/>
        <v>350</v>
      </c>
      <c r="M3301" s="9">
        <v>0.35</v>
      </c>
    </row>
    <row r="3302" spans="1:13" ht="15.75" customHeight="1" x14ac:dyDescent="0.2">
      <c r="A3302" s="1"/>
      <c r="B3302" s="4" t="s">
        <v>14</v>
      </c>
      <c r="C3302" s="4">
        <v>1185732</v>
      </c>
      <c r="D3302" s="5">
        <v>44491</v>
      </c>
      <c r="E3302" s="4" t="s">
        <v>15</v>
      </c>
      <c r="F3302" s="4" t="s">
        <v>114</v>
      </c>
      <c r="G3302" s="4" t="s">
        <v>89</v>
      </c>
      <c r="H3302" s="4" t="s">
        <v>19</v>
      </c>
      <c r="I3302" s="6">
        <v>0.5</v>
      </c>
      <c r="J3302" s="7">
        <v>1000</v>
      </c>
      <c r="K3302" s="8">
        <f t="shared" si="24"/>
        <v>500</v>
      </c>
      <c r="L3302" s="8">
        <f t="shared" si="25"/>
        <v>175</v>
      </c>
      <c r="M3302" s="9">
        <v>0.35</v>
      </c>
    </row>
    <row r="3303" spans="1:13" ht="15.75" customHeight="1" x14ac:dyDescent="0.2">
      <c r="A3303" s="1"/>
      <c r="B3303" s="4" t="s">
        <v>14</v>
      </c>
      <c r="C3303" s="4">
        <v>1185732</v>
      </c>
      <c r="D3303" s="5">
        <v>44491</v>
      </c>
      <c r="E3303" s="4" t="s">
        <v>15</v>
      </c>
      <c r="F3303" s="4" t="s">
        <v>114</v>
      </c>
      <c r="G3303" s="4" t="s">
        <v>89</v>
      </c>
      <c r="H3303" s="4" t="s">
        <v>20</v>
      </c>
      <c r="I3303" s="6">
        <v>0.5</v>
      </c>
      <c r="J3303" s="7">
        <v>750</v>
      </c>
      <c r="K3303" s="8">
        <f t="shared" si="24"/>
        <v>375</v>
      </c>
      <c r="L3303" s="8">
        <f t="shared" si="25"/>
        <v>131.25</v>
      </c>
      <c r="M3303" s="9">
        <v>0.35</v>
      </c>
    </row>
    <row r="3304" spans="1:13" ht="15.75" customHeight="1" x14ac:dyDescent="0.2">
      <c r="A3304" s="1"/>
      <c r="B3304" s="4" t="s">
        <v>14</v>
      </c>
      <c r="C3304" s="4">
        <v>1185732</v>
      </c>
      <c r="D3304" s="5">
        <v>44491</v>
      </c>
      <c r="E3304" s="4" t="s">
        <v>15</v>
      </c>
      <c r="F3304" s="4" t="s">
        <v>114</v>
      </c>
      <c r="G3304" s="4" t="s">
        <v>89</v>
      </c>
      <c r="H3304" s="4" t="s">
        <v>21</v>
      </c>
      <c r="I3304" s="6">
        <v>0.6</v>
      </c>
      <c r="J3304" s="7">
        <v>750</v>
      </c>
      <c r="K3304" s="8">
        <f t="shared" si="24"/>
        <v>450</v>
      </c>
      <c r="L3304" s="8">
        <f t="shared" si="25"/>
        <v>135</v>
      </c>
      <c r="M3304" s="9">
        <v>0.3</v>
      </c>
    </row>
    <row r="3305" spans="1:13" ht="15.75" customHeight="1" x14ac:dyDescent="0.2">
      <c r="A3305" s="1"/>
      <c r="B3305" s="4" t="s">
        <v>14</v>
      </c>
      <c r="C3305" s="4">
        <v>1185732</v>
      </c>
      <c r="D3305" s="5">
        <v>44491</v>
      </c>
      <c r="E3305" s="4" t="s">
        <v>15</v>
      </c>
      <c r="F3305" s="4" t="s">
        <v>114</v>
      </c>
      <c r="G3305" s="4" t="s">
        <v>89</v>
      </c>
      <c r="H3305" s="4" t="s">
        <v>22</v>
      </c>
      <c r="I3305" s="6">
        <v>0.64999999999999991</v>
      </c>
      <c r="J3305" s="7">
        <v>2000</v>
      </c>
      <c r="K3305" s="8">
        <f t="shared" si="24"/>
        <v>1299.9999999999998</v>
      </c>
      <c r="L3305" s="8">
        <f t="shared" si="25"/>
        <v>389.99999999999994</v>
      </c>
      <c r="M3305" s="9">
        <v>0.3</v>
      </c>
    </row>
    <row r="3306" spans="1:13" ht="15.75" customHeight="1" x14ac:dyDescent="0.2">
      <c r="A3306" s="1"/>
      <c r="B3306" s="4" t="s">
        <v>14</v>
      </c>
      <c r="C3306" s="4">
        <v>1185732</v>
      </c>
      <c r="D3306" s="5">
        <v>44521</v>
      </c>
      <c r="E3306" s="4" t="s">
        <v>15</v>
      </c>
      <c r="F3306" s="4" t="s">
        <v>114</v>
      </c>
      <c r="G3306" s="4" t="s">
        <v>89</v>
      </c>
      <c r="H3306" s="4" t="s">
        <v>17</v>
      </c>
      <c r="I3306" s="6">
        <v>0.6</v>
      </c>
      <c r="J3306" s="7">
        <v>3500</v>
      </c>
      <c r="K3306" s="8">
        <f t="shared" si="24"/>
        <v>2100</v>
      </c>
      <c r="L3306" s="8">
        <f t="shared" si="25"/>
        <v>840</v>
      </c>
      <c r="M3306" s="9">
        <v>0.4</v>
      </c>
    </row>
    <row r="3307" spans="1:13" ht="15.75" customHeight="1" x14ac:dyDescent="0.2">
      <c r="A3307" s="1"/>
      <c r="B3307" s="4" t="s">
        <v>14</v>
      </c>
      <c r="C3307" s="4">
        <v>1185732</v>
      </c>
      <c r="D3307" s="5">
        <v>44521</v>
      </c>
      <c r="E3307" s="4" t="s">
        <v>15</v>
      </c>
      <c r="F3307" s="4" t="s">
        <v>114</v>
      </c>
      <c r="G3307" s="4" t="s">
        <v>89</v>
      </c>
      <c r="H3307" s="4" t="s">
        <v>18</v>
      </c>
      <c r="I3307" s="6">
        <v>0.5</v>
      </c>
      <c r="J3307" s="7">
        <v>1750</v>
      </c>
      <c r="K3307" s="8">
        <f t="shared" si="24"/>
        <v>875</v>
      </c>
      <c r="L3307" s="8">
        <f t="shared" si="25"/>
        <v>306.25</v>
      </c>
      <c r="M3307" s="9">
        <v>0.35</v>
      </c>
    </row>
    <row r="3308" spans="1:13" ht="15.75" customHeight="1" x14ac:dyDescent="0.2">
      <c r="A3308" s="1"/>
      <c r="B3308" s="4" t="s">
        <v>14</v>
      </c>
      <c r="C3308" s="4">
        <v>1185732</v>
      </c>
      <c r="D3308" s="5">
        <v>44521</v>
      </c>
      <c r="E3308" s="4" t="s">
        <v>15</v>
      </c>
      <c r="F3308" s="4" t="s">
        <v>114</v>
      </c>
      <c r="G3308" s="4" t="s">
        <v>89</v>
      </c>
      <c r="H3308" s="4" t="s">
        <v>19</v>
      </c>
      <c r="I3308" s="6">
        <v>0.5</v>
      </c>
      <c r="J3308" s="7">
        <v>1700</v>
      </c>
      <c r="K3308" s="8">
        <f t="shared" si="24"/>
        <v>850</v>
      </c>
      <c r="L3308" s="8">
        <f t="shared" si="25"/>
        <v>297.5</v>
      </c>
      <c r="M3308" s="9">
        <v>0.35</v>
      </c>
    </row>
    <row r="3309" spans="1:13" ht="15.75" customHeight="1" x14ac:dyDescent="0.2">
      <c r="A3309" s="1"/>
      <c r="B3309" s="4" t="s">
        <v>14</v>
      </c>
      <c r="C3309" s="4">
        <v>1185732</v>
      </c>
      <c r="D3309" s="5">
        <v>44521</v>
      </c>
      <c r="E3309" s="4" t="s">
        <v>15</v>
      </c>
      <c r="F3309" s="4" t="s">
        <v>114</v>
      </c>
      <c r="G3309" s="4" t="s">
        <v>89</v>
      </c>
      <c r="H3309" s="4" t="s">
        <v>20</v>
      </c>
      <c r="I3309" s="6">
        <v>0.5</v>
      </c>
      <c r="J3309" s="7">
        <v>1500</v>
      </c>
      <c r="K3309" s="8">
        <f t="shared" si="24"/>
        <v>750</v>
      </c>
      <c r="L3309" s="8">
        <f t="shared" si="25"/>
        <v>262.5</v>
      </c>
      <c r="M3309" s="9">
        <v>0.35</v>
      </c>
    </row>
    <row r="3310" spans="1:13" ht="15.75" customHeight="1" x14ac:dyDescent="0.2">
      <c r="A3310" s="1"/>
      <c r="B3310" s="4" t="s">
        <v>14</v>
      </c>
      <c r="C3310" s="4">
        <v>1185732</v>
      </c>
      <c r="D3310" s="5">
        <v>44521</v>
      </c>
      <c r="E3310" s="4" t="s">
        <v>15</v>
      </c>
      <c r="F3310" s="4" t="s">
        <v>114</v>
      </c>
      <c r="G3310" s="4" t="s">
        <v>89</v>
      </c>
      <c r="H3310" s="4" t="s">
        <v>21</v>
      </c>
      <c r="I3310" s="6">
        <v>0.6</v>
      </c>
      <c r="J3310" s="7">
        <v>1250</v>
      </c>
      <c r="K3310" s="8">
        <f t="shared" si="24"/>
        <v>750</v>
      </c>
      <c r="L3310" s="8">
        <f t="shared" si="25"/>
        <v>225</v>
      </c>
      <c r="M3310" s="9">
        <v>0.3</v>
      </c>
    </row>
    <row r="3311" spans="1:13" ht="15.75" customHeight="1" x14ac:dyDescent="0.2">
      <c r="A3311" s="1"/>
      <c r="B3311" s="4" t="s">
        <v>14</v>
      </c>
      <c r="C3311" s="4">
        <v>1185732</v>
      </c>
      <c r="D3311" s="5">
        <v>44521</v>
      </c>
      <c r="E3311" s="4" t="s">
        <v>15</v>
      </c>
      <c r="F3311" s="4" t="s">
        <v>114</v>
      </c>
      <c r="G3311" s="4" t="s">
        <v>89</v>
      </c>
      <c r="H3311" s="4" t="s">
        <v>22</v>
      </c>
      <c r="I3311" s="6">
        <v>0.64999999999999991</v>
      </c>
      <c r="J3311" s="7">
        <v>2250</v>
      </c>
      <c r="K3311" s="8">
        <f t="shared" si="24"/>
        <v>1462.4999999999998</v>
      </c>
      <c r="L3311" s="8">
        <f t="shared" si="25"/>
        <v>438.74999999999994</v>
      </c>
      <c r="M3311" s="9">
        <v>0.3</v>
      </c>
    </row>
    <row r="3312" spans="1:13" ht="15.75" customHeight="1" x14ac:dyDescent="0.2">
      <c r="A3312" s="1"/>
      <c r="B3312" s="4" t="s">
        <v>14</v>
      </c>
      <c r="C3312" s="4">
        <v>1185732</v>
      </c>
      <c r="D3312" s="5">
        <v>44550</v>
      </c>
      <c r="E3312" s="4" t="s">
        <v>15</v>
      </c>
      <c r="F3312" s="4" t="s">
        <v>114</v>
      </c>
      <c r="G3312" s="4" t="s">
        <v>89</v>
      </c>
      <c r="H3312" s="4" t="s">
        <v>17</v>
      </c>
      <c r="I3312" s="6">
        <v>0.6</v>
      </c>
      <c r="J3312" s="7">
        <v>4500</v>
      </c>
      <c r="K3312" s="8">
        <f t="shared" si="24"/>
        <v>2700</v>
      </c>
      <c r="L3312" s="8">
        <f t="shared" si="25"/>
        <v>1080</v>
      </c>
      <c r="M3312" s="9">
        <v>0.4</v>
      </c>
    </row>
    <row r="3313" spans="1:13" ht="15.75" customHeight="1" x14ac:dyDescent="0.2">
      <c r="A3313" s="1"/>
      <c r="B3313" s="4" t="s">
        <v>14</v>
      </c>
      <c r="C3313" s="4">
        <v>1185732</v>
      </c>
      <c r="D3313" s="5">
        <v>44550</v>
      </c>
      <c r="E3313" s="4" t="s">
        <v>15</v>
      </c>
      <c r="F3313" s="4" t="s">
        <v>114</v>
      </c>
      <c r="G3313" s="4" t="s">
        <v>89</v>
      </c>
      <c r="H3313" s="4" t="s">
        <v>18</v>
      </c>
      <c r="I3313" s="6">
        <v>0.5</v>
      </c>
      <c r="J3313" s="7">
        <v>2500</v>
      </c>
      <c r="K3313" s="8">
        <f t="shared" si="24"/>
        <v>1250</v>
      </c>
      <c r="L3313" s="8">
        <f t="shared" si="25"/>
        <v>437.5</v>
      </c>
      <c r="M3313" s="9">
        <v>0.35</v>
      </c>
    </row>
    <row r="3314" spans="1:13" ht="15.75" customHeight="1" x14ac:dyDescent="0.2">
      <c r="A3314" s="1"/>
      <c r="B3314" s="4" t="s">
        <v>14</v>
      </c>
      <c r="C3314" s="4">
        <v>1185732</v>
      </c>
      <c r="D3314" s="5">
        <v>44550</v>
      </c>
      <c r="E3314" s="4" t="s">
        <v>15</v>
      </c>
      <c r="F3314" s="4" t="s">
        <v>114</v>
      </c>
      <c r="G3314" s="4" t="s">
        <v>89</v>
      </c>
      <c r="H3314" s="4" t="s">
        <v>19</v>
      </c>
      <c r="I3314" s="6">
        <v>0.5</v>
      </c>
      <c r="J3314" s="7">
        <v>2250</v>
      </c>
      <c r="K3314" s="8">
        <f t="shared" si="24"/>
        <v>1125</v>
      </c>
      <c r="L3314" s="8">
        <f t="shared" si="25"/>
        <v>393.75</v>
      </c>
      <c r="M3314" s="9">
        <v>0.35</v>
      </c>
    </row>
    <row r="3315" spans="1:13" ht="15.75" customHeight="1" x14ac:dyDescent="0.2">
      <c r="A3315" s="1"/>
      <c r="B3315" s="4" t="s">
        <v>14</v>
      </c>
      <c r="C3315" s="4">
        <v>1185732</v>
      </c>
      <c r="D3315" s="5">
        <v>44550</v>
      </c>
      <c r="E3315" s="4" t="s">
        <v>15</v>
      </c>
      <c r="F3315" s="4" t="s">
        <v>114</v>
      </c>
      <c r="G3315" s="4" t="s">
        <v>89</v>
      </c>
      <c r="H3315" s="4" t="s">
        <v>20</v>
      </c>
      <c r="I3315" s="6">
        <v>0.5</v>
      </c>
      <c r="J3315" s="7">
        <v>1750</v>
      </c>
      <c r="K3315" s="8">
        <f t="shared" si="24"/>
        <v>875</v>
      </c>
      <c r="L3315" s="8">
        <f t="shared" si="25"/>
        <v>306.25</v>
      </c>
      <c r="M3315" s="9">
        <v>0.35</v>
      </c>
    </row>
    <row r="3316" spans="1:13" ht="15.75" customHeight="1" x14ac:dyDescent="0.2">
      <c r="A3316" s="1"/>
      <c r="B3316" s="4" t="s">
        <v>14</v>
      </c>
      <c r="C3316" s="4">
        <v>1185732</v>
      </c>
      <c r="D3316" s="5">
        <v>44550</v>
      </c>
      <c r="E3316" s="4" t="s">
        <v>15</v>
      </c>
      <c r="F3316" s="4" t="s">
        <v>114</v>
      </c>
      <c r="G3316" s="4" t="s">
        <v>89</v>
      </c>
      <c r="H3316" s="4" t="s">
        <v>21</v>
      </c>
      <c r="I3316" s="6">
        <v>0.6</v>
      </c>
      <c r="J3316" s="7">
        <v>1750</v>
      </c>
      <c r="K3316" s="8">
        <f t="shared" si="24"/>
        <v>1050</v>
      </c>
      <c r="L3316" s="8">
        <f t="shared" si="25"/>
        <v>315</v>
      </c>
      <c r="M3316" s="9">
        <v>0.3</v>
      </c>
    </row>
    <row r="3317" spans="1:13" ht="15.75" customHeight="1" x14ac:dyDescent="0.2">
      <c r="A3317" s="1"/>
      <c r="B3317" s="4" t="s">
        <v>14</v>
      </c>
      <c r="C3317" s="4">
        <v>1185732</v>
      </c>
      <c r="D3317" s="5">
        <v>44550</v>
      </c>
      <c r="E3317" s="4" t="s">
        <v>15</v>
      </c>
      <c r="F3317" s="4" t="s">
        <v>114</v>
      </c>
      <c r="G3317" s="4" t="s">
        <v>89</v>
      </c>
      <c r="H3317" s="4" t="s">
        <v>22</v>
      </c>
      <c r="I3317" s="6">
        <v>0.64999999999999991</v>
      </c>
      <c r="J3317" s="7">
        <v>2750</v>
      </c>
      <c r="K3317" s="8">
        <f t="shared" si="24"/>
        <v>1787.4999999999998</v>
      </c>
      <c r="L3317" s="8">
        <f t="shared" si="25"/>
        <v>536.24999999999989</v>
      </c>
      <c r="M3317" s="9">
        <v>0.3</v>
      </c>
    </row>
    <row r="3318" spans="1:13" ht="15.75" customHeight="1" x14ac:dyDescent="0.2">
      <c r="A3318" s="1" t="s">
        <v>39</v>
      </c>
      <c r="B3318" s="4" t="s">
        <v>14</v>
      </c>
      <c r="C3318" s="4">
        <v>1185732</v>
      </c>
      <c r="D3318" s="5">
        <v>44213</v>
      </c>
      <c r="E3318" s="4" t="s">
        <v>15</v>
      </c>
      <c r="F3318" s="4" t="s">
        <v>115</v>
      </c>
      <c r="G3318" s="4" t="s">
        <v>116</v>
      </c>
      <c r="H3318" s="4" t="s">
        <v>17</v>
      </c>
      <c r="I3318" s="6">
        <v>0.4</v>
      </c>
      <c r="J3318" s="7">
        <v>5250</v>
      </c>
      <c r="K3318" s="8">
        <f t="shared" si="24"/>
        <v>2100</v>
      </c>
      <c r="L3318" s="8">
        <f t="shared" si="25"/>
        <v>735</v>
      </c>
      <c r="M3318" s="9">
        <v>0.35</v>
      </c>
    </row>
    <row r="3319" spans="1:13" ht="15.75" customHeight="1" x14ac:dyDescent="0.2">
      <c r="A3319" s="1"/>
      <c r="B3319" s="4" t="s">
        <v>14</v>
      </c>
      <c r="C3319" s="4">
        <v>1185732</v>
      </c>
      <c r="D3319" s="5">
        <v>44213</v>
      </c>
      <c r="E3319" s="4" t="s">
        <v>15</v>
      </c>
      <c r="F3319" s="4" t="s">
        <v>115</v>
      </c>
      <c r="G3319" s="4" t="s">
        <v>116</v>
      </c>
      <c r="H3319" s="4" t="s">
        <v>18</v>
      </c>
      <c r="I3319" s="6">
        <v>0.4</v>
      </c>
      <c r="J3319" s="7">
        <v>3250</v>
      </c>
      <c r="K3319" s="8">
        <f t="shared" si="24"/>
        <v>1300</v>
      </c>
      <c r="L3319" s="8">
        <f t="shared" si="25"/>
        <v>454.99999999999994</v>
      </c>
      <c r="M3319" s="9">
        <v>0.35</v>
      </c>
    </row>
    <row r="3320" spans="1:13" ht="15.75" customHeight="1" x14ac:dyDescent="0.2">
      <c r="A3320" s="1"/>
      <c r="B3320" s="4" t="s">
        <v>14</v>
      </c>
      <c r="C3320" s="4">
        <v>1185732</v>
      </c>
      <c r="D3320" s="5">
        <v>44213</v>
      </c>
      <c r="E3320" s="4" t="s">
        <v>15</v>
      </c>
      <c r="F3320" s="4" t="s">
        <v>115</v>
      </c>
      <c r="G3320" s="4" t="s">
        <v>116</v>
      </c>
      <c r="H3320" s="4" t="s">
        <v>19</v>
      </c>
      <c r="I3320" s="6">
        <v>0.30000000000000004</v>
      </c>
      <c r="J3320" s="7">
        <v>3250</v>
      </c>
      <c r="K3320" s="8">
        <f t="shared" si="24"/>
        <v>975.00000000000011</v>
      </c>
      <c r="L3320" s="8">
        <f t="shared" si="25"/>
        <v>390.00000000000006</v>
      </c>
      <c r="M3320" s="9">
        <v>0.4</v>
      </c>
    </row>
    <row r="3321" spans="1:13" ht="15.75" customHeight="1" x14ac:dyDescent="0.2">
      <c r="A3321" s="1"/>
      <c r="B3321" s="4" t="s">
        <v>14</v>
      </c>
      <c r="C3321" s="4">
        <v>1185732</v>
      </c>
      <c r="D3321" s="5">
        <v>44213</v>
      </c>
      <c r="E3321" s="4" t="s">
        <v>15</v>
      </c>
      <c r="F3321" s="4" t="s">
        <v>115</v>
      </c>
      <c r="G3321" s="4" t="s">
        <v>116</v>
      </c>
      <c r="H3321" s="4" t="s">
        <v>20</v>
      </c>
      <c r="I3321" s="6">
        <v>0.35</v>
      </c>
      <c r="J3321" s="7">
        <v>1750</v>
      </c>
      <c r="K3321" s="8">
        <f t="shared" ref="K3321:K3575" si="26">I3321*J3321</f>
        <v>612.5</v>
      </c>
      <c r="L3321" s="8">
        <f t="shared" ref="L3321:L3575" si="27">K3321*M3321</f>
        <v>245</v>
      </c>
      <c r="M3321" s="9">
        <v>0.4</v>
      </c>
    </row>
    <row r="3322" spans="1:13" ht="15.75" customHeight="1" x14ac:dyDescent="0.2">
      <c r="A3322" s="1"/>
      <c r="B3322" s="4" t="s">
        <v>14</v>
      </c>
      <c r="C3322" s="4">
        <v>1185732</v>
      </c>
      <c r="D3322" s="5">
        <v>44213</v>
      </c>
      <c r="E3322" s="4" t="s">
        <v>15</v>
      </c>
      <c r="F3322" s="4" t="s">
        <v>115</v>
      </c>
      <c r="G3322" s="4" t="s">
        <v>116</v>
      </c>
      <c r="H3322" s="4" t="s">
        <v>21</v>
      </c>
      <c r="I3322" s="6">
        <v>0.5</v>
      </c>
      <c r="J3322" s="7">
        <v>2250</v>
      </c>
      <c r="K3322" s="8">
        <f t="shared" si="26"/>
        <v>1125</v>
      </c>
      <c r="L3322" s="8">
        <f t="shared" si="27"/>
        <v>337.5</v>
      </c>
      <c r="M3322" s="9">
        <v>0.3</v>
      </c>
    </row>
    <row r="3323" spans="1:13" ht="15.75" customHeight="1" x14ac:dyDescent="0.2">
      <c r="A3323" s="1"/>
      <c r="B3323" s="4" t="s">
        <v>14</v>
      </c>
      <c r="C3323" s="4">
        <v>1185732</v>
      </c>
      <c r="D3323" s="5">
        <v>44213</v>
      </c>
      <c r="E3323" s="4" t="s">
        <v>15</v>
      </c>
      <c r="F3323" s="4" t="s">
        <v>115</v>
      </c>
      <c r="G3323" s="4" t="s">
        <v>116</v>
      </c>
      <c r="H3323" s="4" t="s">
        <v>22</v>
      </c>
      <c r="I3323" s="6">
        <v>0.4</v>
      </c>
      <c r="J3323" s="7">
        <v>3250</v>
      </c>
      <c r="K3323" s="8">
        <f t="shared" si="26"/>
        <v>1300</v>
      </c>
      <c r="L3323" s="8">
        <f t="shared" si="27"/>
        <v>520</v>
      </c>
      <c r="M3323" s="9">
        <v>0.4</v>
      </c>
    </row>
    <row r="3324" spans="1:13" ht="15.75" customHeight="1" x14ac:dyDescent="0.2">
      <c r="A3324" s="1"/>
      <c r="B3324" s="4" t="s">
        <v>14</v>
      </c>
      <c r="C3324" s="4">
        <v>1185732</v>
      </c>
      <c r="D3324" s="5">
        <v>44242</v>
      </c>
      <c r="E3324" s="4" t="s">
        <v>15</v>
      </c>
      <c r="F3324" s="4" t="s">
        <v>115</v>
      </c>
      <c r="G3324" s="4" t="s">
        <v>116</v>
      </c>
      <c r="H3324" s="4" t="s">
        <v>17</v>
      </c>
      <c r="I3324" s="6">
        <v>0.4</v>
      </c>
      <c r="J3324" s="7">
        <v>5750</v>
      </c>
      <c r="K3324" s="8">
        <f t="shared" si="26"/>
        <v>2300</v>
      </c>
      <c r="L3324" s="8">
        <f t="shared" si="27"/>
        <v>805</v>
      </c>
      <c r="M3324" s="9">
        <v>0.35</v>
      </c>
    </row>
    <row r="3325" spans="1:13" ht="15.75" customHeight="1" x14ac:dyDescent="0.2">
      <c r="A3325" s="1"/>
      <c r="B3325" s="4" t="s">
        <v>14</v>
      </c>
      <c r="C3325" s="4">
        <v>1185732</v>
      </c>
      <c r="D3325" s="5">
        <v>44242</v>
      </c>
      <c r="E3325" s="4" t="s">
        <v>15</v>
      </c>
      <c r="F3325" s="4" t="s">
        <v>115</v>
      </c>
      <c r="G3325" s="4" t="s">
        <v>116</v>
      </c>
      <c r="H3325" s="4" t="s">
        <v>18</v>
      </c>
      <c r="I3325" s="6">
        <v>0.4</v>
      </c>
      <c r="J3325" s="7">
        <v>2250</v>
      </c>
      <c r="K3325" s="8">
        <f t="shared" si="26"/>
        <v>900</v>
      </c>
      <c r="L3325" s="8">
        <f t="shared" si="27"/>
        <v>315</v>
      </c>
      <c r="M3325" s="9">
        <v>0.35</v>
      </c>
    </row>
    <row r="3326" spans="1:13" ht="15.75" customHeight="1" x14ac:dyDescent="0.2">
      <c r="A3326" s="1"/>
      <c r="B3326" s="4" t="s">
        <v>14</v>
      </c>
      <c r="C3326" s="4">
        <v>1185732</v>
      </c>
      <c r="D3326" s="5">
        <v>44242</v>
      </c>
      <c r="E3326" s="4" t="s">
        <v>15</v>
      </c>
      <c r="F3326" s="4" t="s">
        <v>115</v>
      </c>
      <c r="G3326" s="4" t="s">
        <v>116</v>
      </c>
      <c r="H3326" s="4" t="s">
        <v>19</v>
      </c>
      <c r="I3326" s="6">
        <v>0.30000000000000004</v>
      </c>
      <c r="J3326" s="7">
        <v>2750</v>
      </c>
      <c r="K3326" s="8">
        <f t="shared" si="26"/>
        <v>825.00000000000011</v>
      </c>
      <c r="L3326" s="8">
        <f t="shared" si="27"/>
        <v>330.00000000000006</v>
      </c>
      <c r="M3326" s="9">
        <v>0.4</v>
      </c>
    </row>
    <row r="3327" spans="1:13" ht="15.75" customHeight="1" x14ac:dyDescent="0.2">
      <c r="A3327" s="1"/>
      <c r="B3327" s="4" t="s">
        <v>14</v>
      </c>
      <c r="C3327" s="4">
        <v>1185732</v>
      </c>
      <c r="D3327" s="5">
        <v>44242</v>
      </c>
      <c r="E3327" s="4" t="s">
        <v>15</v>
      </c>
      <c r="F3327" s="4" t="s">
        <v>115</v>
      </c>
      <c r="G3327" s="4" t="s">
        <v>116</v>
      </c>
      <c r="H3327" s="4" t="s">
        <v>20</v>
      </c>
      <c r="I3327" s="6">
        <v>0.35</v>
      </c>
      <c r="J3327" s="7">
        <v>1500</v>
      </c>
      <c r="K3327" s="8">
        <f t="shared" si="26"/>
        <v>525</v>
      </c>
      <c r="L3327" s="8">
        <f t="shared" si="27"/>
        <v>210</v>
      </c>
      <c r="M3327" s="9">
        <v>0.4</v>
      </c>
    </row>
    <row r="3328" spans="1:13" ht="15.75" customHeight="1" x14ac:dyDescent="0.2">
      <c r="A3328" s="1"/>
      <c r="B3328" s="4" t="s">
        <v>14</v>
      </c>
      <c r="C3328" s="4">
        <v>1185732</v>
      </c>
      <c r="D3328" s="5">
        <v>44242</v>
      </c>
      <c r="E3328" s="4" t="s">
        <v>15</v>
      </c>
      <c r="F3328" s="4" t="s">
        <v>115</v>
      </c>
      <c r="G3328" s="4" t="s">
        <v>116</v>
      </c>
      <c r="H3328" s="4" t="s">
        <v>21</v>
      </c>
      <c r="I3328" s="6">
        <v>0.5</v>
      </c>
      <c r="J3328" s="7">
        <v>2250</v>
      </c>
      <c r="K3328" s="8">
        <f t="shared" si="26"/>
        <v>1125</v>
      </c>
      <c r="L3328" s="8">
        <f t="shared" si="27"/>
        <v>337.5</v>
      </c>
      <c r="M3328" s="9">
        <v>0.3</v>
      </c>
    </row>
    <row r="3329" spans="1:13" ht="15.75" customHeight="1" x14ac:dyDescent="0.2">
      <c r="A3329" s="1"/>
      <c r="B3329" s="4" t="s">
        <v>14</v>
      </c>
      <c r="C3329" s="4">
        <v>1185732</v>
      </c>
      <c r="D3329" s="5">
        <v>44242</v>
      </c>
      <c r="E3329" s="4" t="s">
        <v>15</v>
      </c>
      <c r="F3329" s="4" t="s">
        <v>115</v>
      </c>
      <c r="G3329" s="4" t="s">
        <v>116</v>
      </c>
      <c r="H3329" s="4" t="s">
        <v>22</v>
      </c>
      <c r="I3329" s="6">
        <v>0.4</v>
      </c>
      <c r="J3329" s="7">
        <v>3250</v>
      </c>
      <c r="K3329" s="8">
        <f t="shared" si="26"/>
        <v>1300</v>
      </c>
      <c r="L3329" s="8">
        <f t="shared" si="27"/>
        <v>520</v>
      </c>
      <c r="M3329" s="9">
        <v>0.4</v>
      </c>
    </row>
    <row r="3330" spans="1:13" ht="15.75" customHeight="1" x14ac:dyDescent="0.2">
      <c r="A3330" s="1"/>
      <c r="B3330" s="4" t="s">
        <v>14</v>
      </c>
      <c r="C3330" s="4">
        <v>1185732</v>
      </c>
      <c r="D3330" s="5">
        <v>44268</v>
      </c>
      <c r="E3330" s="4" t="s">
        <v>15</v>
      </c>
      <c r="F3330" s="4" t="s">
        <v>115</v>
      </c>
      <c r="G3330" s="4" t="s">
        <v>116</v>
      </c>
      <c r="H3330" s="4" t="s">
        <v>17</v>
      </c>
      <c r="I3330" s="6">
        <v>0.4</v>
      </c>
      <c r="J3330" s="7">
        <v>5450</v>
      </c>
      <c r="K3330" s="8">
        <f t="shared" si="26"/>
        <v>2180</v>
      </c>
      <c r="L3330" s="8">
        <f t="shared" si="27"/>
        <v>763</v>
      </c>
      <c r="M3330" s="9">
        <v>0.35</v>
      </c>
    </row>
    <row r="3331" spans="1:13" ht="15.75" customHeight="1" x14ac:dyDescent="0.2">
      <c r="A3331" s="1"/>
      <c r="B3331" s="4" t="s">
        <v>14</v>
      </c>
      <c r="C3331" s="4">
        <v>1185732</v>
      </c>
      <c r="D3331" s="5">
        <v>44268</v>
      </c>
      <c r="E3331" s="4" t="s">
        <v>15</v>
      </c>
      <c r="F3331" s="4" t="s">
        <v>115</v>
      </c>
      <c r="G3331" s="4" t="s">
        <v>116</v>
      </c>
      <c r="H3331" s="4" t="s">
        <v>18</v>
      </c>
      <c r="I3331" s="6">
        <v>0.4</v>
      </c>
      <c r="J3331" s="7">
        <v>2500</v>
      </c>
      <c r="K3331" s="8">
        <f t="shared" si="26"/>
        <v>1000</v>
      </c>
      <c r="L3331" s="8">
        <f t="shared" si="27"/>
        <v>350</v>
      </c>
      <c r="M3331" s="9">
        <v>0.35</v>
      </c>
    </row>
    <row r="3332" spans="1:13" ht="15.75" customHeight="1" x14ac:dyDescent="0.2">
      <c r="A3332" s="1"/>
      <c r="B3332" s="4" t="s">
        <v>14</v>
      </c>
      <c r="C3332" s="4">
        <v>1185732</v>
      </c>
      <c r="D3332" s="5">
        <v>44268</v>
      </c>
      <c r="E3332" s="4" t="s">
        <v>15</v>
      </c>
      <c r="F3332" s="4" t="s">
        <v>115</v>
      </c>
      <c r="G3332" s="4" t="s">
        <v>116</v>
      </c>
      <c r="H3332" s="4" t="s">
        <v>19</v>
      </c>
      <c r="I3332" s="6">
        <v>0.30000000000000004</v>
      </c>
      <c r="J3332" s="7">
        <v>2750</v>
      </c>
      <c r="K3332" s="8">
        <f t="shared" si="26"/>
        <v>825.00000000000011</v>
      </c>
      <c r="L3332" s="8">
        <f t="shared" si="27"/>
        <v>330.00000000000006</v>
      </c>
      <c r="M3332" s="9">
        <v>0.4</v>
      </c>
    </row>
    <row r="3333" spans="1:13" ht="15.75" customHeight="1" x14ac:dyDescent="0.2">
      <c r="A3333" s="1"/>
      <c r="B3333" s="4" t="s">
        <v>14</v>
      </c>
      <c r="C3333" s="4">
        <v>1185732</v>
      </c>
      <c r="D3333" s="5">
        <v>44268</v>
      </c>
      <c r="E3333" s="4" t="s">
        <v>15</v>
      </c>
      <c r="F3333" s="4" t="s">
        <v>115</v>
      </c>
      <c r="G3333" s="4" t="s">
        <v>116</v>
      </c>
      <c r="H3333" s="4" t="s">
        <v>20</v>
      </c>
      <c r="I3333" s="6">
        <v>0.35</v>
      </c>
      <c r="J3333" s="7">
        <v>1250</v>
      </c>
      <c r="K3333" s="8">
        <f t="shared" si="26"/>
        <v>437.5</v>
      </c>
      <c r="L3333" s="8">
        <f t="shared" si="27"/>
        <v>175</v>
      </c>
      <c r="M3333" s="9">
        <v>0.4</v>
      </c>
    </row>
    <row r="3334" spans="1:13" ht="15.75" customHeight="1" x14ac:dyDescent="0.2">
      <c r="A3334" s="1"/>
      <c r="B3334" s="4" t="s">
        <v>14</v>
      </c>
      <c r="C3334" s="4">
        <v>1185732</v>
      </c>
      <c r="D3334" s="5">
        <v>44268</v>
      </c>
      <c r="E3334" s="4" t="s">
        <v>15</v>
      </c>
      <c r="F3334" s="4" t="s">
        <v>115</v>
      </c>
      <c r="G3334" s="4" t="s">
        <v>116</v>
      </c>
      <c r="H3334" s="4" t="s">
        <v>21</v>
      </c>
      <c r="I3334" s="6">
        <v>0.5</v>
      </c>
      <c r="J3334" s="7">
        <v>1750</v>
      </c>
      <c r="K3334" s="8">
        <f t="shared" si="26"/>
        <v>875</v>
      </c>
      <c r="L3334" s="8">
        <f t="shared" si="27"/>
        <v>262.5</v>
      </c>
      <c r="M3334" s="9">
        <v>0.3</v>
      </c>
    </row>
    <row r="3335" spans="1:13" ht="15.75" customHeight="1" x14ac:dyDescent="0.2">
      <c r="A3335" s="1"/>
      <c r="B3335" s="4" t="s">
        <v>14</v>
      </c>
      <c r="C3335" s="4">
        <v>1185732</v>
      </c>
      <c r="D3335" s="5">
        <v>44268</v>
      </c>
      <c r="E3335" s="4" t="s">
        <v>15</v>
      </c>
      <c r="F3335" s="4" t="s">
        <v>115</v>
      </c>
      <c r="G3335" s="4" t="s">
        <v>116</v>
      </c>
      <c r="H3335" s="4" t="s">
        <v>22</v>
      </c>
      <c r="I3335" s="6">
        <v>0.4</v>
      </c>
      <c r="J3335" s="7">
        <v>2750</v>
      </c>
      <c r="K3335" s="8">
        <f t="shared" si="26"/>
        <v>1100</v>
      </c>
      <c r="L3335" s="8">
        <f t="shared" si="27"/>
        <v>440</v>
      </c>
      <c r="M3335" s="9">
        <v>0.4</v>
      </c>
    </row>
    <row r="3336" spans="1:13" ht="15.75" customHeight="1" x14ac:dyDescent="0.2">
      <c r="A3336" s="1"/>
      <c r="B3336" s="4" t="s">
        <v>14</v>
      </c>
      <c r="C3336" s="4">
        <v>1185732</v>
      </c>
      <c r="D3336" s="5">
        <v>44300</v>
      </c>
      <c r="E3336" s="4" t="s">
        <v>15</v>
      </c>
      <c r="F3336" s="4" t="s">
        <v>115</v>
      </c>
      <c r="G3336" s="4" t="s">
        <v>116</v>
      </c>
      <c r="H3336" s="4" t="s">
        <v>17</v>
      </c>
      <c r="I3336" s="6">
        <v>0.4</v>
      </c>
      <c r="J3336" s="7">
        <v>5250</v>
      </c>
      <c r="K3336" s="8">
        <f t="shared" si="26"/>
        <v>2100</v>
      </c>
      <c r="L3336" s="8">
        <f t="shared" si="27"/>
        <v>735</v>
      </c>
      <c r="M3336" s="9">
        <v>0.35</v>
      </c>
    </row>
    <row r="3337" spans="1:13" ht="15.75" customHeight="1" x14ac:dyDescent="0.2">
      <c r="A3337" s="1"/>
      <c r="B3337" s="4" t="s">
        <v>14</v>
      </c>
      <c r="C3337" s="4">
        <v>1185732</v>
      </c>
      <c r="D3337" s="5">
        <v>44300</v>
      </c>
      <c r="E3337" s="4" t="s">
        <v>15</v>
      </c>
      <c r="F3337" s="4" t="s">
        <v>115</v>
      </c>
      <c r="G3337" s="4" t="s">
        <v>116</v>
      </c>
      <c r="H3337" s="4" t="s">
        <v>18</v>
      </c>
      <c r="I3337" s="6">
        <v>0.4</v>
      </c>
      <c r="J3337" s="7">
        <v>2250</v>
      </c>
      <c r="K3337" s="8">
        <f t="shared" si="26"/>
        <v>900</v>
      </c>
      <c r="L3337" s="8">
        <f t="shared" si="27"/>
        <v>315</v>
      </c>
      <c r="M3337" s="9">
        <v>0.35</v>
      </c>
    </row>
    <row r="3338" spans="1:13" ht="15.75" customHeight="1" x14ac:dyDescent="0.2">
      <c r="A3338" s="1"/>
      <c r="B3338" s="4" t="s">
        <v>14</v>
      </c>
      <c r="C3338" s="4">
        <v>1185732</v>
      </c>
      <c r="D3338" s="5">
        <v>44300</v>
      </c>
      <c r="E3338" s="4" t="s">
        <v>15</v>
      </c>
      <c r="F3338" s="4" t="s">
        <v>115</v>
      </c>
      <c r="G3338" s="4" t="s">
        <v>116</v>
      </c>
      <c r="H3338" s="4" t="s">
        <v>19</v>
      </c>
      <c r="I3338" s="6">
        <v>0.30000000000000004</v>
      </c>
      <c r="J3338" s="7">
        <v>2250</v>
      </c>
      <c r="K3338" s="8">
        <f t="shared" si="26"/>
        <v>675.00000000000011</v>
      </c>
      <c r="L3338" s="8">
        <f t="shared" si="27"/>
        <v>270.00000000000006</v>
      </c>
      <c r="M3338" s="9">
        <v>0.4</v>
      </c>
    </row>
    <row r="3339" spans="1:13" ht="15.75" customHeight="1" x14ac:dyDescent="0.2">
      <c r="A3339" s="1"/>
      <c r="B3339" s="4" t="s">
        <v>14</v>
      </c>
      <c r="C3339" s="4">
        <v>1185732</v>
      </c>
      <c r="D3339" s="5">
        <v>44300</v>
      </c>
      <c r="E3339" s="4" t="s">
        <v>15</v>
      </c>
      <c r="F3339" s="4" t="s">
        <v>115</v>
      </c>
      <c r="G3339" s="4" t="s">
        <v>116</v>
      </c>
      <c r="H3339" s="4" t="s">
        <v>20</v>
      </c>
      <c r="I3339" s="6">
        <v>0.35</v>
      </c>
      <c r="J3339" s="7">
        <v>1500</v>
      </c>
      <c r="K3339" s="8">
        <f t="shared" si="26"/>
        <v>525</v>
      </c>
      <c r="L3339" s="8">
        <f t="shared" si="27"/>
        <v>210</v>
      </c>
      <c r="M3339" s="9">
        <v>0.4</v>
      </c>
    </row>
    <row r="3340" spans="1:13" ht="15.75" customHeight="1" x14ac:dyDescent="0.2">
      <c r="A3340" s="1"/>
      <c r="B3340" s="4" t="s">
        <v>14</v>
      </c>
      <c r="C3340" s="4">
        <v>1185732</v>
      </c>
      <c r="D3340" s="5">
        <v>44300</v>
      </c>
      <c r="E3340" s="4" t="s">
        <v>15</v>
      </c>
      <c r="F3340" s="4" t="s">
        <v>115</v>
      </c>
      <c r="G3340" s="4" t="s">
        <v>116</v>
      </c>
      <c r="H3340" s="4" t="s">
        <v>21</v>
      </c>
      <c r="I3340" s="6">
        <v>0.5</v>
      </c>
      <c r="J3340" s="7">
        <v>1500</v>
      </c>
      <c r="K3340" s="8">
        <f t="shared" si="26"/>
        <v>750</v>
      </c>
      <c r="L3340" s="8">
        <f t="shared" si="27"/>
        <v>225</v>
      </c>
      <c r="M3340" s="9">
        <v>0.3</v>
      </c>
    </row>
    <row r="3341" spans="1:13" ht="15.75" customHeight="1" x14ac:dyDescent="0.2">
      <c r="A3341" s="1"/>
      <c r="B3341" s="4" t="s">
        <v>14</v>
      </c>
      <c r="C3341" s="4">
        <v>1185732</v>
      </c>
      <c r="D3341" s="5">
        <v>44300</v>
      </c>
      <c r="E3341" s="4" t="s">
        <v>15</v>
      </c>
      <c r="F3341" s="4" t="s">
        <v>115</v>
      </c>
      <c r="G3341" s="4" t="s">
        <v>116</v>
      </c>
      <c r="H3341" s="4" t="s">
        <v>22</v>
      </c>
      <c r="I3341" s="6">
        <v>0.4</v>
      </c>
      <c r="J3341" s="7">
        <v>3000</v>
      </c>
      <c r="K3341" s="8">
        <f t="shared" si="26"/>
        <v>1200</v>
      </c>
      <c r="L3341" s="8">
        <f t="shared" si="27"/>
        <v>480</v>
      </c>
      <c r="M3341" s="9">
        <v>0.4</v>
      </c>
    </row>
    <row r="3342" spans="1:13" ht="15.75" customHeight="1" x14ac:dyDescent="0.2">
      <c r="A3342" s="1"/>
      <c r="B3342" s="4" t="s">
        <v>14</v>
      </c>
      <c r="C3342" s="4">
        <v>1185732</v>
      </c>
      <c r="D3342" s="5">
        <v>44329</v>
      </c>
      <c r="E3342" s="4" t="s">
        <v>15</v>
      </c>
      <c r="F3342" s="4" t="s">
        <v>115</v>
      </c>
      <c r="G3342" s="4" t="s">
        <v>116</v>
      </c>
      <c r="H3342" s="4" t="s">
        <v>17</v>
      </c>
      <c r="I3342" s="6">
        <v>0.54999999999999993</v>
      </c>
      <c r="J3342" s="7">
        <v>5700</v>
      </c>
      <c r="K3342" s="8">
        <f t="shared" si="26"/>
        <v>3134.9999999999995</v>
      </c>
      <c r="L3342" s="8">
        <f t="shared" si="27"/>
        <v>1097.2499999999998</v>
      </c>
      <c r="M3342" s="9">
        <v>0.35</v>
      </c>
    </row>
    <row r="3343" spans="1:13" ht="15.75" customHeight="1" x14ac:dyDescent="0.2">
      <c r="A3343" s="1"/>
      <c r="B3343" s="4" t="s">
        <v>14</v>
      </c>
      <c r="C3343" s="4">
        <v>1185732</v>
      </c>
      <c r="D3343" s="5">
        <v>44329</v>
      </c>
      <c r="E3343" s="4" t="s">
        <v>15</v>
      </c>
      <c r="F3343" s="4" t="s">
        <v>115</v>
      </c>
      <c r="G3343" s="4" t="s">
        <v>116</v>
      </c>
      <c r="H3343" s="4" t="s">
        <v>18</v>
      </c>
      <c r="I3343" s="6">
        <v>0.5</v>
      </c>
      <c r="J3343" s="7">
        <v>2750</v>
      </c>
      <c r="K3343" s="8">
        <f t="shared" si="26"/>
        <v>1375</v>
      </c>
      <c r="L3343" s="8">
        <f t="shared" si="27"/>
        <v>481.24999999999994</v>
      </c>
      <c r="M3343" s="9">
        <v>0.35</v>
      </c>
    </row>
    <row r="3344" spans="1:13" ht="15.75" customHeight="1" x14ac:dyDescent="0.2">
      <c r="A3344" s="1"/>
      <c r="B3344" s="4" t="s">
        <v>14</v>
      </c>
      <c r="C3344" s="4">
        <v>1185732</v>
      </c>
      <c r="D3344" s="5">
        <v>44329</v>
      </c>
      <c r="E3344" s="4" t="s">
        <v>15</v>
      </c>
      <c r="F3344" s="4" t="s">
        <v>115</v>
      </c>
      <c r="G3344" s="4" t="s">
        <v>116</v>
      </c>
      <c r="H3344" s="4" t="s">
        <v>19</v>
      </c>
      <c r="I3344" s="6">
        <v>0.45</v>
      </c>
      <c r="J3344" s="7">
        <v>3000</v>
      </c>
      <c r="K3344" s="8">
        <f t="shared" si="26"/>
        <v>1350</v>
      </c>
      <c r="L3344" s="8">
        <f t="shared" si="27"/>
        <v>540</v>
      </c>
      <c r="M3344" s="9">
        <v>0.4</v>
      </c>
    </row>
    <row r="3345" spans="1:13" ht="15.75" customHeight="1" x14ac:dyDescent="0.2">
      <c r="A3345" s="1"/>
      <c r="B3345" s="4" t="s">
        <v>14</v>
      </c>
      <c r="C3345" s="4">
        <v>1185732</v>
      </c>
      <c r="D3345" s="5">
        <v>44329</v>
      </c>
      <c r="E3345" s="4" t="s">
        <v>15</v>
      </c>
      <c r="F3345" s="4" t="s">
        <v>115</v>
      </c>
      <c r="G3345" s="4" t="s">
        <v>116</v>
      </c>
      <c r="H3345" s="4" t="s">
        <v>20</v>
      </c>
      <c r="I3345" s="6">
        <v>0.45</v>
      </c>
      <c r="J3345" s="7">
        <v>2500</v>
      </c>
      <c r="K3345" s="8">
        <f t="shared" si="26"/>
        <v>1125</v>
      </c>
      <c r="L3345" s="8">
        <f t="shared" si="27"/>
        <v>450</v>
      </c>
      <c r="M3345" s="9">
        <v>0.4</v>
      </c>
    </row>
    <row r="3346" spans="1:13" ht="15.75" customHeight="1" x14ac:dyDescent="0.2">
      <c r="A3346" s="1"/>
      <c r="B3346" s="4" t="s">
        <v>14</v>
      </c>
      <c r="C3346" s="4">
        <v>1185732</v>
      </c>
      <c r="D3346" s="5">
        <v>44329</v>
      </c>
      <c r="E3346" s="4" t="s">
        <v>15</v>
      </c>
      <c r="F3346" s="4" t="s">
        <v>115</v>
      </c>
      <c r="G3346" s="4" t="s">
        <v>116</v>
      </c>
      <c r="H3346" s="4" t="s">
        <v>21</v>
      </c>
      <c r="I3346" s="6">
        <v>0.54999999999999993</v>
      </c>
      <c r="J3346" s="7">
        <v>2750</v>
      </c>
      <c r="K3346" s="8">
        <f t="shared" si="26"/>
        <v>1512.4999999999998</v>
      </c>
      <c r="L3346" s="8">
        <f t="shared" si="27"/>
        <v>453.74999999999994</v>
      </c>
      <c r="M3346" s="9">
        <v>0.3</v>
      </c>
    </row>
    <row r="3347" spans="1:13" ht="15.75" customHeight="1" x14ac:dyDescent="0.2">
      <c r="A3347" s="1"/>
      <c r="B3347" s="4" t="s">
        <v>14</v>
      </c>
      <c r="C3347" s="4">
        <v>1185732</v>
      </c>
      <c r="D3347" s="5">
        <v>44329</v>
      </c>
      <c r="E3347" s="4" t="s">
        <v>15</v>
      </c>
      <c r="F3347" s="4" t="s">
        <v>115</v>
      </c>
      <c r="G3347" s="4" t="s">
        <v>116</v>
      </c>
      <c r="H3347" s="4" t="s">
        <v>22</v>
      </c>
      <c r="I3347" s="6">
        <v>0.6</v>
      </c>
      <c r="J3347" s="7">
        <v>4000</v>
      </c>
      <c r="K3347" s="8">
        <f t="shared" si="26"/>
        <v>2400</v>
      </c>
      <c r="L3347" s="8">
        <f t="shared" si="27"/>
        <v>960</v>
      </c>
      <c r="M3347" s="9">
        <v>0.4</v>
      </c>
    </row>
    <row r="3348" spans="1:13" ht="15.75" customHeight="1" x14ac:dyDescent="0.2">
      <c r="A3348" s="1"/>
      <c r="B3348" s="4" t="s">
        <v>14</v>
      </c>
      <c r="C3348" s="4">
        <v>1185732</v>
      </c>
      <c r="D3348" s="5">
        <v>44362</v>
      </c>
      <c r="E3348" s="4" t="s">
        <v>15</v>
      </c>
      <c r="F3348" s="4" t="s">
        <v>115</v>
      </c>
      <c r="G3348" s="4" t="s">
        <v>116</v>
      </c>
      <c r="H3348" s="4" t="s">
        <v>17</v>
      </c>
      <c r="I3348" s="6">
        <v>0.54999999999999993</v>
      </c>
      <c r="J3348" s="7">
        <v>6500</v>
      </c>
      <c r="K3348" s="8">
        <f t="shared" si="26"/>
        <v>3574.9999999999995</v>
      </c>
      <c r="L3348" s="8">
        <f t="shared" si="27"/>
        <v>1251.2499999999998</v>
      </c>
      <c r="M3348" s="9">
        <v>0.35</v>
      </c>
    </row>
    <row r="3349" spans="1:13" ht="15.75" customHeight="1" x14ac:dyDescent="0.2">
      <c r="A3349" s="1"/>
      <c r="B3349" s="4" t="s">
        <v>14</v>
      </c>
      <c r="C3349" s="4">
        <v>1185732</v>
      </c>
      <c r="D3349" s="5">
        <v>44362</v>
      </c>
      <c r="E3349" s="4" t="s">
        <v>15</v>
      </c>
      <c r="F3349" s="4" t="s">
        <v>115</v>
      </c>
      <c r="G3349" s="4" t="s">
        <v>116</v>
      </c>
      <c r="H3349" s="4" t="s">
        <v>18</v>
      </c>
      <c r="I3349" s="6">
        <v>0.5</v>
      </c>
      <c r="J3349" s="7">
        <v>4000</v>
      </c>
      <c r="K3349" s="8">
        <f t="shared" si="26"/>
        <v>2000</v>
      </c>
      <c r="L3349" s="8">
        <f t="shared" si="27"/>
        <v>700</v>
      </c>
      <c r="M3349" s="9">
        <v>0.35</v>
      </c>
    </row>
    <row r="3350" spans="1:13" ht="15.75" customHeight="1" x14ac:dyDescent="0.2">
      <c r="A3350" s="1"/>
      <c r="B3350" s="4" t="s">
        <v>14</v>
      </c>
      <c r="C3350" s="4">
        <v>1185732</v>
      </c>
      <c r="D3350" s="5">
        <v>44362</v>
      </c>
      <c r="E3350" s="4" t="s">
        <v>15</v>
      </c>
      <c r="F3350" s="4" t="s">
        <v>115</v>
      </c>
      <c r="G3350" s="4" t="s">
        <v>116</v>
      </c>
      <c r="H3350" s="4" t="s">
        <v>19</v>
      </c>
      <c r="I3350" s="6">
        <v>0.45</v>
      </c>
      <c r="J3350" s="7">
        <v>3250</v>
      </c>
      <c r="K3350" s="8">
        <f t="shared" si="26"/>
        <v>1462.5</v>
      </c>
      <c r="L3350" s="8">
        <f t="shared" si="27"/>
        <v>585</v>
      </c>
      <c r="M3350" s="9">
        <v>0.4</v>
      </c>
    </row>
    <row r="3351" spans="1:13" ht="15.75" customHeight="1" x14ac:dyDescent="0.2">
      <c r="A3351" s="1"/>
      <c r="B3351" s="4" t="s">
        <v>14</v>
      </c>
      <c r="C3351" s="4">
        <v>1185732</v>
      </c>
      <c r="D3351" s="5">
        <v>44362</v>
      </c>
      <c r="E3351" s="4" t="s">
        <v>15</v>
      </c>
      <c r="F3351" s="4" t="s">
        <v>115</v>
      </c>
      <c r="G3351" s="4" t="s">
        <v>116</v>
      </c>
      <c r="H3351" s="4" t="s">
        <v>20</v>
      </c>
      <c r="I3351" s="6">
        <v>0.45</v>
      </c>
      <c r="J3351" s="7">
        <v>3000</v>
      </c>
      <c r="K3351" s="8">
        <f t="shared" si="26"/>
        <v>1350</v>
      </c>
      <c r="L3351" s="8">
        <f t="shared" si="27"/>
        <v>540</v>
      </c>
      <c r="M3351" s="9">
        <v>0.4</v>
      </c>
    </row>
    <row r="3352" spans="1:13" ht="15.75" customHeight="1" x14ac:dyDescent="0.2">
      <c r="A3352" s="1"/>
      <c r="B3352" s="4" t="s">
        <v>14</v>
      </c>
      <c r="C3352" s="4">
        <v>1185732</v>
      </c>
      <c r="D3352" s="5">
        <v>44362</v>
      </c>
      <c r="E3352" s="4" t="s">
        <v>15</v>
      </c>
      <c r="F3352" s="4" t="s">
        <v>115</v>
      </c>
      <c r="G3352" s="4" t="s">
        <v>116</v>
      </c>
      <c r="H3352" s="4" t="s">
        <v>21</v>
      </c>
      <c r="I3352" s="6">
        <v>0.54999999999999993</v>
      </c>
      <c r="J3352" s="7">
        <v>3000</v>
      </c>
      <c r="K3352" s="8">
        <f t="shared" si="26"/>
        <v>1649.9999999999998</v>
      </c>
      <c r="L3352" s="8">
        <f t="shared" si="27"/>
        <v>494.99999999999989</v>
      </c>
      <c r="M3352" s="9">
        <v>0.3</v>
      </c>
    </row>
    <row r="3353" spans="1:13" ht="15.75" customHeight="1" x14ac:dyDescent="0.2">
      <c r="A3353" s="1"/>
      <c r="B3353" s="4" t="s">
        <v>14</v>
      </c>
      <c r="C3353" s="4">
        <v>1185732</v>
      </c>
      <c r="D3353" s="5">
        <v>44362</v>
      </c>
      <c r="E3353" s="4" t="s">
        <v>15</v>
      </c>
      <c r="F3353" s="4" t="s">
        <v>115</v>
      </c>
      <c r="G3353" s="4" t="s">
        <v>116</v>
      </c>
      <c r="H3353" s="4" t="s">
        <v>22</v>
      </c>
      <c r="I3353" s="6">
        <v>0.6</v>
      </c>
      <c r="J3353" s="7">
        <v>4500</v>
      </c>
      <c r="K3353" s="8">
        <f t="shared" si="26"/>
        <v>2700</v>
      </c>
      <c r="L3353" s="8">
        <f t="shared" si="27"/>
        <v>1080</v>
      </c>
      <c r="M3353" s="9">
        <v>0.4</v>
      </c>
    </row>
    <row r="3354" spans="1:13" ht="15.75" customHeight="1" x14ac:dyDescent="0.2">
      <c r="A3354" s="1"/>
      <c r="B3354" s="4" t="s">
        <v>14</v>
      </c>
      <c r="C3354" s="4">
        <v>1185732</v>
      </c>
      <c r="D3354" s="5">
        <v>44390</v>
      </c>
      <c r="E3354" s="4" t="s">
        <v>15</v>
      </c>
      <c r="F3354" s="4" t="s">
        <v>115</v>
      </c>
      <c r="G3354" s="4" t="s">
        <v>116</v>
      </c>
      <c r="H3354" s="4" t="s">
        <v>17</v>
      </c>
      <c r="I3354" s="6">
        <v>0.54999999999999993</v>
      </c>
      <c r="J3354" s="7">
        <v>6750</v>
      </c>
      <c r="K3354" s="8">
        <f t="shared" si="26"/>
        <v>3712.4999999999995</v>
      </c>
      <c r="L3354" s="8">
        <f t="shared" si="27"/>
        <v>1299.3749999999998</v>
      </c>
      <c r="M3354" s="9">
        <v>0.35</v>
      </c>
    </row>
    <row r="3355" spans="1:13" ht="15.75" customHeight="1" x14ac:dyDescent="0.2">
      <c r="A3355" s="1"/>
      <c r="B3355" s="4" t="s">
        <v>14</v>
      </c>
      <c r="C3355" s="4">
        <v>1185732</v>
      </c>
      <c r="D3355" s="5">
        <v>44390</v>
      </c>
      <c r="E3355" s="4" t="s">
        <v>15</v>
      </c>
      <c r="F3355" s="4" t="s">
        <v>115</v>
      </c>
      <c r="G3355" s="4" t="s">
        <v>116</v>
      </c>
      <c r="H3355" s="4" t="s">
        <v>18</v>
      </c>
      <c r="I3355" s="6">
        <v>0.5</v>
      </c>
      <c r="J3355" s="7">
        <v>4250</v>
      </c>
      <c r="K3355" s="8">
        <f t="shared" si="26"/>
        <v>2125</v>
      </c>
      <c r="L3355" s="8">
        <f t="shared" si="27"/>
        <v>743.75</v>
      </c>
      <c r="M3355" s="9">
        <v>0.35</v>
      </c>
    </row>
    <row r="3356" spans="1:13" ht="15.75" customHeight="1" x14ac:dyDescent="0.2">
      <c r="A3356" s="1"/>
      <c r="B3356" s="4" t="s">
        <v>14</v>
      </c>
      <c r="C3356" s="4">
        <v>1185732</v>
      </c>
      <c r="D3356" s="5">
        <v>44390</v>
      </c>
      <c r="E3356" s="4" t="s">
        <v>15</v>
      </c>
      <c r="F3356" s="4" t="s">
        <v>115</v>
      </c>
      <c r="G3356" s="4" t="s">
        <v>116</v>
      </c>
      <c r="H3356" s="4" t="s">
        <v>19</v>
      </c>
      <c r="I3356" s="6">
        <v>0.45</v>
      </c>
      <c r="J3356" s="7">
        <v>3500</v>
      </c>
      <c r="K3356" s="8">
        <f t="shared" si="26"/>
        <v>1575</v>
      </c>
      <c r="L3356" s="8">
        <f t="shared" si="27"/>
        <v>630</v>
      </c>
      <c r="M3356" s="9">
        <v>0.4</v>
      </c>
    </row>
    <row r="3357" spans="1:13" ht="15.75" customHeight="1" x14ac:dyDescent="0.2">
      <c r="A3357" s="1"/>
      <c r="B3357" s="4" t="s">
        <v>14</v>
      </c>
      <c r="C3357" s="4">
        <v>1185732</v>
      </c>
      <c r="D3357" s="5">
        <v>44390</v>
      </c>
      <c r="E3357" s="4" t="s">
        <v>15</v>
      </c>
      <c r="F3357" s="4" t="s">
        <v>115</v>
      </c>
      <c r="G3357" s="4" t="s">
        <v>116</v>
      </c>
      <c r="H3357" s="4" t="s">
        <v>20</v>
      </c>
      <c r="I3357" s="6">
        <v>0.45</v>
      </c>
      <c r="J3357" s="7">
        <v>3000</v>
      </c>
      <c r="K3357" s="8">
        <f t="shared" si="26"/>
        <v>1350</v>
      </c>
      <c r="L3357" s="8">
        <f t="shared" si="27"/>
        <v>540</v>
      </c>
      <c r="M3357" s="9">
        <v>0.4</v>
      </c>
    </row>
    <row r="3358" spans="1:13" ht="15.75" customHeight="1" x14ac:dyDescent="0.2">
      <c r="A3358" s="1"/>
      <c r="B3358" s="4" t="s">
        <v>14</v>
      </c>
      <c r="C3358" s="4">
        <v>1185732</v>
      </c>
      <c r="D3358" s="5">
        <v>44390</v>
      </c>
      <c r="E3358" s="4" t="s">
        <v>15</v>
      </c>
      <c r="F3358" s="4" t="s">
        <v>115</v>
      </c>
      <c r="G3358" s="4" t="s">
        <v>116</v>
      </c>
      <c r="H3358" s="4" t="s">
        <v>21</v>
      </c>
      <c r="I3358" s="6">
        <v>0.54999999999999993</v>
      </c>
      <c r="J3358" s="7">
        <v>3250</v>
      </c>
      <c r="K3358" s="8">
        <f t="shared" si="26"/>
        <v>1787.4999999999998</v>
      </c>
      <c r="L3358" s="8">
        <f t="shared" si="27"/>
        <v>536.24999999999989</v>
      </c>
      <c r="M3358" s="9">
        <v>0.3</v>
      </c>
    </row>
    <row r="3359" spans="1:13" ht="15.75" customHeight="1" x14ac:dyDescent="0.2">
      <c r="A3359" s="1"/>
      <c r="B3359" s="4" t="s">
        <v>14</v>
      </c>
      <c r="C3359" s="4">
        <v>1185732</v>
      </c>
      <c r="D3359" s="5">
        <v>44390</v>
      </c>
      <c r="E3359" s="4" t="s">
        <v>15</v>
      </c>
      <c r="F3359" s="4" t="s">
        <v>115</v>
      </c>
      <c r="G3359" s="4" t="s">
        <v>116</v>
      </c>
      <c r="H3359" s="4" t="s">
        <v>22</v>
      </c>
      <c r="I3359" s="6">
        <v>0.6</v>
      </c>
      <c r="J3359" s="7">
        <v>5000</v>
      </c>
      <c r="K3359" s="8">
        <f t="shared" si="26"/>
        <v>3000</v>
      </c>
      <c r="L3359" s="8">
        <f t="shared" si="27"/>
        <v>1200</v>
      </c>
      <c r="M3359" s="9">
        <v>0.4</v>
      </c>
    </row>
    <row r="3360" spans="1:13" ht="15.75" customHeight="1" x14ac:dyDescent="0.2">
      <c r="A3360" s="1"/>
      <c r="B3360" s="4" t="s">
        <v>14</v>
      </c>
      <c r="C3360" s="4">
        <v>1185732</v>
      </c>
      <c r="D3360" s="5">
        <v>44422</v>
      </c>
      <c r="E3360" s="4" t="s">
        <v>15</v>
      </c>
      <c r="F3360" s="4" t="s">
        <v>115</v>
      </c>
      <c r="G3360" s="4" t="s">
        <v>116</v>
      </c>
      <c r="H3360" s="4" t="s">
        <v>17</v>
      </c>
      <c r="I3360" s="6">
        <v>0.54999999999999993</v>
      </c>
      <c r="J3360" s="7">
        <v>6500</v>
      </c>
      <c r="K3360" s="8">
        <f t="shared" si="26"/>
        <v>3574.9999999999995</v>
      </c>
      <c r="L3360" s="8">
        <f t="shared" si="27"/>
        <v>1251.2499999999998</v>
      </c>
      <c r="M3360" s="9">
        <v>0.35</v>
      </c>
    </row>
    <row r="3361" spans="1:13" ht="15.75" customHeight="1" x14ac:dyDescent="0.2">
      <c r="A3361" s="1"/>
      <c r="B3361" s="4" t="s">
        <v>14</v>
      </c>
      <c r="C3361" s="4">
        <v>1185732</v>
      </c>
      <c r="D3361" s="5">
        <v>44422</v>
      </c>
      <c r="E3361" s="4" t="s">
        <v>15</v>
      </c>
      <c r="F3361" s="4" t="s">
        <v>115</v>
      </c>
      <c r="G3361" s="4" t="s">
        <v>116</v>
      </c>
      <c r="H3361" s="4" t="s">
        <v>18</v>
      </c>
      <c r="I3361" s="6">
        <v>0.5</v>
      </c>
      <c r="J3361" s="7">
        <v>4250</v>
      </c>
      <c r="K3361" s="8">
        <f t="shared" si="26"/>
        <v>2125</v>
      </c>
      <c r="L3361" s="8">
        <f t="shared" si="27"/>
        <v>743.75</v>
      </c>
      <c r="M3361" s="9">
        <v>0.35</v>
      </c>
    </row>
    <row r="3362" spans="1:13" ht="15.75" customHeight="1" x14ac:dyDescent="0.2">
      <c r="A3362" s="1"/>
      <c r="B3362" s="4" t="s">
        <v>14</v>
      </c>
      <c r="C3362" s="4">
        <v>1185732</v>
      </c>
      <c r="D3362" s="5">
        <v>44422</v>
      </c>
      <c r="E3362" s="4" t="s">
        <v>15</v>
      </c>
      <c r="F3362" s="4" t="s">
        <v>115</v>
      </c>
      <c r="G3362" s="4" t="s">
        <v>116</v>
      </c>
      <c r="H3362" s="4" t="s">
        <v>19</v>
      </c>
      <c r="I3362" s="6">
        <v>0.45</v>
      </c>
      <c r="J3362" s="7">
        <v>3500</v>
      </c>
      <c r="K3362" s="8">
        <f t="shared" si="26"/>
        <v>1575</v>
      </c>
      <c r="L3362" s="8">
        <f t="shared" si="27"/>
        <v>630</v>
      </c>
      <c r="M3362" s="9">
        <v>0.4</v>
      </c>
    </row>
    <row r="3363" spans="1:13" ht="15.75" customHeight="1" x14ac:dyDescent="0.2">
      <c r="A3363" s="1"/>
      <c r="B3363" s="4" t="s">
        <v>14</v>
      </c>
      <c r="C3363" s="4">
        <v>1185732</v>
      </c>
      <c r="D3363" s="5">
        <v>44422</v>
      </c>
      <c r="E3363" s="4" t="s">
        <v>15</v>
      </c>
      <c r="F3363" s="4" t="s">
        <v>115</v>
      </c>
      <c r="G3363" s="4" t="s">
        <v>116</v>
      </c>
      <c r="H3363" s="4" t="s">
        <v>20</v>
      </c>
      <c r="I3363" s="6">
        <v>0.45</v>
      </c>
      <c r="J3363" s="7">
        <v>2500</v>
      </c>
      <c r="K3363" s="8">
        <f t="shared" si="26"/>
        <v>1125</v>
      </c>
      <c r="L3363" s="8">
        <f t="shared" si="27"/>
        <v>450</v>
      </c>
      <c r="M3363" s="9">
        <v>0.4</v>
      </c>
    </row>
    <row r="3364" spans="1:13" ht="15.75" customHeight="1" x14ac:dyDescent="0.2">
      <c r="A3364" s="1"/>
      <c r="B3364" s="4" t="s">
        <v>14</v>
      </c>
      <c r="C3364" s="4">
        <v>1185732</v>
      </c>
      <c r="D3364" s="5">
        <v>44422</v>
      </c>
      <c r="E3364" s="4" t="s">
        <v>15</v>
      </c>
      <c r="F3364" s="4" t="s">
        <v>115</v>
      </c>
      <c r="G3364" s="4" t="s">
        <v>116</v>
      </c>
      <c r="H3364" s="4" t="s">
        <v>21</v>
      </c>
      <c r="I3364" s="6">
        <v>0.54999999999999993</v>
      </c>
      <c r="J3364" s="7">
        <v>2250</v>
      </c>
      <c r="K3364" s="8">
        <f t="shared" si="26"/>
        <v>1237.4999999999998</v>
      </c>
      <c r="L3364" s="8">
        <f t="shared" si="27"/>
        <v>371.24999999999994</v>
      </c>
      <c r="M3364" s="9">
        <v>0.3</v>
      </c>
    </row>
    <row r="3365" spans="1:13" ht="15.75" customHeight="1" x14ac:dyDescent="0.2">
      <c r="A3365" s="1"/>
      <c r="B3365" s="4" t="s">
        <v>14</v>
      </c>
      <c r="C3365" s="4">
        <v>1185732</v>
      </c>
      <c r="D3365" s="5">
        <v>44422</v>
      </c>
      <c r="E3365" s="4" t="s">
        <v>15</v>
      </c>
      <c r="F3365" s="4" t="s">
        <v>115</v>
      </c>
      <c r="G3365" s="4" t="s">
        <v>116</v>
      </c>
      <c r="H3365" s="4" t="s">
        <v>22</v>
      </c>
      <c r="I3365" s="6">
        <v>0.6</v>
      </c>
      <c r="J3365" s="7">
        <v>4000</v>
      </c>
      <c r="K3365" s="8">
        <f t="shared" si="26"/>
        <v>2400</v>
      </c>
      <c r="L3365" s="8">
        <f t="shared" si="27"/>
        <v>960</v>
      </c>
      <c r="M3365" s="9">
        <v>0.4</v>
      </c>
    </row>
    <row r="3366" spans="1:13" ht="15.75" customHeight="1" x14ac:dyDescent="0.2">
      <c r="A3366" s="1"/>
      <c r="B3366" s="4" t="s">
        <v>14</v>
      </c>
      <c r="C3366" s="4">
        <v>1185732</v>
      </c>
      <c r="D3366" s="5">
        <v>44452</v>
      </c>
      <c r="E3366" s="4" t="s">
        <v>15</v>
      </c>
      <c r="F3366" s="4" t="s">
        <v>115</v>
      </c>
      <c r="G3366" s="4" t="s">
        <v>116</v>
      </c>
      <c r="H3366" s="4" t="s">
        <v>17</v>
      </c>
      <c r="I3366" s="6">
        <v>0.54999999999999993</v>
      </c>
      <c r="J3366" s="7">
        <v>5250</v>
      </c>
      <c r="K3366" s="8">
        <f t="shared" si="26"/>
        <v>2887.4999999999995</v>
      </c>
      <c r="L3366" s="8">
        <f t="shared" si="27"/>
        <v>1010.6249999999998</v>
      </c>
      <c r="M3366" s="9">
        <v>0.35</v>
      </c>
    </row>
    <row r="3367" spans="1:13" ht="15.75" customHeight="1" x14ac:dyDescent="0.2">
      <c r="A3367" s="1"/>
      <c r="B3367" s="4" t="s">
        <v>14</v>
      </c>
      <c r="C3367" s="4">
        <v>1185732</v>
      </c>
      <c r="D3367" s="5">
        <v>44452</v>
      </c>
      <c r="E3367" s="4" t="s">
        <v>15</v>
      </c>
      <c r="F3367" s="4" t="s">
        <v>115</v>
      </c>
      <c r="G3367" s="4" t="s">
        <v>116</v>
      </c>
      <c r="H3367" s="4" t="s">
        <v>18</v>
      </c>
      <c r="I3367" s="6">
        <v>0.5</v>
      </c>
      <c r="J3367" s="7">
        <v>3250</v>
      </c>
      <c r="K3367" s="8">
        <f t="shared" si="26"/>
        <v>1625</v>
      </c>
      <c r="L3367" s="8">
        <f t="shared" si="27"/>
        <v>568.75</v>
      </c>
      <c r="M3367" s="9">
        <v>0.35</v>
      </c>
    </row>
    <row r="3368" spans="1:13" ht="15.75" customHeight="1" x14ac:dyDescent="0.2">
      <c r="A3368" s="1"/>
      <c r="B3368" s="4" t="s">
        <v>14</v>
      </c>
      <c r="C3368" s="4">
        <v>1185732</v>
      </c>
      <c r="D3368" s="5">
        <v>44452</v>
      </c>
      <c r="E3368" s="4" t="s">
        <v>15</v>
      </c>
      <c r="F3368" s="4" t="s">
        <v>115</v>
      </c>
      <c r="G3368" s="4" t="s">
        <v>116</v>
      </c>
      <c r="H3368" s="4" t="s">
        <v>19</v>
      </c>
      <c r="I3368" s="6">
        <v>0.45</v>
      </c>
      <c r="J3368" s="7">
        <v>2250</v>
      </c>
      <c r="K3368" s="8">
        <f t="shared" si="26"/>
        <v>1012.5</v>
      </c>
      <c r="L3368" s="8">
        <f t="shared" si="27"/>
        <v>405</v>
      </c>
      <c r="M3368" s="9">
        <v>0.4</v>
      </c>
    </row>
    <row r="3369" spans="1:13" ht="15.75" customHeight="1" x14ac:dyDescent="0.2">
      <c r="A3369" s="1"/>
      <c r="B3369" s="4" t="s">
        <v>14</v>
      </c>
      <c r="C3369" s="4">
        <v>1185732</v>
      </c>
      <c r="D3369" s="5">
        <v>44452</v>
      </c>
      <c r="E3369" s="4" t="s">
        <v>15</v>
      </c>
      <c r="F3369" s="4" t="s">
        <v>115</v>
      </c>
      <c r="G3369" s="4" t="s">
        <v>116</v>
      </c>
      <c r="H3369" s="4" t="s">
        <v>20</v>
      </c>
      <c r="I3369" s="6">
        <v>0.45</v>
      </c>
      <c r="J3369" s="7">
        <v>2000</v>
      </c>
      <c r="K3369" s="8">
        <f t="shared" si="26"/>
        <v>900</v>
      </c>
      <c r="L3369" s="8">
        <f t="shared" si="27"/>
        <v>360</v>
      </c>
      <c r="M3369" s="9">
        <v>0.4</v>
      </c>
    </row>
    <row r="3370" spans="1:13" ht="15.75" customHeight="1" x14ac:dyDescent="0.2">
      <c r="A3370" s="1"/>
      <c r="B3370" s="4" t="s">
        <v>14</v>
      </c>
      <c r="C3370" s="4">
        <v>1185732</v>
      </c>
      <c r="D3370" s="5">
        <v>44452</v>
      </c>
      <c r="E3370" s="4" t="s">
        <v>15</v>
      </c>
      <c r="F3370" s="4" t="s">
        <v>115</v>
      </c>
      <c r="G3370" s="4" t="s">
        <v>116</v>
      </c>
      <c r="H3370" s="4" t="s">
        <v>21</v>
      </c>
      <c r="I3370" s="6">
        <v>0.54999999999999993</v>
      </c>
      <c r="J3370" s="7">
        <v>2000</v>
      </c>
      <c r="K3370" s="8">
        <f t="shared" si="26"/>
        <v>1099.9999999999998</v>
      </c>
      <c r="L3370" s="8">
        <f t="shared" si="27"/>
        <v>329.99999999999994</v>
      </c>
      <c r="M3370" s="9">
        <v>0.3</v>
      </c>
    </row>
    <row r="3371" spans="1:13" ht="15.75" customHeight="1" x14ac:dyDescent="0.2">
      <c r="A3371" s="1"/>
      <c r="B3371" s="4" t="s">
        <v>14</v>
      </c>
      <c r="C3371" s="4">
        <v>1185732</v>
      </c>
      <c r="D3371" s="5">
        <v>44452</v>
      </c>
      <c r="E3371" s="4" t="s">
        <v>15</v>
      </c>
      <c r="F3371" s="4" t="s">
        <v>115</v>
      </c>
      <c r="G3371" s="4" t="s">
        <v>116</v>
      </c>
      <c r="H3371" s="4" t="s">
        <v>22</v>
      </c>
      <c r="I3371" s="6">
        <v>0.6</v>
      </c>
      <c r="J3371" s="7">
        <v>3000</v>
      </c>
      <c r="K3371" s="8">
        <f t="shared" si="26"/>
        <v>1800</v>
      </c>
      <c r="L3371" s="8">
        <f t="shared" si="27"/>
        <v>720</v>
      </c>
      <c r="M3371" s="9">
        <v>0.4</v>
      </c>
    </row>
    <row r="3372" spans="1:13" ht="15.75" customHeight="1" x14ac:dyDescent="0.2">
      <c r="A3372" s="1"/>
      <c r="B3372" s="4" t="s">
        <v>14</v>
      </c>
      <c r="C3372" s="4">
        <v>1185732</v>
      </c>
      <c r="D3372" s="5">
        <v>44484</v>
      </c>
      <c r="E3372" s="4" t="s">
        <v>15</v>
      </c>
      <c r="F3372" s="4" t="s">
        <v>115</v>
      </c>
      <c r="G3372" s="4" t="s">
        <v>116</v>
      </c>
      <c r="H3372" s="4" t="s">
        <v>17</v>
      </c>
      <c r="I3372" s="6">
        <v>0.6</v>
      </c>
      <c r="J3372" s="7">
        <v>4750</v>
      </c>
      <c r="K3372" s="8">
        <f t="shared" si="26"/>
        <v>2850</v>
      </c>
      <c r="L3372" s="8">
        <f t="shared" si="27"/>
        <v>997.49999999999989</v>
      </c>
      <c r="M3372" s="9">
        <v>0.35</v>
      </c>
    </row>
    <row r="3373" spans="1:13" ht="15.75" customHeight="1" x14ac:dyDescent="0.2">
      <c r="A3373" s="1"/>
      <c r="B3373" s="4" t="s">
        <v>14</v>
      </c>
      <c r="C3373" s="4">
        <v>1185732</v>
      </c>
      <c r="D3373" s="5">
        <v>44484</v>
      </c>
      <c r="E3373" s="4" t="s">
        <v>15</v>
      </c>
      <c r="F3373" s="4" t="s">
        <v>115</v>
      </c>
      <c r="G3373" s="4" t="s">
        <v>116</v>
      </c>
      <c r="H3373" s="4" t="s">
        <v>18</v>
      </c>
      <c r="I3373" s="6">
        <v>0.55000000000000004</v>
      </c>
      <c r="J3373" s="7">
        <v>3000</v>
      </c>
      <c r="K3373" s="8">
        <f t="shared" si="26"/>
        <v>1650.0000000000002</v>
      </c>
      <c r="L3373" s="8">
        <f t="shared" si="27"/>
        <v>577.5</v>
      </c>
      <c r="M3373" s="9">
        <v>0.35</v>
      </c>
    </row>
    <row r="3374" spans="1:13" ht="15.75" customHeight="1" x14ac:dyDescent="0.2">
      <c r="A3374" s="1"/>
      <c r="B3374" s="4" t="s">
        <v>14</v>
      </c>
      <c r="C3374" s="4">
        <v>1185732</v>
      </c>
      <c r="D3374" s="5">
        <v>44484</v>
      </c>
      <c r="E3374" s="4" t="s">
        <v>15</v>
      </c>
      <c r="F3374" s="4" t="s">
        <v>115</v>
      </c>
      <c r="G3374" s="4" t="s">
        <v>116</v>
      </c>
      <c r="H3374" s="4" t="s">
        <v>19</v>
      </c>
      <c r="I3374" s="6">
        <v>0.55000000000000004</v>
      </c>
      <c r="J3374" s="7">
        <v>2000</v>
      </c>
      <c r="K3374" s="8">
        <f t="shared" si="26"/>
        <v>1100</v>
      </c>
      <c r="L3374" s="8">
        <f t="shared" si="27"/>
        <v>440</v>
      </c>
      <c r="M3374" s="9">
        <v>0.4</v>
      </c>
    </row>
    <row r="3375" spans="1:13" ht="15.75" customHeight="1" x14ac:dyDescent="0.2">
      <c r="A3375" s="1"/>
      <c r="B3375" s="4" t="s">
        <v>14</v>
      </c>
      <c r="C3375" s="4">
        <v>1185732</v>
      </c>
      <c r="D3375" s="5">
        <v>44484</v>
      </c>
      <c r="E3375" s="4" t="s">
        <v>15</v>
      </c>
      <c r="F3375" s="4" t="s">
        <v>115</v>
      </c>
      <c r="G3375" s="4" t="s">
        <v>116</v>
      </c>
      <c r="H3375" s="4" t="s">
        <v>20</v>
      </c>
      <c r="I3375" s="6">
        <v>0.55000000000000004</v>
      </c>
      <c r="J3375" s="7">
        <v>1750</v>
      </c>
      <c r="K3375" s="8">
        <f t="shared" si="26"/>
        <v>962.50000000000011</v>
      </c>
      <c r="L3375" s="8">
        <f t="shared" si="27"/>
        <v>385.00000000000006</v>
      </c>
      <c r="M3375" s="9">
        <v>0.4</v>
      </c>
    </row>
    <row r="3376" spans="1:13" ht="15.75" customHeight="1" x14ac:dyDescent="0.2">
      <c r="A3376" s="1"/>
      <c r="B3376" s="4" t="s">
        <v>14</v>
      </c>
      <c r="C3376" s="4">
        <v>1185732</v>
      </c>
      <c r="D3376" s="5">
        <v>44484</v>
      </c>
      <c r="E3376" s="4" t="s">
        <v>15</v>
      </c>
      <c r="F3376" s="4" t="s">
        <v>115</v>
      </c>
      <c r="G3376" s="4" t="s">
        <v>116</v>
      </c>
      <c r="H3376" s="4" t="s">
        <v>21</v>
      </c>
      <c r="I3376" s="6">
        <v>0.65</v>
      </c>
      <c r="J3376" s="7">
        <v>1750</v>
      </c>
      <c r="K3376" s="8">
        <f t="shared" si="26"/>
        <v>1137.5</v>
      </c>
      <c r="L3376" s="8">
        <f t="shared" si="27"/>
        <v>341.25</v>
      </c>
      <c r="M3376" s="9">
        <v>0.3</v>
      </c>
    </row>
    <row r="3377" spans="1:13" ht="15.75" customHeight="1" x14ac:dyDescent="0.2">
      <c r="A3377" s="1"/>
      <c r="B3377" s="4" t="s">
        <v>14</v>
      </c>
      <c r="C3377" s="4">
        <v>1185732</v>
      </c>
      <c r="D3377" s="5">
        <v>44484</v>
      </c>
      <c r="E3377" s="4" t="s">
        <v>15</v>
      </c>
      <c r="F3377" s="4" t="s">
        <v>115</v>
      </c>
      <c r="G3377" s="4" t="s">
        <v>116</v>
      </c>
      <c r="H3377" s="4" t="s">
        <v>22</v>
      </c>
      <c r="I3377" s="6">
        <v>0.7</v>
      </c>
      <c r="J3377" s="7">
        <v>3000</v>
      </c>
      <c r="K3377" s="8">
        <f t="shared" si="26"/>
        <v>2100</v>
      </c>
      <c r="L3377" s="8">
        <f t="shared" si="27"/>
        <v>840</v>
      </c>
      <c r="M3377" s="9">
        <v>0.4</v>
      </c>
    </row>
    <row r="3378" spans="1:13" ht="15.75" customHeight="1" x14ac:dyDescent="0.2">
      <c r="A3378" s="1"/>
      <c r="B3378" s="4" t="s">
        <v>14</v>
      </c>
      <c r="C3378" s="4">
        <v>1185732</v>
      </c>
      <c r="D3378" s="5">
        <v>44514</v>
      </c>
      <c r="E3378" s="4" t="s">
        <v>15</v>
      </c>
      <c r="F3378" s="4" t="s">
        <v>115</v>
      </c>
      <c r="G3378" s="4" t="s">
        <v>116</v>
      </c>
      <c r="H3378" s="4" t="s">
        <v>17</v>
      </c>
      <c r="I3378" s="6">
        <v>0.65</v>
      </c>
      <c r="J3378" s="7">
        <v>4500</v>
      </c>
      <c r="K3378" s="8">
        <f t="shared" si="26"/>
        <v>2925</v>
      </c>
      <c r="L3378" s="8">
        <f t="shared" si="27"/>
        <v>1023.7499999999999</v>
      </c>
      <c r="M3378" s="9">
        <v>0.35</v>
      </c>
    </row>
    <row r="3379" spans="1:13" ht="15.75" customHeight="1" x14ac:dyDescent="0.2">
      <c r="A3379" s="1"/>
      <c r="B3379" s="4" t="s">
        <v>14</v>
      </c>
      <c r="C3379" s="4">
        <v>1185732</v>
      </c>
      <c r="D3379" s="5">
        <v>44514</v>
      </c>
      <c r="E3379" s="4" t="s">
        <v>15</v>
      </c>
      <c r="F3379" s="4" t="s">
        <v>115</v>
      </c>
      <c r="G3379" s="4" t="s">
        <v>116</v>
      </c>
      <c r="H3379" s="4" t="s">
        <v>18</v>
      </c>
      <c r="I3379" s="6">
        <v>0.55000000000000004</v>
      </c>
      <c r="J3379" s="7">
        <v>3250</v>
      </c>
      <c r="K3379" s="8">
        <f t="shared" si="26"/>
        <v>1787.5000000000002</v>
      </c>
      <c r="L3379" s="8">
        <f t="shared" si="27"/>
        <v>625.625</v>
      </c>
      <c r="M3379" s="9">
        <v>0.35</v>
      </c>
    </row>
    <row r="3380" spans="1:13" ht="15.75" customHeight="1" x14ac:dyDescent="0.2">
      <c r="A3380" s="1"/>
      <c r="B3380" s="4" t="s">
        <v>14</v>
      </c>
      <c r="C3380" s="4">
        <v>1185732</v>
      </c>
      <c r="D3380" s="5">
        <v>44514</v>
      </c>
      <c r="E3380" s="4" t="s">
        <v>15</v>
      </c>
      <c r="F3380" s="4" t="s">
        <v>115</v>
      </c>
      <c r="G3380" s="4" t="s">
        <v>116</v>
      </c>
      <c r="H3380" s="4" t="s">
        <v>19</v>
      </c>
      <c r="I3380" s="6">
        <v>0.55000000000000004</v>
      </c>
      <c r="J3380" s="7">
        <v>3200</v>
      </c>
      <c r="K3380" s="8">
        <f t="shared" si="26"/>
        <v>1760.0000000000002</v>
      </c>
      <c r="L3380" s="8">
        <f t="shared" si="27"/>
        <v>704.00000000000011</v>
      </c>
      <c r="M3380" s="9">
        <v>0.4</v>
      </c>
    </row>
    <row r="3381" spans="1:13" ht="15.75" customHeight="1" x14ac:dyDescent="0.2">
      <c r="A3381" s="1"/>
      <c r="B3381" s="4" t="s">
        <v>14</v>
      </c>
      <c r="C3381" s="4">
        <v>1185732</v>
      </c>
      <c r="D3381" s="5">
        <v>44514</v>
      </c>
      <c r="E3381" s="4" t="s">
        <v>15</v>
      </c>
      <c r="F3381" s="4" t="s">
        <v>115</v>
      </c>
      <c r="G3381" s="4" t="s">
        <v>116</v>
      </c>
      <c r="H3381" s="4" t="s">
        <v>20</v>
      </c>
      <c r="I3381" s="6">
        <v>0.55000000000000004</v>
      </c>
      <c r="J3381" s="7">
        <v>3000</v>
      </c>
      <c r="K3381" s="8">
        <f t="shared" si="26"/>
        <v>1650.0000000000002</v>
      </c>
      <c r="L3381" s="8">
        <f t="shared" si="27"/>
        <v>660.00000000000011</v>
      </c>
      <c r="M3381" s="9">
        <v>0.4</v>
      </c>
    </row>
    <row r="3382" spans="1:13" ht="15.75" customHeight="1" x14ac:dyDescent="0.2">
      <c r="A3382" s="1"/>
      <c r="B3382" s="4" t="s">
        <v>14</v>
      </c>
      <c r="C3382" s="4">
        <v>1185732</v>
      </c>
      <c r="D3382" s="5">
        <v>44514</v>
      </c>
      <c r="E3382" s="4" t="s">
        <v>15</v>
      </c>
      <c r="F3382" s="4" t="s">
        <v>115</v>
      </c>
      <c r="G3382" s="4" t="s">
        <v>116</v>
      </c>
      <c r="H3382" s="4" t="s">
        <v>21</v>
      </c>
      <c r="I3382" s="6">
        <v>0.65</v>
      </c>
      <c r="J3382" s="7">
        <v>2750</v>
      </c>
      <c r="K3382" s="8">
        <f t="shared" si="26"/>
        <v>1787.5</v>
      </c>
      <c r="L3382" s="8">
        <f t="shared" si="27"/>
        <v>536.25</v>
      </c>
      <c r="M3382" s="9">
        <v>0.3</v>
      </c>
    </row>
    <row r="3383" spans="1:13" ht="15.75" customHeight="1" x14ac:dyDescent="0.2">
      <c r="A3383" s="1"/>
      <c r="B3383" s="4" t="s">
        <v>14</v>
      </c>
      <c r="C3383" s="4">
        <v>1185732</v>
      </c>
      <c r="D3383" s="5">
        <v>44514</v>
      </c>
      <c r="E3383" s="4" t="s">
        <v>15</v>
      </c>
      <c r="F3383" s="4" t="s">
        <v>115</v>
      </c>
      <c r="G3383" s="4" t="s">
        <v>116</v>
      </c>
      <c r="H3383" s="4" t="s">
        <v>22</v>
      </c>
      <c r="I3383" s="6">
        <v>0.7</v>
      </c>
      <c r="J3383" s="7">
        <v>3750</v>
      </c>
      <c r="K3383" s="8">
        <f t="shared" si="26"/>
        <v>2625</v>
      </c>
      <c r="L3383" s="8">
        <f t="shared" si="27"/>
        <v>1050</v>
      </c>
      <c r="M3383" s="9">
        <v>0.4</v>
      </c>
    </row>
    <row r="3384" spans="1:13" ht="15.75" customHeight="1" x14ac:dyDescent="0.2">
      <c r="A3384" s="1"/>
      <c r="B3384" s="4" t="s">
        <v>14</v>
      </c>
      <c r="C3384" s="4">
        <v>1185732</v>
      </c>
      <c r="D3384" s="5">
        <v>44543</v>
      </c>
      <c r="E3384" s="4" t="s">
        <v>15</v>
      </c>
      <c r="F3384" s="4" t="s">
        <v>115</v>
      </c>
      <c r="G3384" s="4" t="s">
        <v>116</v>
      </c>
      <c r="H3384" s="4" t="s">
        <v>17</v>
      </c>
      <c r="I3384" s="6">
        <v>0.65</v>
      </c>
      <c r="J3384" s="7">
        <v>6000</v>
      </c>
      <c r="K3384" s="8">
        <f t="shared" si="26"/>
        <v>3900</v>
      </c>
      <c r="L3384" s="8">
        <f t="shared" si="27"/>
        <v>1365</v>
      </c>
      <c r="M3384" s="9">
        <v>0.35</v>
      </c>
    </row>
    <row r="3385" spans="1:13" ht="15.75" customHeight="1" x14ac:dyDescent="0.2">
      <c r="A3385" s="1"/>
      <c r="B3385" s="4" t="s">
        <v>14</v>
      </c>
      <c r="C3385" s="4">
        <v>1185732</v>
      </c>
      <c r="D3385" s="5">
        <v>44543</v>
      </c>
      <c r="E3385" s="4" t="s">
        <v>15</v>
      </c>
      <c r="F3385" s="4" t="s">
        <v>115</v>
      </c>
      <c r="G3385" s="4" t="s">
        <v>116</v>
      </c>
      <c r="H3385" s="4" t="s">
        <v>18</v>
      </c>
      <c r="I3385" s="6">
        <v>0.55000000000000004</v>
      </c>
      <c r="J3385" s="7">
        <v>4000</v>
      </c>
      <c r="K3385" s="8">
        <f t="shared" si="26"/>
        <v>2200</v>
      </c>
      <c r="L3385" s="8">
        <f t="shared" si="27"/>
        <v>770</v>
      </c>
      <c r="M3385" s="9">
        <v>0.35</v>
      </c>
    </row>
    <row r="3386" spans="1:13" ht="15.75" customHeight="1" x14ac:dyDescent="0.2">
      <c r="A3386" s="1"/>
      <c r="B3386" s="4" t="s">
        <v>14</v>
      </c>
      <c r="C3386" s="4">
        <v>1185732</v>
      </c>
      <c r="D3386" s="5">
        <v>44543</v>
      </c>
      <c r="E3386" s="4" t="s">
        <v>15</v>
      </c>
      <c r="F3386" s="4" t="s">
        <v>115</v>
      </c>
      <c r="G3386" s="4" t="s">
        <v>116</v>
      </c>
      <c r="H3386" s="4" t="s">
        <v>19</v>
      </c>
      <c r="I3386" s="6">
        <v>0.55000000000000004</v>
      </c>
      <c r="J3386" s="7">
        <v>3750</v>
      </c>
      <c r="K3386" s="8">
        <f t="shared" si="26"/>
        <v>2062.5</v>
      </c>
      <c r="L3386" s="8">
        <f t="shared" si="27"/>
        <v>825</v>
      </c>
      <c r="M3386" s="9">
        <v>0.4</v>
      </c>
    </row>
    <row r="3387" spans="1:13" ht="15.75" customHeight="1" x14ac:dyDescent="0.2">
      <c r="A3387" s="1"/>
      <c r="B3387" s="4" t="s">
        <v>14</v>
      </c>
      <c r="C3387" s="4">
        <v>1185732</v>
      </c>
      <c r="D3387" s="5">
        <v>44543</v>
      </c>
      <c r="E3387" s="4" t="s">
        <v>15</v>
      </c>
      <c r="F3387" s="4" t="s">
        <v>115</v>
      </c>
      <c r="G3387" s="4" t="s">
        <v>116</v>
      </c>
      <c r="H3387" s="4" t="s">
        <v>20</v>
      </c>
      <c r="I3387" s="6">
        <v>0.55000000000000004</v>
      </c>
      <c r="J3387" s="7">
        <v>3250</v>
      </c>
      <c r="K3387" s="8">
        <f t="shared" si="26"/>
        <v>1787.5000000000002</v>
      </c>
      <c r="L3387" s="8">
        <f t="shared" si="27"/>
        <v>715.00000000000011</v>
      </c>
      <c r="M3387" s="9">
        <v>0.4</v>
      </c>
    </row>
    <row r="3388" spans="1:13" ht="15.75" customHeight="1" x14ac:dyDescent="0.2">
      <c r="A3388" s="1"/>
      <c r="B3388" s="4" t="s">
        <v>14</v>
      </c>
      <c r="C3388" s="4">
        <v>1185732</v>
      </c>
      <c r="D3388" s="5">
        <v>44543</v>
      </c>
      <c r="E3388" s="4" t="s">
        <v>15</v>
      </c>
      <c r="F3388" s="4" t="s">
        <v>115</v>
      </c>
      <c r="G3388" s="4" t="s">
        <v>116</v>
      </c>
      <c r="H3388" s="4" t="s">
        <v>21</v>
      </c>
      <c r="I3388" s="6">
        <v>0.65</v>
      </c>
      <c r="J3388" s="7">
        <v>3250</v>
      </c>
      <c r="K3388" s="8">
        <f t="shared" si="26"/>
        <v>2112.5</v>
      </c>
      <c r="L3388" s="8">
        <f t="shared" si="27"/>
        <v>633.75</v>
      </c>
      <c r="M3388" s="9">
        <v>0.3</v>
      </c>
    </row>
    <row r="3389" spans="1:13" ht="15.75" customHeight="1" x14ac:dyDescent="0.2">
      <c r="A3389" s="1"/>
      <c r="B3389" s="4" t="s">
        <v>14</v>
      </c>
      <c r="C3389" s="4">
        <v>1185732</v>
      </c>
      <c r="D3389" s="5">
        <v>44543</v>
      </c>
      <c r="E3389" s="4" t="s">
        <v>15</v>
      </c>
      <c r="F3389" s="4" t="s">
        <v>115</v>
      </c>
      <c r="G3389" s="4" t="s">
        <v>116</v>
      </c>
      <c r="H3389" s="4" t="s">
        <v>22</v>
      </c>
      <c r="I3389" s="6">
        <v>0.7</v>
      </c>
      <c r="J3389" s="7">
        <v>4250</v>
      </c>
      <c r="K3389" s="8">
        <f t="shared" si="26"/>
        <v>2975</v>
      </c>
      <c r="L3389" s="8">
        <f t="shared" si="27"/>
        <v>1190</v>
      </c>
      <c r="M3389" s="9">
        <v>0.4</v>
      </c>
    </row>
    <row r="3390" spans="1:13" ht="15.75" customHeight="1" x14ac:dyDescent="0.2">
      <c r="A3390" s="1" t="s">
        <v>39</v>
      </c>
      <c r="B3390" s="4" t="s">
        <v>14</v>
      </c>
      <c r="C3390" s="4">
        <v>1185732</v>
      </c>
      <c r="D3390" s="5">
        <v>44206</v>
      </c>
      <c r="E3390" s="4" t="s">
        <v>15</v>
      </c>
      <c r="F3390" s="4" t="s">
        <v>117</v>
      </c>
      <c r="G3390" s="4" t="s">
        <v>118</v>
      </c>
      <c r="H3390" s="4" t="s">
        <v>17</v>
      </c>
      <c r="I3390" s="6">
        <v>0.35000000000000003</v>
      </c>
      <c r="J3390" s="7">
        <v>4750</v>
      </c>
      <c r="K3390" s="8">
        <f t="shared" si="26"/>
        <v>1662.5000000000002</v>
      </c>
      <c r="L3390" s="8">
        <f t="shared" si="27"/>
        <v>581.875</v>
      </c>
      <c r="M3390" s="9">
        <v>0.35</v>
      </c>
    </row>
    <row r="3391" spans="1:13" ht="15.75" customHeight="1" x14ac:dyDescent="0.2">
      <c r="A3391" s="1"/>
      <c r="B3391" s="4" t="s">
        <v>14</v>
      </c>
      <c r="C3391" s="4">
        <v>1185732</v>
      </c>
      <c r="D3391" s="5">
        <v>44206</v>
      </c>
      <c r="E3391" s="4" t="s">
        <v>15</v>
      </c>
      <c r="F3391" s="4" t="s">
        <v>117</v>
      </c>
      <c r="G3391" s="4" t="s">
        <v>118</v>
      </c>
      <c r="H3391" s="4" t="s">
        <v>18</v>
      </c>
      <c r="I3391" s="6">
        <v>0.35000000000000003</v>
      </c>
      <c r="J3391" s="7">
        <v>2750</v>
      </c>
      <c r="K3391" s="8">
        <f t="shared" si="26"/>
        <v>962.50000000000011</v>
      </c>
      <c r="L3391" s="8">
        <f t="shared" si="27"/>
        <v>336.875</v>
      </c>
      <c r="M3391" s="9">
        <v>0.35</v>
      </c>
    </row>
    <row r="3392" spans="1:13" ht="15.75" customHeight="1" x14ac:dyDescent="0.2">
      <c r="A3392" s="1"/>
      <c r="B3392" s="4" t="s">
        <v>14</v>
      </c>
      <c r="C3392" s="4">
        <v>1185732</v>
      </c>
      <c r="D3392" s="5">
        <v>44206</v>
      </c>
      <c r="E3392" s="4" t="s">
        <v>15</v>
      </c>
      <c r="F3392" s="4" t="s">
        <v>117</v>
      </c>
      <c r="G3392" s="4" t="s">
        <v>118</v>
      </c>
      <c r="H3392" s="4" t="s">
        <v>19</v>
      </c>
      <c r="I3392" s="6">
        <v>0.25000000000000006</v>
      </c>
      <c r="J3392" s="7">
        <v>2750</v>
      </c>
      <c r="K3392" s="8">
        <f t="shared" si="26"/>
        <v>687.50000000000011</v>
      </c>
      <c r="L3392" s="8">
        <f t="shared" si="27"/>
        <v>275.00000000000006</v>
      </c>
      <c r="M3392" s="9">
        <v>0.4</v>
      </c>
    </row>
    <row r="3393" spans="1:13" ht="15.75" customHeight="1" x14ac:dyDescent="0.2">
      <c r="A3393" s="1"/>
      <c r="B3393" s="4" t="s">
        <v>14</v>
      </c>
      <c r="C3393" s="4">
        <v>1185732</v>
      </c>
      <c r="D3393" s="5">
        <v>44206</v>
      </c>
      <c r="E3393" s="4" t="s">
        <v>15</v>
      </c>
      <c r="F3393" s="4" t="s">
        <v>117</v>
      </c>
      <c r="G3393" s="4" t="s">
        <v>118</v>
      </c>
      <c r="H3393" s="4" t="s">
        <v>20</v>
      </c>
      <c r="I3393" s="6">
        <v>0.3</v>
      </c>
      <c r="J3393" s="7">
        <v>1250</v>
      </c>
      <c r="K3393" s="8">
        <f t="shared" si="26"/>
        <v>375</v>
      </c>
      <c r="L3393" s="8">
        <f t="shared" si="27"/>
        <v>150</v>
      </c>
      <c r="M3393" s="9">
        <v>0.4</v>
      </c>
    </row>
    <row r="3394" spans="1:13" ht="15.75" customHeight="1" x14ac:dyDescent="0.2">
      <c r="A3394" s="1"/>
      <c r="B3394" s="4" t="s">
        <v>14</v>
      </c>
      <c r="C3394" s="4">
        <v>1185732</v>
      </c>
      <c r="D3394" s="5">
        <v>44206</v>
      </c>
      <c r="E3394" s="4" t="s">
        <v>15</v>
      </c>
      <c r="F3394" s="4" t="s">
        <v>117</v>
      </c>
      <c r="G3394" s="4" t="s">
        <v>118</v>
      </c>
      <c r="H3394" s="4" t="s">
        <v>21</v>
      </c>
      <c r="I3394" s="6">
        <v>0.45</v>
      </c>
      <c r="J3394" s="7">
        <v>1750</v>
      </c>
      <c r="K3394" s="8">
        <f t="shared" si="26"/>
        <v>787.5</v>
      </c>
      <c r="L3394" s="8">
        <f t="shared" si="27"/>
        <v>236.25</v>
      </c>
      <c r="M3394" s="9">
        <v>0.3</v>
      </c>
    </row>
    <row r="3395" spans="1:13" ht="15.75" customHeight="1" x14ac:dyDescent="0.2">
      <c r="A3395" s="1"/>
      <c r="B3395" s="4" t="s">
        <v>14</v>
      </c>
      <c r="C3395" s="4">
        <v>1185732</v>
      </c>
      <c r="D3395" s="5">
        <v>44206</v>
      </c>
      <c r="E3395" s="4" t="s">
        <v>15</v>
      </c>
      <c r="F3395" s="4" t="s">
        <v>117</v>
      </c>
      <c r="G3395" s="4" t="s">
        <v>118</v>
      </c>
      <c r="H3395" s="4" t="s">
        <v>22</v>
      </c>
      <c r="I3395" s="6">
        <v>0.35000000000000003</v>
      </c>
      <c r="J3395" s="7">
        <v>2750</v>
      </c>
      <c r="K3395" s="8">
        <f t="shared" si="26"/>
        <v>962.50000000000011</v>
      </c>
      <c r="L3395" s="8">
        <f t="shared" si="27"/>
        <v>385.00000000000006</v>
      </c>
      <c r="M3395" s="9">
        <v>0.4</v>
      </c>
    </row>
    <row r="3396" spans="1:13" ht="15.75" customHeight="1" x14ac:dyDescent="0.2">
      <c r="A3396" s="1"/>
      <c r="B3396" s="4" t="s">
        <v>14</v>
      </c>
      <c r="C3396" s="4">
        <v>1185732</v>
      </c>
      <c r="D3396" s="5">
        <v>44235</v>
      </c>
      <c r="E3396" s="4" t="s">
        <v>15</v>
      </c>
      <c r="F3396" s="4" t="s">
        <v>117</v>
      </c>
      <c r="G3396" s="4" t="s">
        <v>118</v>
      </c>
      <c r="H3396" s="4" t="s">
        <v>17</v>
      </c>
      <c r="I3396" s="6">
        <v>0.35000000000000003</v>
      </c>
      <c r="J3396" s="7">
        <v>5250</v>
      </c>
      <c r="K3396" s="8">
        <f t="shared" si="26"/>
        <v>1837.5000000000002</v>
      </c>
      <c r="L3396" s="8">
        <f t="shared" si="27"/>
        <v>643.125</v>
      </c>
      <c r="M3396" s="9">
        <v>0.35</v>
      </c>
    </row>
    <row r="3397" spans="1:13" ht="15.75" customHeight="1" x14ac:dyDescent="0.2">
      <c r="A3397" s="1"/>
      <c r="B3397" s="4" t="s">
        <v>14</v>
      </c>
      <c r="C3397" s="4">
        <v>1185732</v>
      </c>
      <c r="D3397" s="5">
        <v>44235</v>
      </c>
      <c r="E3397" s="4" t="s">
        <v>15</v>
      </c>
      <c r="F3397" s="4" t="s">
        <v>117</v>
      </c>
      <c r="G3397" s="4" t="s">
        <v>118</v>
      </c>
      <c r="H3397" s="4" t="s">
        <v>18</v>
      </c>
      <c r="I3397" s="6">
        <v>0.35000000000000003</v>
      </c>
      <c r="J3397" s="7">
        <v>1750</v>
      </c>
      <c r="K3397" s="8">
        <f t="shared" si="26"/>
        <v>612.50000000000011</v>
      </c>
      <c r="L3397" s="8">
        <f t="shared" si="27"/>
        <v>214.37500000000003</v>
      </c>
      <c r="M3397" s="9">
        <v>0.35</v>
      </c>
    </row>
    <row r="3398" spans="1:13" ht="15.75" customHeight="1" x14ac:dyDescent="0.2">
      <c r="A3398" s="1"/>
      <c r="B3398" s="4" t="s">
        <v>14</v>
      </c>
      <c r="C3398" s="4">
        <v>1185732</v>
      </c>
      <c r="D3398" s="5">
        <v>44235</v>
      </c>
      <c r="E3398" s="4" t="s">
        <v>15</v>
      </c>
      <c r="F3398" s="4" t="s">
        <v>117</v>
      </c>
      <c r="G3398" s="4" t="s">
        <v>118</v>
      </c>
      <c r="H3398" s="4" t="s">
        <v>19</v>
      </c>
      <c r="I3398" s="6">
        <v>0.25000000000000006</v>
      </c>
      <c r="J3398" s="7">
        <v>2250</v>
      </c>
      <c r="K3398" s="8">
        <f t="shared" si="26"/>
        <v>562.50000000000011</v>
      </c>
      <c r="L3398" s="8">
        <f t="shared" si="27"/>
        <v>225.00000000000006</v>
      </c>
      <c r="M3398" s="9">
        <v>0.4</v>
      </c>
    </row>
    <row r="3399" spans="1:13" ht="15.75" customHeight="1" x14ac:dyDescent="0.2">
      <c r="A3399" s="1"/>
      <c r="B3399" s="4" t="s">
        <v>14</v>
      </c>
      <c r="C3399" s="4">
        <v>1185732</v>
      </c>
      <c r="D3399" s="5">
        <v>44235</v>
      </c>
      <c r="E3399" s="4" t="s">
        <v>15</v>
      </c>
      <c r="F3399" s="4" t="s">
        <v>117</v>
      </c>
      <c r="G3399" s="4" t="s">
        <v>118</v>
      </c>
      <c r="H3399" s="4" t="s">
        <v>20</v>
      </c>
      <c r="I3399" s="6">
        <v>0.3</v>
      </c>
      <c r="J3399" s="7">
        <v>1000</v>
      </c>
      <c r="K3399" s="8">
        <f t="shared" si="26"/>
        <v>300</v>
      </c>
      <c r="L3399" s="8">
        <f t="shared" si="27"/>
        <v>120</v>
      </c>
      <c r="M3399" s="9">
        <v>0.4</v>
      </c>
    </row>
    <row r="3400" spans="1:13" ht="15.75" customHeight="1" x14ac:dyDescent="0.2">
      <c r="A3400" s="1"/>
      <c r="B3400" s="4" t="s">
        <v>14</v>
      </c>
      <c r="C3400" s="4">
        <v>1185732</v>
      </c>
      <c r="D3400" s="5">
        <v>44235</v>
      </c>
      <c r="E3400" s="4" t="s">
        <v>15</v>
      </c>
      <c r="F3400" s="4" t="s">
        <v>117</v>
      </c>
      <c r="G3400" s="4" t="s">
        <v>118</v>
      </c>
      <c r="H3400" s="4" t="s">
        <v>21</v>
      </c>
      <c r="I3400" s="6">
        <v>0.45</v>
      </c>
      <c r="J3400" s="7">
        <v>1750</v>
      </c>
      <c r="K3400" s="8">
        <f t="shared" si="26"/>
        <v>787.5</v>
      </c>
      <c r="L3400" s="8">
        <f t="shared" si="27"/>
        <v>236.25</v>
      </c>
      <c r="M3400" s="9">
        <v>0.3</v>
      </c>
    </row>
    <row r="3401" spans="1:13" ht="15.75" customHeight="1" x14ac:dyDescent="0.2">
      <c r="A3401" s="1"/>
      <c r="B3401" s="4" t="s">
        <v>14</v>
      </c>
      <c r="C3401" s="4">
        <v>1185732</v>
      </c>
      <c r="D3401" s="5">
        <v>44235</v>
      </c>
      <c r="E3401" s="4" t="s">
        <v>15</v>
      </c>
      <c r="F3401" s="4" t="s">
        <v>117</v>
      </c>
      <c r="G3401" s="4" t="s">
        <v>118</v>
      </c>
      <c r="H3401" s="4" t="s">
        <v>22</v>
      </c>
      <c r="I3401" s="6">
        <v>0.35000000000000003</v>
      </c>
      <c r="J3401" s="7">
        <v>2750</v>
      </c>
      <c r="K3401" s="8">
        <f t="shared" si="26"/>
        <v>962.50000000000011</v>
      </c>
      <c r="L3401" s="8">
        <f t="shared" si="27"/>
        <v>385.00000000000006</v>
      </c>
      <c r="M3401" s="9">
        <v>0.4</v>
      </c>
    </row>
    <row r="3402" spans="1:13" ht="15.75" customHeight="1" x14ac:dyDescent="0.2">
      <c r="A3402" s="1"/>
      <c r="B3402" s="4" t="s">
        <v>14</v>
      </c>
      <c r="C3402" s="4">
        <v>1185732</v>
      </c>
      <c r="D3402" s="5">
        <v>44261</v>
      </c>
      <c r="E3402" s="4" t="s">
        <v>15</v>
      </c>
      <c r="F3402" s="4" t="s">
        <v>117</v>
      </c>
      <c r="G3402" s="4" t="s">
        <v>118</v>
      </c>
      <c r="H3402" s="4" t="s">
        <v>17</v>
      </c>
      <c r="I3402" s="6">
        <v>0.35000000000000003</v>
      </c>
      <c r="J3402" s="7">
        <v>4950</v>
      </c>
      <c r="K3402" s="8">
        <f t="shared" si="26"/>
        <v>1732.5000000000002</v>
      </c>
      <c r="L3402" s="8">
        <f t="shared" si="27"/>
        <v>606.375</v>
      </c>
      <c r="M3402" s="9">
        <v>0.35</v>
      </c>
    </row>
    <row r="3403" spans="1:13" ht="15.75" customHeight="1" x14ac:dyDescent="0.2">
      <c r="A3403" s="1"/>
      <c r="B3403" s="4" t="s">
        <v>14</v>
      </c>
      <c r="C3403" s="4">
        <v>1185732</v>
      </c>
      <c r="D3403" s="5">
        <v>44261</v>
      </c>
      <c r="E3403" s="4" t="s">
        <v>15</v>
      </c>
      <c r="F3403" s="4" t="s">
        <v>117</v>
      </c>
      <c r="G3403" s="4" t="s">
        <v>118</v>
      </c>
      <c r="H3403" s="4" t="s">
        <v>18</v>
      </c>
      <c r="I3403" s="6">
        <v>0.35000000000000003</v>
      </c>
      <c r="J3403" s="7">
        <v>2000</v>
      </c>
      <c r="K3403" s="8">
        <f t="shared" si="26"/>
        <v>700.00000000000011</v>
      </c>
      <c r="L3403" s="8">
        <f t="shared" si="27"/>
        <v>245.00000000000003</v>
      </c>
      <c r="M3403" s="9">
        <v>0.35</v>
      </c>
    </row>
    <row r="3404" spans="1:13" ht="15.75" customHeight="1" x14ac:dyDescent="0.2">
      <c r="A3404" s="1"/>
      <c r="B3404" s="4" t="s">
        <v>14</v>
      </c>
      <c r="C3404" s="4">
        <v>1185732</v>
      </c>
      <c r="D3404" s="5">
        <v>44261</v>
      </c>
      <c r="E3404" s="4" t="s">
        <v>15</v>
      </c>
      <c r="F3404" s="4" t="s">
        <v>117</v>
      </c>
      <c r="G3404" s="4" t="s">
        <v>118</v>
      </c>
      <c r="H3404" s="4" t="s">
        <v>19</v>
      </c>
      <c r="I3404" s="6">
        <v>0.25000000000000006</v>
      </c>
      <c r="J3404" s="7">
        <v>2250</v>
      </c>
      <c r="K3404" s="8">
        <f t="shared" si="26"/>
        <v>562.50000000000011</v>
      </c>
      <c r="L3404" s="8">
        <f t="shared" si="27"/>
        <v>225.00000000000006</v>
      </c>
      <c r="M3404" s="9">
        <v>0.4</v>
      </c>
    </row>
    <row r="3405" spans="1:13" ht="15.75" customHeight="1" x14ac:dyDescent="0.2">
      <c r="A3405" s="1"/>
      <c r="B3405" s="4" t="s">
        <v>14</v>
      </c>
      <c r="C3405" s="4">
        <v>1185732</v>
      </c>
      <c r="D3405" s="5">
        <v>44261</v>
      </c>
      <c r="E3405" s="4" t="s">
        <v>15</v>
      </c>
      <c r="F3405" s="4" t="s">
        <v>117</v>
      </c>
      <c r="G3405" s="4" t="s">
        <v>118</v>
      </c>
      <c r="H3405" s="4" t="s">
        <v>20</v>
      </c>
      <c r="I3405" s="6">
        <v>0.3</v>
      </c>
      <c r="J3405" s="7">
        <v>750</v>
      </c>
      <c r="K3405" s="8">
        <f t="shared" si="26"/>
        <v>225</v>
      </c>
      <c r="L3405" s="8">
        <f t="shared" si="27"/>
        <v>90</v>
      </c>
      <c r="M3405" s="9">
        <v>0.4</v>
      </c>
    </row>
    <row r="3406" spans="1:13" ht="15.75" customHeight="1" x14ac:dyDescent="0.2">
      <c r="A3406" s="1"/>
      <c r="B3406" s="4" t="s">
        <v>14</v>
      </c>
      <c r="C3406" s="4">
        <v>1185732</v>
      </c>
      <c r="D3406" s="5">
        <v>44261</v>
      </c>
      <c r="E3406" s="4" t="s">
        <v>15</v>
      </c>
      <c r="F3406" s="4" t="s">
        <v>117</v>
      </c>
      <c r="G3406" s="4" t="s">
        <v>118</v>
      </c>
      <c r="H3406" s="4" t="s">
        <v>21</v>
      </c>
      <c r="I3406" s="6">
        <v>0.45</v>
      </c>
      <c r="J3406" s="7">
        <v>1250</v>
      </c>
      <c r="K3406" s="8">
        <f t="shared" si="26"/>
        <v>562.5</v>
      </c>
      <c r="L3406" s="8">
        <f t="shared" si="27"/>
        <v>168.75</v>
      </c>
      <c r="M3406" s="9">
        <v>0.3</v>
      </c>
    </row>
    <row r="3407" spans="1:13" ht="15.75" customHeight="1" x14ac:dyDescent="0.2">
      <c r="A3407" s="1"/>
      <c r="B3407" s="4" t="s">
        <v>14</v>
      </c>
      <c r="C3407" s="4">
        <v>1185732</v>
      </c>
      <c r="D3407" s="5">
        <v>44261</v>
      </c>
      <c r="E3407" s="4" t="s">
        <v>15</v>
      </c>
      <c r="F3407" s="4" t="s">
        <v>117</v>
      </c>
      <c r="G3407" s="4" t="s">
        <v>118</v>
      </c>
      <c r="H3407" s="4" t="s">
        <v>22</v>
      </c>
      <c r="I3407" s="6">
        <v>0.35000000000000003</v>
      </c>
      <c r="J3407" s="7">
        <v>2250</v>
      </c>
      <c r="K3407" s="8">
        <f t="shared" si="26"/>
        <v>787.50000000000011</v>
      </c>
      <c r="L3407" s="8">
        <f t="shared" si="27"/>
        <v>315.00000000000006</v>
      </c>
      <c r="M3407" s="9">
        <v>0.4</v>
      </c>
    </row>
    <row r="3408" spans="1:13" ht="15.75" customHeight="1" x14ac:dyDescent="0.2">
      <c r="A3408" s="1"/>
      <c r="B3408" s="4" t="s">
        <v>14</v>
      </c>
      <c r="C3408" s="4">
        <v>1185732</v>
      </c>
      <c r="D3408" s="5">
        <v>44293</v>
      </c>
      <c r="E3408" s="4" t="s">
        <v>15</v>
      </c>
      <c r="F3408" s="4" t="s">
        <v>117</v>
      </c>
      <c r="G3408" s="4" t="s">
        <v>118</v>
      </c>
      <c r="H3408" s="4" t="s">
        <v>17</v>
      </c>
      <c r="I3408" s="6">
        <v>0.35000000000000003</v>
      </c>
      <c r="J3408" s="7">
        <v>4750</v>
      </c>
      <c r="K3408" s="8">
        <f t="shared" si="26"/>
        <v>1662.5000000000002</v>
      </c>
      <c r="L3408" s="8">
        <f t="shared" si="27"/>
        <v>581.875</v>
      </c>
      <c r="M3408" s="9">
        <v>0.35</v>
      </c>
    </row>
    <row r="3409" spans="1:13" ht="15.75" customHeight="1" x14ac:dyDescent="0.2">
      <c r="A3409" s="1"/>
      <c r="B3409" s="4" t="s">
        <v>14</v>
      </c>
      <c r="C3409" s="4">
        <v>1185732</v>
      </c>
      <c r="D3409" s="5">
        <v>44293</v>
      </c>
      <c r="E3409" s="4" t="s">
        <v>15</v>
      </c>
      <c r="F3409" s="4" t="s">
        <v>117</v>
      </c>
      <c r="G3409" s="4" t="s">
        <v>118</v>
      </c>
      <c r="H3409" s="4" t="s">
        <v>18</v>
      </c>
      <c r="I3409" s="6">
        <v>0.35000000000000003</v>
      </c>
      <c r="J3409" s="7">
        <v>1750</v>
      </c>
      <c r="K3409" s="8">
        <f t="shared" si="26"/>
        <v>612.50000000000011</v>
      </c>
      <c r="L3409" s="8">
        <f t="shared" si="27"/>
        <v>214.37500000000003</v>
      </c>
      <c r="M3409" s="9">
        <v>0.35</v>
      </c>
    </row>
    <row r="3410" spans="1:13" ht="15.75" customHeight="1" x14ac:dyDescent="0.2">
      <c r="A3410" s="1"/>
      <c r="B3410" s="4" t="s">
        <v>14</v>
      </c>
      <c r="C3410" s="4">
        <v>1185732</v>
      </c>
      <c r="D3410" s="5">
        <v>44293</v>
      </c>
      <c r="E3410" s="4" t="s">
        <v>15</v>
      </c>
      <c r="F3410" s="4" t="s">
        <v>117</v>
      </c>
      <c r="G3410" s="4" t="s">
        <v>118</v>
      </c>
      <c r="H3410" s="4" t="s">
        <v>19</v>
      </c>
      <c r="I3410" s="6">
        <v>0.25000000000000006</v>
      </c>
      <c r="J3410" s="7">
        <v>1750</v>
      </c>
      <c r="K3410" s="8">
        <f t="shared" si="26"/>
        <v>437.50000000000011</v>
      </c>
      <c r="L3410" s="8">
        <f t="shared" si="27"/>
        <v>175.00000000000006</v>
      </c>
      <c r="M3410" s="9">
        <v>0.4</v>
      </c>
    </row>
    <row r="3411" spans="1:13" ht="15.75" customHeight="1" x14ac:dyDescent="0.2">
      <c r="A3411" s="1"/>
      <c r="B3411" s="4" t="s">
        <v>14</v>
      </c>
      <c r="C3411" s="4">
        <v>1185732</v>
      </c>
      <c r="D3411" s="5">
        <v>44293</v>
      </c>
      <c r="E3411" s="4" t="s">
        <v>15</v>
      </c>
      <c r="F3411" s="4" t="s">
        <v>117</v>
      </c>
      <c r="G3411" s="4" t="s">
        <v>118</v>
      </c>
      <c r="H3411" s="4" t="s">
        <v>20</v>
      </c>
      <c r="I3411" s="6">
        <v>0.3</v>
      </c>
      <c r="J3411" s="7">
        <v>1000</v>
      </c>
      <c r="K3411" s="8">
        <f t="shared" si="26"/>
        <v>300</v>
      </c>
      <c r="L3411" s="8">
        <f t="shared" si="27"/>
        <v>120</v>
      </c>
      <c r="M3411" s="9">
        <v>0.4</v>
      </c>
    </row>
    <row r="3412" spans="1:13" ht="15.75" customHeight="1" x14ac:dyDescent="0.2">
      <c r="A3412" s="1"/>
      <c r="B3412" s="4" t="s">
        <v>14</v>
      </c>
      <c r="C3412" s="4">
        <v>1185732</v>
      </c>
      <c r="D3412" s="5">
        <v>44293</v>
      </c>
      <c r="E3412" s="4" t="s">
        <v>15</v>
      </c>
      <c r="F3412" s="4" t="s">
        <v>117</v>
      </c>
      <c r="G3412" s="4" t="s">
        <v>118</v>
      </c>
      <c r="H3412" s="4" t="s">
        <v>21</v>
      </c>
      <c r="I3412" s="6">
        <v>0.45</v>
      </c>
      <c r="J3412" s="7">
        <v>1000</v>
      </c>
      <c r="K3412" s="8">
        <f t="shared" si="26"/>
        <v>450</v>
      </c>
      <c r="L3412" s="8">
        <f t="shared" si="27"/>
        <v>135</v>
      </c>
      <c r="M3412" s="9">
        <v>0.3</v>
      </c>
    </row>
    <row r="3413" spans="1:13" ht="15.75" customHeight="1" x14ac:dyDescent="0.2">
      <c r="A3413" s="1"/>
      <c r="B3413" s="4" t="s">
        <v>14</v>
      </c>
      <c r="C3413" s="4">
        <v>1185732</v>
      </c>
      <c r="D3413" s="5">
        <v>44293</v>
      </c>
      <c r="E3413" s="4" t="s">
        <v>15</v>
      </c>
      <c r="F3413" s="4" t="s">
        <v>117</v>
      </c>
      <c r="G3413" s="4" t="s">
        <v>118</v>
      </c>
      <c r="H3413" s="4" t="s">
        <v>22</v>
      </c>
      <c r="I3413" s="6">
        <v>0.35000000000000003</v>
      </c>
      <c r="J3413" s="7">
        <v>2500</v>
      </c>
      <c r="K3413" s="8">
        <f t="shared" si="26"/>
        <v>875.00000000000011</v>
      </c>
      <c r="L3413" s="8">
        <f t="shared" si="27"/>
        <v>350.00000000000006</v>
      </c>
      <c r="M3413" s="9">
        <v>0.4</v>
      </c>
    </row>
    <row r="3414" spans="1:13" ht="15.75" customHeight="1" x14ac:dyDescent="0.2">
      <c r="A3414" s="1"/>
      <c r="B3414" s="4" t="s">
        <v>14</v>
      </c>
      <c r="C3414" s="4">
        <v>1185732</v>
      </c>
      <c r="D3414" s="5">
        <v>44322</v>
      </c>
      <c r="E3414" s="4" t="s">
        <v>15</v>
      </c>
      <c r="F3414" s="4" t="s">
        <v>117</v>
      </c>
      <c r="G3414" s="4" t="s">
        <v>118</v>
      </c>
      <c r="H3414" s="4" t="s">
        <v>17</v>
      </c>
      <c r="I3414" s="6">
        <v>0.49999999999999994</v>
      </c>
      <c r="J3414" s="7">
        <v>5200</v>
      </c>
      <c r="K3414" s="8">
        <f t="shared" si="26"/>
        <v>2599.9999999999995</v>
      </c>
      <c r="L3414" s="8">
        <f t="shared" si="27"/>
        <v>909.99999999999977</v>
      </c>
      <c r="M3414" s="9">
        <v>0.35</v>
      </c>
    </row>
    <row r="3415" spans="1:13" ht="15.75" customHeight="1" x14ac:dyDescent="0.2">
      <c r="A3415" s="1"/>
      <c r="B3415" s="4" t="s">
        <v>14</v>
      </c>
      <c r="C3415" s="4">
        <v>1185732</v>
      </c>
      <c r="D3415" s="5">
        <v>44322</v>
      </c>
      <c r="E3415" s="4" t="s">
        <v>15</v>
      </c>
      <c r="F3415" s="4" t="s">
        <v>117</v>
      </c>
      <c r="G3415" s="4" t="s">
        <v>118</v>
      </c>
      <c r="H3415" s="4" t="s">
        <v>18</v>
      </c>
      <c r="I3415" s="6">
        <v>0.45</v>
      </c>
      <c r="J3415" s="7">
        <v>2250</v>
      </c>
      <c r="K3415" s="8">
        <f t="shared" si="26"/>
        <v>1012.5</v>
      </c>
      <c r="L3415" s="8">
        <f t="shared" si="27"/>
        <v>354.375</v>
      </c>
      <c r="M3415" s="9">
        <v>0.35</v>
      </c>
    </row>
    <row r="3416" spans="1:13" ht="15.75" customHeight="1" x14ac:dyDescent="0.2">
      <c r="A3416" s="1"/>
      <c r="B3416" s="4" t="s">
        <v>14</v>
      </c>
      <c r="C3416" s="4">
        <v>1185732</v>
      </c>
      <c r="D3416" s="5">
        <v>44322</v>
      </c>
      <c r="E3416" s="4" t="s">
        <v>15</v>
      </c>
      <c r="F3416" s="4" t="s">
        <v>117</v>
      </c>
      <c r="G3416" s="4" t="s">
        <v>118</v>
      </c>
      <c r="H3416" s="4" t="s">
        <v>19</v>
      </c>
      <c r="I3416" s="6">
        <v>0.4</v>
      </c>
      <c r="J3416" s="7">
        <v>2500</v>
      </c>
      <c r="K3416" s="8">
        <f t="shared" si="26"/>
        <v>1000</v>
      </c>
      <c r="L3416" s="8">
        <f t="shared" si="27"/>
        <v>400</v>
      </c>
      <c r="M3416" s="9">
        <v>0.4</v>
      </c>
    </row>
    <row r="3417" spans="1:13" ht="15.75" customHeight="1" x14ac:dyDescent="0.2">
      <c r="A3417" s="1"/>
      <c r="B3417" s="4" t="s">
        <v>14</v>
      </c>
      <c r="C3417" s="4">
        <v>1185732</v>
      </c>
      <c r="D3417" s="5">
        <v>44322</v>
      </c>
      <c r="E3417" s="4" t="s">
        <v>15</v>
      </c>
      <c r="F3417" s="4" t="s">
        <v>117</v>
      </c>
      <c r="G3417" s="4" t="s">
        <v>118</v>
      </c>
      <c r="H3417" s="4" t="s">
        <v>20</v>
      </c>
      <c r="I3417" s="6">
        <v>0.4</v>
      </c>
      <c r="J3417" s="7">
        <v>2000</v>
      </c>
      <c r="K3417" s="8">
        <f t="shared" si="26"/>
        <v>800</v>
      </c>
      <c r="L3417" s="8">
        <f t="shared" si="27"/>
        <v>320</v>
      </c>
      <c r="M3417" s="9">
        <v>0.4</v>
      </c>
    </row>
    <row r="3418" spans="1:13" ht="15.75" customHeight="1" x14ac:dyDescent="0.2">
      <c r="A3418" s="1"/>
      <c r="B3418" s="4" t="s">
        <v>14</v>
      </c>
      <c r="C3418" s="4">
        <v>1185732</v>
      </c>
      <c r="D3418" s="5">
        <v>44322</v>
      </c>
      <c r="E3418" s="4" t="s">
        <v>15</v>
      </c>
      <c r="F3418" s="4" t="s">
        <v>117</v>
      </c>
      <c r="G3418" s="4" t="s">
        <v>118</v>
      </c>
      <c r="H3418" s="4" t="s">
        <v>21</v>
      </c>
      <c r="I3418" s="6">
        <v>0.49999999999999994</v>
      </c>
      <c r="J3418" s="7">
        <v>2250</v>
      </c>
      <c r="K3418" s="8">
        <f t="shared" si="26"/>
        <v>1124.9999999999998</v>
      </c>
      <c r="L3418" s="8">
        <f t="shared" si="27"/>
        <v>337.49999999999994</v>
      </c>
      <c r="M3418" s="9">
        <v>0.3</v>
      </c>
    </row>
    <row r="3419" spans="1:13" ht="15.75" customHeight="1" x14ac:dyDescent="0.2">
      <c r="A3419" s="1"/>
      <c r="B3419" s="4" t="s">
        <v>14</v>
      </c>
      <c r="C3419" s="4">
        <v>1185732</v>
      </c>
      <c r="D3419" s="5">
        <v>44322</v>
      </c>
      <c r="E3419" s="4" t="s">
        <v>15</v>
      </c>
      <c r="F3419" s="4" t="s">
        <v>117</v>
      </c>
      <c r="G3419" s="4" t="s">
        <v>118</v>
      </c>
      <c r="H3419" s="4" t="s">
        <v>22</v>
      </c>
      <c r="I3419" s="6">
        <v>0.54999999999999993</v>
      </c>
      <c r="J3419" s="7">
        <v>3500</v>
      </c>
      <c r="K3419" s="8">
        <f t="shared" si="26"/>
        <v>1924.9999999999998</v>
      </c>
      <c r="L3419" s="8">
        <f t="shared" si="27"/>
        <v>770</v>
      </c>
      <c r="M3419" s="9">
        <v>0.4</v>
      </c>
    </row>
    <row r="3420" spans="1:13" ht="15.75" customHeight="1" x14ac:dyDescent="0.2">
      <c r="A3420" s="1"/>
      <c r="B3420" s="4" t="s">
        <v>14</v>
      </c>
      <c r="C3420" s="4">
        <v>1185732</v>
      </c>
      <c r="D3420" s="5">
        <v>44355</v>
      </c>
      <c r="E3420" s="4" t="s">
        <v>15</v>
      </c>
      <c r="F3420" s="4" t="s">
        <v>117</v>
      </c>
      <c r="G3420" s="4" t="s">
        <v>118</v>
      </c>
      <c r="H3420" s="4" t="s">
        <v>17</v>
      </c>
      <c r="I3420" s="6">
        <v>0.49999999999999994</v>
      </c>
      <c r="J3420" s="7">
        <v>6000</v>
      </c>
      <c r="K3420" s="8">
        <f t="shared" si="26"/>
        <v>2999.9999999999995</v>
      </c>
      <c r="L3420" s="8">
        <f t="shared" si="27"/>
        <v>1049.9999999999998</v>
      </c>
      <c r="M3420" s="9">
        <v>0.35</v>
      </c>
    </row>
    <row r="3421" spans="1:13" ht="15.75" customHeight="1" x14ac:dyDescent="0.2">
      <c r="A3421" s="1"/>
      <c r="B3421" s="4" t="s">
        <v>14</v>
      </c>
      <c r="C3421" s="4">
        <v>1185732</v>
      </c>
      <c r="D3421" s="5">
        <v>44355</v>
      </c>
      <c r="E3421" s="4" t="s">
        <v>15</v>
      </c>
      <c r="F3421" s="4" t="s">
        <v>117</v>
      </c>
      <c r="G3421" s="4" t="s">
        <v>118</v>
      </c>
      <c r="H3421" s="4" t="s">
        <v>18</v>
      </c>
      <c r="I3421" s="6">
        <v>0.45</v>
      </c>
      <c r="J3421" s="7">
        <v>3500</v>
      </c>
      <c r="K3421" s="8">
        <f t="shared" si="26"/>
        <v>1575</v>
      </c>
      <c r="L3421" s="8">
        <f t="shared" si="27"/>
        <v>551.25</v>
      </c>
      <c r="M3421" s="9">
        <v>0.35</v>
      </c>
    </row>
    <row r="3422" spans="1:13" ht="15.75" customHeight="1" x14ac:dyDescent="0.2">
      <c r="A3422" s="1"/>
      <c r="B3422" s="4" t="s">
        <v>14</v>
      </c>
      <c r="C3422" s="4">
        <v>1185732</v>
      </c>
      <c r="D3422" s="5">
        <v>44355</v>
      </c>
      <c r="E3422" s="4" t="s">
        <v>15</v>
      </c>
      <c r="F3422" s="4" t="s">
        <v>117</v>
      </c>
      <c r="G3422" s="4" t="s">
        <v>118</v>
      </c>
      <c r="H3422" s="4" t="s">
        <v>19</v>
      </c>
      <c r="I3422" s="6">
        <v>0.4</v>
      </c>
      <c r="J3422" s="7">
        <v>2750</v>
      </c>
      <c r="K3422" s="8">
        <f t="shared" si="26"/>
        <v>1100</v>
      </c>
      <c r="L3422" s="8">
        <f t="shared" si="27"/>
        <v>440</v>
      </c>
      <c r="M3422" s="9">
        <v>0.4</v>
      </c>
    </row>
    <row r="3423" spans="1:13" ht="15.75" customHeight="1" x14ac:dyDescent="0.2">
      <c r="A3423" s="1"/>
      <c r="B3423" s="4" t="s">
        <v>14</v>
      </c>
      <c r="C3423" s="4">
        <v>1185732</v>
      </c>
      <c r="D3423" s="5">
        <v>44355</v>
      </c>
      <c r="E3423" s="4" t="s">
        <v>15</v>
      </c>
      <c r="F3423" s="4" t="s">
        <v>117</v>
      </c>
      <c r="G3423" s="4" t="s">
        <v>118</v>
      </c>
      <c r="H3423" s="4" t="s">
        <v>20</v>
      </c>
      <c r="I3423" s="6">
        <v>0.4</v>
      </c>
      <c r="J3423" s="7">
        <v>2500</v>
      </c>
      <c r="K3423" s="8">
        <f t="shared" si="26"/>
        <v>1000</v>
      </c>
      <c r="L3423" s="8">
        <f t="shared" si="27"/>
        <v>400</v>
      </c>
      <c r="M3423" s="9">
        <v>0.4</v>
      </c>
    </row>
    <row r="3424" spans="1:13" ht="15.75" customHeight="1" x14ac:dyDescent="0.2">
      <c r="A3424" s="1"/>
      <c r="B3424" s="4" t="s">
        <v>14</v>
      </c>
      <c r="C3424" s="4">
        <v>1185732</v>
      </c>
      <c r="D3424" s="5">
        <v>44355</v>
      </c>
      <c r="E3424" s="4" t="s">
        <v>15</v>
      </c>
      <c r="F3424" s="4" t="s">
        <v>117</v>
      </c>
      <c r="G3424" s="4" t="s">
        <v>118</v>
      </c>
      <c r="H3424" s="4" t="s">
        <v>21</v>
      </c>
      <c r="I3424" s="6">
        <v>0.49999999999999994</v>
      </c>
      <c r="J3424" s="7">
        <v>2500</v>
      </c>
      <c r="K3424" s="8">
        <f t="shared" si="26"/>
        <v>1249.9999999999998</v>
      </c>
      <c r="L3424" s="8">
        <f t="shared" si="27"/>
        <v>374.99999999999994</v>
      </c>
      <c r="M3424" s="9">
        <v>0.3</v>
      </c>
    </row>
    <row r="3425" spans="1:13" ht="15.75" customHeight="1" x14ac:dyDescent="0.2">
      <c r="A3425" s="1"/>
      <c r="B3425" s="4" t="s">
        <v>14</v>
      </c>
      <c r="C3425" s="4">
        <v>1185732</v>
      </c>
      <c r="D3425" s="5">
        <v>44355</v>
      </c>
      <c r="E3425" s="4" t="s">
        <v>15</v>
      </c>
      <c r="F3425" s="4" t="s">
        <v>117</v>
      </c>
      <c r="G3425" s="4" t="s">
        <v>118</v>
      </c>
      <c r="H3425" s="4" t="s">
        <v>22</v>
      </c>
      <c r="I3425" s="6">
        <v>0.54999999999999993</v>
      </c>
      <c r="J3425" s="7">
        <v>4000</v>
      </c>
      <c r="K3425" s="8">
        <f t="shared" si="26"/>
        <v>2199.9999999999995</v>
      </c>
      <c r="L3425" s="8">
        <f t="shared" si="27"/>
        <v>879.99999999999989</v>
      </c>
      <c r="M3425" s="9">
        <v>0.4</v>
      </c>
    </row>
    <row r="3426" spans="1:13" ht="15.75" customHeight="1" x14ac:dyDescent="0.2">
      <c r="A3426" s="1"/>
      <c r="B3426" s="4" t="s">
        <v>14</v>
      </c>
      <c r="C3426" s="4">
        <v>1185732</v>
      </c>
      <c r="D3426" s="5">
        <v>44383</v>
      </c>
      <c r="E3426" s="4" t="s">
        <v>15</v>
      </c>
      <c r="F3426" s="4" t="s">
        <v>117</v>
      </c>
      <c r="G3426" s="4" t="s">
        <v>118</v>
      </c>
      <c r="H3426" s="4" t="s">
        <v>17</v>
      </c>
      <c r="I3426" s="6">
        <v>0.49999999999999994</v>
      </c>
      <c r="J3426" s="7">
        <v>6250</v>
      </c>
      <c r="K3426" s="8">
        <f t="shared" si="26"/>
        <v>3124.9999999999995</v>
      </c>
      <c r="L3426" s="8">
        <f t="shared" si="27"/>
        <v>1093.7499999999998</v>
      </c>
      <c r="M3426" s="9">
        <v>0.35</v>
      </c>
    </row>
    <row r="3427" spans="1:13" ht="15.75" customHeight="1" x14ac:dyDescent="0.2">
      <c r="A3427" s="1"/>
      <c r="B3427" s="4" t="s">
        <v>14</v>
      </c>
      <c r="C3427" s="4">
        <v>1185732</v>
      </c>
      <c r="D3427" s="5">
        <v>44383</v>
      </c>
      <c r="E3427" s="4" t="s">
        <v>15</v>
      </c>
      <c r="F3427" s="4" t="s">
        <v>117</v>
      </c>
      <c r="G3427" s="4" t="s">
        <v>118</v>
      </c>
      <c r="H3427" s="4" t="s">
        <v>18</v>
      </c>
      <c r="I3427" s="6">
        <v>0.45</v>
      </c>
      <c r="J3427" s="7">
        <v>3750</v>
      </c>
      <c r="K3427" s="8">
        <f t="shared" si="26"/>
        <v>1687.5</v>
      </c>
      <c r="L3427" s="8">
        <f t="shared" si="27"/>
        <v>590.625</v>
      </c>
      <c r="M3427" s="9">
        <v>0.35</v>
      </c>
    </row>
    <row r="3428" spans="1:13" ht="15.75" customHeight="1" x14ac:dyDescent="0.2">
      <c r="A3428" s="1"/>
      <c r="B3428" s="4" t="s">
        <v>14</v>
      </c>
      <c r="C3428" s="4">
        <v>1185732</v>
      </c>
      <c r="D3428" s="5">
        <v>44383</v>
      </c>
      <c r="E3428" s="4" t="s">
        <v>15</v>
      </c>
      <c r="F3428" s="4" t="s">
        <v>117</v>
      </c>
      <c r="G3428" s="4" t="s">
        <v>118</v>
      </c>
      <c r="H3428" s="4" t="s">
        <v>19</v>
      </c>
      <c r="I3428" s="6">
        <v>0.4</v>
      </c>
      <c r="J3428" s="7">
        <v>3000</v>
      </c>
      <c r="K3428" s="8">
        <f t="shared" si="26"/>
        <v>1200</v>
      </c>
      <c r="L3428" s="8">
        <f t="shared" si="27"/>
        <v>480</v>
      </c>
      <c r="M3428" s="9">
        <v>0.4</v>
      </c>
    </row>
    <row r="3429" spans="1:13" ht="15.75" customHeight="1" x14ac:dyDescent="0.2">
      <c r="A3429" s="1"/>
      <c r="B3429" s="4" t="s">
        <v>14</v>
      </c>
      <c r="C3429" s="4">
        <v>1185732</v>
      </c>
      <c r="D3429" s="5">
        <v>44383</v>
      </c>
      <c r="E3429" s="4" t="s">
        <v>15</v>
      </c>
      <c r="F3429" s="4" t="s">
        <v>117</v>
      </c>
      <c r="G3429" s="4" t="s">
        <v>118</v>
      </c>
      <c r="H3429" s="4" t="s">
        <v>20</v>
      </c>
      <c r="I3429" s="6">
        <v>0.4</v>
      </c>
      <c r="J3429" s="7">
        <v>2500</v>
      </c>
      <c r="K3429" s="8">
        <f t="shared" si="26"/>
        <v>1000</v>
      </c>
      <c r="L3429" s="8">
        <f t="shared" si="27"/>
        <v>400</v>
      </c>
      <c r="M3429" s="9">
        <v>0.4</v>
      </c>
    </row>
    <row r="3430" spans="1:13" ht="15.75" customHeight="1" x14ac:dyDescent="0.2">
      <c r="A3430" s="1"/>
      <c r="B3430" s="4" t="s">
        <v>14</v>
      </c>
      <c r="C3430" s="4">
        <v>1185732</v>
      </c>
      <c r="D3430" s="5">
        <v>44383</v>
      </c>
      <c r="E3430" s="4" t="s">
        <v>15</v>
      </c>
      <c r="F3430" s="4" t="s">
        <v>117</v>
      </c>
      <c r="G3430" s="4" t="s">
        <v>118</v>
      </c>
      <c r="H3430" s="4" t="s">
        <v>21</v>
      </c>
      <c r="I3430" s="6">
        <v>0.49999999999999994</v>
      </c>
      <c r="J3430" s="7">
        <v>2750</v>
      </c>
      <c r="K3430" s="8">
        <f t="shared" si="26"/>
        <v>1374.9999999999998</v>
      </c>
      <c r="L3430" s="8">
        <f t="shared" si="27"/>
        <v>412.49999999999994</v>
      </c>
      <c r="M3430" s="9">
        <v>0.3</v>
      </c>
    </row>
    <row r="3431" spans="1:13" ht="15.75" customHeight="1" x14ac:dyDescent="0.2">
      <c r="A3431" s="1"/>
      <c r="B3431" s="4" t="s">
        <v>14</v>
      </c>
      <c r="C3431" s="4">
        <v>1185732</v>
      </c>
      <c r="D3431" s="5">
        <v>44383</v>
      </c>
      <c r="E3431" s="4" t="s">
        <v>15</v>
      </c>
      <c r="F3431" s="4" t="s">
        <v>117</v>
      </c>
      <c r="G3431" s="4" t="s">
        <v>118</v>
      </c>
      <c r="H3431" s="4" t="s">
        <v>22</v>
      </c>
      <c r="I3431" s="6">
        <v>0.54999999999999993</v>
      </c>
      <c r="J3431" s="7">
        <v>4500</v>
      </c>
      <c r="K3431" s="8">
        <f t="shared" si="26"/>
        <v>2474.9999999999995</v>
      </c>
      <c r="L3431" s="8">
        <f t="shared" si="27"/>
        <v>989.99999999999989</v>
      </c>
      <c r="M3431" s="9">
        <v>0.4</v>
      </c>
    </row>
    <row r="3432" spans="1:13" ht="15.75" customHeight="1" x14ac:dyDescent="0.2">
      <c r="A3432" s="1"/>
      <c r="B3432" s="4" t="s">
        <v>14</v>
      </c>
      <c r="C3432" s="4">
        <v>1185732</v>
      </c>
      <c r="D3432" s="5">
        <v>44415</v>
      </c>
      <c r="E3432" s="4" t="s">
        <v>15</v>
      </c>
      <c r="F3432" s="4" t="s">
        <v>117</v>
      </c>
      <c r="G3432" s="4" t="s">
        <v>118</v>
      </c>
      <c r="H3432" s="4" t="s">
        <v>17</v>
      </c>
      <c r="I3432" s="6">
        <v>0.49999999999999994</v>
      </c>
      <c r="J3432" s="7">
        <v>6000</v>
      </c>
      <c r="K3432" s="8">
        <f t="shared" si="26"/>
        <v>2999.9999999999995</v>
      </c>
      <c r="L3432" s="8">
        <f t="shared" si="27"/>
        <v>1049.9999999999998</v>
      </c>
      <c r="M3432" s="9">
        <v>0.35</v>
      </c>
    </row>
    <row r="3433" spans="1:13" ht="15.75" customHeight="1" x14ac:dyDescent="0.2">
      <c r="A3433" s="1"/>
      <c r="B3433" s="4" t="s">
        <v>14</v>
      </c>
      <c r="C3433" s="4">
        <v>1185732</v>
      </c>
      <c r="D3433" s="5">
        <v>44415</v>
      </c>
      <c r="E3433" s="4" t="s">
        <v>15</v>
      </c>
      <c r="F3433" s="4" t="s">
        <v>117</v>
      </c>
      <c r="G3433" s="4" t="s">
        <v>118</v>
      </c>
      <c r="H3433" s="4" t="s">
        <v>18</v>
      </c>
      <c r="I3433" s="6">
        <v>0.45</v>
      </c>
      <c r="J3433" s="7">
        <v>3750</v>
      </c>
      <c r="K3433" s="8">
        <f t="shared" si="26"/>
        <v>1687.5</v>
      </c>
      <c r="L3433" s="8">
        <f t="shared" si="27"/>
        <v>590.625</v>
      </c>
      <c r="M3433" s="9">
        <v>0.35</v>
      </c>
    </row>
    <row r="3434" spans="1:13" ht="15.75" customHeight="1" x14ac:dyDescent="0.2">
      <c r="A3434" s="1"/>
      <c r="B3434" s="4" t="s">
        <v>14</v>
      </c>
      <c r="C3434" s="4">
        <v>1185732</v>
      </c>
      <c r="D3434" s="5">
        <v>44415</v>
      </c>
      <c r="E3434" s="4" t="s">
        <v>15</v>
      </c>
      <c r="F3434" s="4" t="s">
        <v>117</v>
      </c>
      <c r="G3434" s="4" t="s">
        <v>118</v>
      </c>
      <c r="H3434" s="4" t="s">
        <v>19</v>
      </c>
      <c r="I3434" s="6">
        <v>0.4</v>
      </c>
      <c r="J3434" s="7">
        <v>3000</v>
      </c>
      <c r="K3434" s="8">
        <f t="shared" si="26"/>
        <v>1200</v>
      </c>
      <c r="L3434" s="8">
        <f t="shared" si="27"/>
        <v>480</v>
      </c>
      <c r="M3434" s="9">
        <v>0.4</v>
      </c>
    </row>
    <row r="3435" spans="1:13" ht="15.75" customHeight="1" x14ac:dyDescent="0.2">
      <c r="A3435" s="1"/>
      <c r="B3435" s="4" t="s">
        <v>14</v>
      </c>
      <c r="C3435" s="4">
        <v>1185732</v>
      </c>
      <c r="D3435" s="5">
        <v>44415</v>
      </c>
      <c r="E3435" s="4" t="s">
        <v>15</v>
      </c>
      <c r="F3435" s="4" t="s">
        <v>117</v>
      </c>
      <c r="G3435" s="4" t="s">
        <v>118</v>
      </c>
      <c r="H3435" s="4" t="s">
        <v>20</v>
      </c>
      <c r="I3435" s="6">
        <v>0.4</v>
      </c>
      <c r="J3435" s="7">
        <v>2000</v>
      </c>
      <c r="K3435" s="8">
        <f t="shared" si="26"/>
        <v>800</v>
      </c>
      <c r="L3435" s="8">
        <f t="shared" si="27"/>
        <v>320</v>
      </c>
      <c r="M3435" s="9">
        <v>0.4</v>
      </c>
    </row>
    <row r="3436" spans="1:13" ht="15.75" customHeight="1" x14ac:dyDescent="0.2">
      <c r="A3436" s="1"/>
      <c r="B3436" s="4" t="s">
        <v>14</v>
      </c>
      <c r="C3436" s="4">
        <v>1185732</v>
      </c>
      <c r="D3436" s="5">
        <v>44415</v>
      </c>
      <c r="E3436" s="4" t="s">
        <v>15</v>
      </c>
      <c r="F3436" s="4" t="s">
        <v>117</v>
      </c>
      <c r="G3436" s="4" t="s">
        <v>118</v>
      </c>
      <c r="H3436" s="4" t="s">
        <v>21</v>
      </c>
      <c r="I3436" s="6">
        <v>0.49999999999999994</v>
      </c>
      <c r="J3436" s="7">
        <v>1750</v>
      </c>
      <c r="K3436" s="8">
        <f t="shared" si="26"/>
        <v>874.99999999999989</v>
      </c>
      <c r="L3436" s="8">
        <f t="shared" si="27"/>
        <v>262.49999999999994</v>
      </c>
      <c r="M3436" s="9">
        <v>0.3</v>
      </c>
    </row>
    <row r="3437" spans="1:13" ht="15.75" customHeight="1" x14ac:dyDescent="0.2">
      <c r="A3437" s="1"/>
      <c r="B3437" s="4" t="s">
        <v>14</v>
      </c>
      <c r="C3437" s="4">
        <v>1185732</v>
      </c>
      <c r="D3437" s="5">
        <v>44415</v>
      </c>
      <c r="E3437" s="4" t="s">
        <v>15</v>
      </c>
      <c r="F3437" s="4" t="s">
        <v>117</v>
      </c>
      <c r="G3437" s="4" t="s">
        <v>118</v>
      </c>
      <c r="H3437" s="4" t="s">
        <v>22</v>
      </c>
      <c r="I3437" s="6">
        <v>0.54999999999999993</v>
      </c>
      <c r="J3437" s="7">
        <v>3500</v>
      </c>
      <c r="K3437" s="8">
        <f t="shared" si="26"/>
        <v>1924.9999999999998</v>
      </c>
      <c r="L3437" s="8">
        <f t="shared" si="27"/>
        <v>770</v>
      </c>
      <c r="M3437" s="9">
        <v>0.4</v>
      </c>
    </row>
    <row r="3438" spans="1:13" ht="15.75" customHeight="1" x14ac:dyDescent="0.2">
      <c r="A3438" s="1"/>
      <c r="B3438" s="4" t="s">
        <v>14</v>
      </c>
      <c r="C3438" s="4">
        <v>1185732</v>
      </c>
      <c r="D3438" s="5">
        <v>44445</v>
      </c>
      <c r="E3438" s="4" t="s">
        <v>15</v>
      </c>
      <c r="F3438" s="4" t="s">
        <v>117</v>
      </c>
      <c r="G3438" s="4" t="s">
        <v>118</v>
      </c>
      <c r="H3438" s="4" t="s">
        <v>17</v>
      </c>
      <c r="I3438" s="6">
        <v>0.49999999999999994</v>
      </c>
      <c r="J3438" s="7">
        <v>4750</v>
      </c>
      <c r="K3438" s="8">
        <f t="shared" si="26"/>
        <v>2374.9999999999995</v>
      </c>
      <c r="L3438" s="8">
        <f t="shared" si="27"/>
        <v>831.24999999999977</v>
      </c>
      <c r="M3438" s="9">
        <v>0.35</v>
      </c>
    </row>
    <row r="3439" spans="1:13" ht="15.75" customHeight="1" x14ac:dyDescent="0.2">
      <c r="A3439" s="1"/>
      <c r="B3439" s="4" t="s">
        <v>14</v>
      </c>
      <c r="C3439" s="4">
        <v>1185732</v>
      </c>
      <c r="D3439" s="5">
        <v>44445</v>
      </c>
      <c r="E3439" s="4" t="s">
        <v>15</v>
      </c>
      <c r="F3439" s="4" t="s">
        <v>117</v>
      </c>
      <c r="G3439" s="4" t="s">
        <v>118</v>
      </c>
      <c r="H3439" s="4" t="s">
        <v>18</v>
      </c>
      <c r="I3439" s="6">
        <v>0.45</v>
      </c>
      <c r="J3439" s="7">
        <v>2750</v>
      </c>
      <c r="K3439" s="8">
        <f t="shared" si="26"/>
        <v>1237.5</v>
      </c>
      <c r="L3439" s="8">
        <f t="shared" si="27"/>
        <v>433.125</v>
      </c>
      <c r="M3439" s="9">
        <v>0.35</v>
      </c>
    </row>
    <row r="3440" spans="1:13" ht="15.75" customHeight="1" x14ac:dyDescent="0.2">
      <c r="A3440" s="1"/>
      <c r="B3440" s="4" t="s">
        <v>14</v>
      </c>
      <c r="C3440" s="4">
        <v>1185732</v>
      </c>
      <c r="D3440" s="5">
        <v>44445</v>
      </c>
      <c r="E3440" s="4" t="s">
        <v>15</v>
      </c>
      <c r="F3440" s="4" t="s">
        <v>117</v>
      </c>
      <c r="G3440" s="4" t="s">
        <v>118</v>
      </c>
      <c r="H3440" s="4" t="s">
        <v>19</v>
      </c>
      <c r="I3440" s="6">
        <v>0.4</v>
      </c>
      <c r="J3440" s="7">
        <v>1750</v>
      </c>
      <c r="K3440" s="8">
        <f t="shared" si="26"/>
        <v>700</v>
      </c>
      <c r="L3440" s="8">
        <f t="shared" si="27"/>
        <v>280</v>
      </c>
      <c r="M3440" s="9">
        <v>0.4</v>
      </c>
    </row>
    <row r="3441" spans="1:13" ht="15.75" customHeight="1" x14ac:dyDescent="0.2">
      <c r="A3441" s="1"/>
      <c r="B3441" s="4" t="s">
        <v>14</v>
      </c>
      <c r="C3441" s="4">
        <v>1185732</v>
      </c>
      <c r="D3441" s="5">
        <v>44445</v>
      </c>
      <c r="E3441" s="4" t="s">
        <v>15</v>
      </c>
      <c r="F3441" s="4" t="s">
        <v>117</v>
      </c>
      <c r="G3441" s="4" t="s">
        <v>118</v>
      </c>
      <c r="H3441" s="4" t="s">
        <v>20</v>
      </c>
      <c r="I3441" s="6">
        <v>0.4</v>
      </c>
      <c r="J3441" s="7">
        <v>1500</v>
      </c>
      <c r="K3441" s="8">
        <f t="shared" si="26"/>
        <v>600</v>
      </c>
      <c r="L3441" s="8">
        <f t="shared" si="27"/>
        <v>240</v>
      </c>
      <c r="M3441" s="9">
        <v>0.4</v>
      </c>
    </row>
    <row r="3442" spans="1:13" ht="15.75" customHeight="1" x14ac:dyDescent="0.2">
      <c r="A3442" s="1"/>
      <c r="B3442" s="4" t="s">
        <v>14</v>
      </c>
      <c r="C3442" s="4">
        <v>1185732</v>
      </c>
      <c r="D3442" s="5">
        <v>44445</v>
      </c>
      <c r="E3442" s="4" t="s">
        <v>15</v>
      </c>
      <c r="F3442" s="4" t="s">
        <v>117</v>
      </c>
      <c r="G3442" s="4" t="s">
        <v>118</v>
      </c>
      <c r="H3442" s="4" t="s">
        <v>21</v>
      </c>
      <c r="I3442" s="6">
        <v>0.49999999999999994</v>
      </c>
      <c r="J3442" s="7">
        <v>1500</v>
      </c>
      <c r="K3442" s="8">
        <f t="shared" si="26"/>
        <v>749.99999999999989</v>
      </c>
      <c r="L3442" s="8">
        <f t="shared" si="27"/>
        <v>224.99999999999997</v>
      </c>
      <c r="M3442" s="9">
        <v>0.3</v>
      </c>
    </row>
    <row r="3443" spans="1:13" ht="15.75" customHeight="1" x14ac:dyDescent="0.2">
      <c r="A3443" s="1"/>
      <c r="B3443" s="4" t="s">
        <v>14</v>
      </c>
      <c r="C3443" s="4">
        <v>1185732</v>
      </c>
      <c r="D3443" s="5">
        <v>44445</v>
      </c>
      <c r="E3443" s="4" t="s">
        <v>15</v>
      </c>
      <c r="F3443" s="4" t="s">
        <v>117</v>
      </c>
      <c r="G3443" s="4" t="s">
        <v>118</v>
      </c>
      <c r="H3443" s="4" t="s">
        <v>22</v>
      </c>
      <c r="I3443" s="6">
        <v>0.54999999999999993</v>
      </c>
      <c r="J3443" s="7">
        <v>2500</v>
      </c>
      <c r="K3443" s="8">
        <f t="shared" si="26"/>
        <v>1374.9999999999998</v>
      </c>
      <c r="L3443" s="8">
        <f t="shared" si="27"/>
        <v>549.99999999999989</v>
      </c>
      <c r="M3443" s="9">
        <v>0.4</v>
      </c>
    </row>
    <row r="3444" spans="1:13" ht="15.75" customHeight="1" x14ac:dyDescent="0.2">
      <c r="A3444" s="1"/>
      <c r="B3444" s="4" t="s">
        <v>14</v>
      </c>
      <c r="C3444" s="4">
        <v>1185732</v>
      </c>
      <c r="D3444" s="5">
        <v>44477</v>
      </c>
      <c r="E3444" s="4" t="s">
        <v>15</v>
      </c>
      <c r="F3444" s="4" t="s">
        <v>117</v>
      </c>
      <c r="G3444" s="4" t="s">
        <v>118</v>
      </c>
      <c r="H3444" s="4" t="s">
        <v>17</v>
      </c>
      <c r="I3444" s="6">
        <v>0.54999999999999993</v>
      </c>
      <c r="J3444" s="7">
        <v>4250</v>
      </c>
      <c r="K3444" s="8">
        <f t="shared" si="26"/>
        <v>2337.4999999999995</v>
      </c>
      <c r="L3444" s="8">
        <f t="shared" si="27"/>
        <v>818.12499999999977</v>
      </c>
      <c r="M3444" s="9">
        <v>0.35</v>
      </c>
    </row>
    <row r="3445" spans="1:13" ht="15.75" customHeight="1" x14ac:dyDescent="0.2">
      <c r="A3445" s="1"/>
      <c r="B3445" s="4" t="s">
        <v>14</v>
      </c>
      <c r="C3445" s="4">
        <v>1185732</v>
      </c>
      <c r="D3445" s="5">
        <v>44477</v>
      </c>
      <c r="E3445" s="4" t="s">
        <v>15</v>
      </c>
      <c r="F3445" s="4" t="s">
        <v>117</v>
      </c>
      <c r="G3445" s="4" t="s">
        <v>118</v>
      </c>
      <c r="H3445" s="4" t="s">
        <v>18</v>
      </c>
      <c r="I3445" s="6">
        <v>0.5</v>
      </c>
      <c r="J3445" s="7">
        <v>2500</v>
      </c>
      <c r="K3445" s="8">
        <f t="shared" si="26"/>
        <v>1250</v>
      </c>
      <c r="L3445" s="8">
        <f t="shared" si="27"/>
        <v>437.5</v>
      </c>
      <c r="M3445" s="9">
        <v>0.35</v>
      </c>
    </row>
    <row r="3446" spans="1:13" ht="15.75" customHeight="1" x14ac:dyDescent="0.2">
      <c r="A3446" s="1"/>
      <c r="B3446" s="4" t="s">
        <v>14</v>
      </c>
      <c r="C3446" s="4">
        <v>1185732</v>
      </c>
      <c r="D3446" s="5">
        <v>44477</v>
      </c>
      <c r="E3446" s="4" t="s">
        <v>15</v>
      </c>
      <c r="F3446" s="4" t="s">
        <v>117</v>
      </c>
      <c r="G3446" s="4" t="s">
        <v>118</v>
      </c>
      <c r="H3446" s="4" t="s">
        <v>19</v>
      </c>
      <c r="I3446" s="6">
        <v>0.5</v>
      </c>
      <c r="J3446" s="7">
        <v>1500</v>
      </c>
      <c r="K3446" s="8">
        <f t="shared" si="26"/>
        <v>750</v>
      </c>
      <c r="L3446" s="8">
        <f t="shared" si="27"/>
        <v>300</v>
      </c>
      <c r="M3446" s="9">
        <v>0.4</v>
      </c>
    </row>
    <row r="3447" spans="1:13" ht="15.75" customHeight="1" x14ac:dyDescent="0.2">
      <c r="A3447" s="1"/>
      <c r="B3447" s="4" t="s">
        <v>14</v>
      </c>
      <c r="C3447" s="4">
        <v>1185732</v>
      </c>
      <c r="D3447" s="5">
        <v>44477</v>
      </c>
      <c r="E3447" s="4" t="s">
        <v>15</v>
      </c>
      <c r="F3447" s="4" t="s">
        <v>117</v>
      </c>
      <c r="G3447" s="4" t="s">
        <v>118</v>
      </c>
      <c r="H3447" s="4" t="s">
        <v>20</v>
      </c>
      <c r="I3447" s="6">
        <v>0.5</v>
      </c>
      <c r="J3447" s="7">
        <v>1250</v>
      </c>
      <c r="K3447" s="8">
        <f t="shared" si="26"/>
        <v>625</v>
      </c>
      <c r="L3447" s="8">
        <f t="shared" si="27"/>
        <v>250</v>
      </c>
      <c r="M3447" s="9">
        <v>0.4</v>
      </c>
    </row>
    <row r="3448" spans="1:13" ht="15.75" customHeight="1" x14ac:dyDescent="0.2">
      <c r="A3448" s="1"/>
      <c r="B3448" s="4" t="s">
        <v>14</v>
      </c>
      <c r="C3448" s="4">
        <v>1185732</v>
      </c>
      <c r="D3448" s="5">
        <v>44477</v>
      </c>
      <c r="E3448" s="4" t="s">
        <v>15</v>
      </c>
      <c r="F3448" s="4" t="s">
        <v>117</v>
      </c>
      <c r="G3448" s="4" t="s">
        <v>118</v>
      </c>
      <c r="H3448" s="4" t="s">
        <v>21</v>
      </c>
      <c r="I3448" s="6">
        <v>0.6</v>
      </c>
      <c r="J3448" s="7">
        <v>1250</v>
      </c>
      <c r="K3448" s="8">
        <f t="shared" si="26"/>
        <v>750</v>
      </c>
      <c r="L3448" s="8">
        <f t="shared" si="27"/>
        <v>225</v>
      </c>
      <c r="M3448" s="9">
        <v>0.3</v>
      </c>
    </row>
    <row r="3449" spans="1:13" ht="15.75" customHeight="1" x14ac:dyDescent="0.2">
      <c r="A3449" s="1"/>
      <c r="B3449" s="4" t="s">
        <v>14</v>
      </c>
      <c r="C3449" s="4">
        <v>1185732</v>
      </c>
      <c r="D3449" s="5">
        <v>44477</v>
      </c>
      <c r="E3449" s="4" t="s">
        <v>15</v>
      </c>
      <c r="F3449" s="4" t="s">
        <v>117</v>
      </c>
      <c r="G3449" s="4" t="s">
        <v>118</v>
      </c>
      <c r="H3449" s="4" t="s">
        <v>22</v>
      </c>
      <c r="I3449" s="6">
        <v>0.64999999999999991</v>
      </c>
      <c r="J3449" s="7">
        <v>2500</v>
      </c>
      <c r="K3449" s="8">
        <f t="shared" si="26"/>
        <v>1624.9999999999998</v>
      </c>
      <c r="L3449" s="8">
        <f t="shared" si="27"/>
        <v>650</v>
      </c>
      <c r="M3449" s="9">
        <v>0.4</v>
      </c>
    </row>
    <row r="3450" spans="1:13" ht="15.75" customHeight="1" x14ac:dyDescent="0.2">
      <c r="A3450" s="1"/>
      <c r="B3450" s="4" t="s">
        <v>14</v>
      </c>
      <c r="C3450" s="4">
        <v>1185732</v>
      </c>
      <c r="D3450" s="5">
        <v>44507</v>
      </c>
      <c r="E3450" s="4" t="s">
        <v>15</v>
      </c>
      <c r="F3450" s="4" t="s">
        <v>117</v>
      </c>
      <c r="G3450" s="4" t="s">
        <v>118</v>
      </c>
      <c r="H3450" s="4" t="s">
        <v>17</v>
      </c>
      <c r="I3450" s="6">
        <v>0.6</v>
      </c>
      <c r="J3450" s="7">
        <v>4000</v>
      </c>
      <c r="K3450" s="8">
        <f t="shared" si="26"/>
        <v>2400</v>
      </c>
      <c r="L3450" s="8">
        <f t="shared" si="27"/>
        <v>840</v>
      </c>
      <c r="M3450" s="9">
        <v>0.35</v>
      </c>
    </row>
    <row r="3451" spans="1:13" ht="15.75" customHeight="1" x14ac:dyDescent="0.2">
      <c r="A3451" s="1"/>
      <c r="B3451" s="4" t="s">
        <v>14</v>
      </c>
      <c r="C3451" s="4">
        <v>1185732</v>
      </c>
      <c r="D3451" s="5">
        <v>44507</v>
      </c>
      <c r="E3451" s="4" t="s">
        <v>15</v>
      </c>
      <c r="F3451" s="4" t="s">
        <v>117</v>
      </c>
      <c r="G3451" s="4" t="s">
        <v>118</v>
      </c>
      <c r="H3451" s="4" t="s">
        <v>18</v>
      </c>
      <c r="I3451" s="6">
        <v>0.5</v>
      </c>
      <c r="J3451" s="7">
        <v>2750</v>
      </c>
      <c r="K3451" s="8">
        <f t="shared" si="26"/>
        <v>1375</v>
      </c>
      <c r="L3451" s="8">
        <f t="shared" si="27"/>
        <v>481.24999999999994</v>
      </c>
      <c r="M3451" s="9">
        <v>0.35</v>
      </c>
    </row>
    <row r="3452" spans="1:13" ht="15.75" customHeight="1" x14ac:dyDescent="0.2">
      <c r="A3452" s="1"/>
      <c r="B3452" s="4" t="s">
        <v>14</v>
      </c>
      <c r="C3452" s="4">
        <v>1185732</v>
      </c>
      <c r="D3452" s="5">
        <v>44507</v>
      </c>
      <c r="E3452" s="4" t="s">
        <v>15</v>
      </c>
      <c r="F3452" s="4" t="s">
        <v>117</v>
      </c>
      <c r="G3452" s="4" t="s">
        <v>118</v>
      </c>
      <c r="H3452" s="4" t="s">
        <v>19</v>
      </c>
      <c r="I3452" s="6">
        <v>0.5</v>
      </c>
      <c r="J3452" s="7">
        <v>2700</v>
      </c>
      <c r="K3452" s="8">
        <f t="shared" si="26"/>
        <v>1350</v>
      </c>
      <c r="L3452" s="8">
        <f t="shared" si="27"/>
        <v>540</v>
      </c>
      <c r="M3452" s="9">
        <v>0.4</v>
      </c>
    </row>
    <row r="3453" spans="1:13" ht="15.75" customHeight="1" x14ac:dyDescent="0.2">
      <c r="A3453" s="1"/>
      <c r="B3453" s="4" t="s">
        <v>14</v>
      </c>
      <c r="C3453" s="4">
        <v>1185732</v>
      </c>
      <c r="D3453" s="5">
        <v>44507</v>
      </c>
      <c r="E3453" s="4" t="s">
        <v>15</v>
      </c>
      <c r="F3453" s="4" t="s">
        <v>117</v>
      </c>
      <c r="G3453" s="4" t="s">
        <v>118</v>
      </c>
      <c r="H3453" s="4" t="s">
        <v>20</v>
      </c>
      <c r="I3453" s="6">
        <v>0.5</v>
      </c>
      <c r="J3453" s="7">
        <v>2500</v>
      </c>
      <c r="K3453" s="8">
        <f t="shared" si="26"/>
        <v>1250</v>
      </c>
      <c r="L3453" s="8">
        <f t="shared" si="27"/>
        <v>500</v>
      </c>
      <c r="M3453" s="9">
        <v>0.4</v>
      </c>
    </row>
    <row r="3454" spans="1:13" ht="15.75" customHeight="1" x14ac:dyDescent="0.2">
      <c r="A3454" s="1"/>
      <c r="B3454" s="4" t="s">
        <v>14</v>
      </c>
      <c r="C3454" s="4">
        <v>1185732</v>
      </c>
      <c r="D3454" s="5">
        <v>44507</v>
      </c>
      <c r="E3454" s="4" t="s">
        <v>15</v>
      </c>
      <c r="F3454" s="4" t="s">
        <v>117</v>
      </c>
      <c r="G3454" s="4" t="s">
        <v>118</v>
      </c>
      <c r="H3454" s="4" t="s">
        <v>21</v>
      </c>
      <c r="I3454" s="6">
        <v>0.6</v>
      </c>
      <c r="J3454" s="7">
        <v>2250</v>
      </c>
      <c r="K3454" s="8">
        <f t="shared" si="26"/>
        <v>1350</v>
      </c>
      <c r="L3454" s="8">
        <f t="shared" si="27"/>
        <v>405</v>
      </c>
      <c r="M3454" s="9">
        <v>0.3</v>
      </c>
    </row>
    <row r="3455" spans="1:13" ht="15.75" customHeight="1" x14ac:dyDescent="0.2">
      <c r="A3455" s="1"/>
      <c r="B3455" s="4" t="s">
        <v>14</v>
      </c>
      <c r="C3455" s="4">
        <v>1185732</v>
      </c>
      <c r="D3455" s="5">
        <v>44507</v>
      </c>
      <c r="E3455" s="4" t="s">
        <v>15</v>
      </c>
      <c r="F3455" s="4" t="s">
        <v>117</v>
      </c>
      <c r="G3455" s="4" t="s">
        <v>118</v>
      </c>
      <c r="H3455" s="4" t="s">
        <v>22</v>
      </c>
      <c r="I3455" s="6">
        <v>0.64999999999999991</v>
      </c>
      <c r="J3455" s="7">
        <v>3250</v>
      </c>
      <c r="K3455" s="8">
        <f t="shared" si="26"/>
        <v>2112.4999999999995</v>
      </c>
      <c r="L3455" s="8">
        <f t="shared" si="27"/>
        <v>844.99999999999989</v>
      </c>
      <c r="M3455" s="9">
        <v>0.4</v>
      </c>
    </row>
    <row r="3456" spans="1:13" ht="15.75" customHeight="1" x14ac:dyDescent="0.2">
      <c r="A3456" s="1"/>
      <c r="B3456" s="4" t="s">
        <v>14</v>
      </c>
      <c r="C3456" s="4">
        <v>1185732</v>
      </c>
      <c r="D3456" s="5">
        <v>44536</v>
      </c>
      <c r="E3456" s="4" t="s">
        <v>15</v>
      </c>
      <c r="F3456" s="4" t="s">
        <v>117</v>
      </c>
      <c r="G3456" s="4" t="s">
        <v>118</v>
      </c>
      <c r="H3456" s="4" t="s">
        <v>17</v>
      </c>
      <c r="I3456" s="6">
        <v>0.6</v>
      </c>
      <c r="J3456" s="7">
        <v>5500</v>
      </c>
      <c r="K3456" s="8">
        <f t="shared" si="26"/>
        <v>3300</v>
      </c>
      <c r="L3456" s="8">
        <f t="shared" si="27"/>
        <v>1155</v>
      </c>
      <c r="M3456" s="9">
        <v>0.35</v>
      </c>
    </row>
    <row r="3457" spans="1:13" ht="15.75" customHeight="1" x14ac:dyDescent="0.2">
      <c r="A3457" s="1"/>
      <c r="B3457" s="4" t="s">
        <v>14</v>
      </c>
      <c r="C3457" s="4">
        <v>1185732</v>
      </c>
      <c r="D3457" s="5">
        <v>44536</v>
      </c>
      <c r="E3457" s="4" t="s">
        <v>15</v>
      </c>
      <c r="F3457" s="4" t="s">
        <v>117</v>
      </c>
      <c r="G3457" s="4" t="s">
        <v>118</v>
      </c>
      <c r="H3457" s="4" t="s">
        <v>18</v>
      </c>
      <c r="I3457" s="6">
        <v>0.5</v>
      </c>
      <c r="J3457" s="7">
        <v>3500</v>
      </c>
      <c r="K3457" s="8">
        <f t="shared" si="26"/>
        <v>1750</v>
      </c>
      <c r="L3457" s="8">
        <f t="shared" si="27"/>
        <v>612.5</v>
      </c>
      <c r="M3457" s="9">
        <v>0.35</v>
      </c>
    </row>
    <row r="3458" spans="1:13" ht="15.75" customHeight="1" x14ac:dyDescent="0.2">
      <c r="A3458" s="1"/>
      <c r="B3458" s="4" t="s">
        <v>14</v>
      </c>
      <c r="C3458" s="4">
        <v>1185732</v>
      </c>
      <c r="D3458" s="5">
        <v>44536</v>
      </c>
      <c r="E3458" s="4" t="s">
        <v>15</v>
      </c>
      <c r="F3458" s="4" t="s">
        <v>117</v>
      </c>
      <c r="G3458" s="4" t="s">
        <v>118</v>
      </c>
      <c r="H3458" s="4" t="s">
        <v>19</v>
      </c>
      <c r="I3458" s="6">
        <v>0.5</v>
      </c>
      <c r="J3458" s="7">
        <v>3250</v>
      </c>
      <c r="K3458" s="8">
        <f t="shared" si="26"/>
        <v>1625</v>
      </c>
      <c r="L3458" s="8">
        <f t="shared" si="27"/>
        <v>650</v>
      </c>
      <c r="M3458" s="9">
        <v>0.4</v>
      </c>
    </row>
    <row r="3459" spans="1:13" ht="15.75" customHeight="1" x14ac:dyDescent="0.2">
      <c r="A3459" s="1"/>
      <c r="B3459" s="4" t="s">
        <v>14</v>
      </c>
      <c r="C3459" s="4">
        <v>1185732</v>
      </c>
      <c r="D3459" s="5">
        <v>44536</v>
      </c>
      <c r="E3459" s="4" t="s">
        <v>15</v>
      </c>
      <c r="F3459" s="4" t="s">
        <v>117</v>
      </c>
      <c r="G3459" s="4" t="s">
        <v>118</v>
      </c>
      <c r="H3459" s="4" t="s">
        <v>20</v>
      </c>
      <c r="I3459" s="6">
        <v>0.5</v>
      </c>
      <c r="J3459" s="7">
        <v>2750</v>
      </c>
      <c r="K3459" s="8">
        <f t="shared" si="26"/>
        <v>1375</v>
      </c>
      <c r="L3459" s="8">
        <f t="shared" si="27"/>
        <v>550</v>
      </c>
      <c r="M3459" s="9">
        <v>0.4</v>
      </c>
    </row>
    <row r="3460" spans="1:13" ht="15.75" customHeight="1" x14ac:dyDescent="0.2">
      <c r="A3460" s="1"/>
      <c r="B3460" s="4" t="s">
        <v>14</v>
      </c>
      <c r="C3460" s="4">
        <v>1185732</v>
      </c>
      <c r="D3460" s="5">
        <v>44536</v>
      </c>
      <c r="E3460" s="4" t="s">
        <v>15</v>
      </c>
      <c r="F3460" s="4" t="s">
        <v>117</v>
      </c>
      <c r="G3460" s="4" t="s">
        <v>118</v>
      </c>
      <c r="H3460" s="4" t="s">
        <v>21</v>
      </c>
      <c r="I3460" s="6">
        <v>0.6</v>
      </c>
      <c r="J3460" s="7">
        <v>2750</v>
      </c>
      <c r="K3460" s="8">
        <f t="shared" si="26"/>
        <v>1650</v>
      </c>
      <c r="L3460" s="8">
        <f t="shared" si="27"/>
        <v>495</v>
      </c>
      <c r="M3460" s="9">
        <v>0.3</v>
      </c>
    </row>
    <row r="3461" spans="1:13" ht="15.75" customHeight="1" x14ac:dyDescent="0.2">
      <c r="A3461" s="1"/>
      <c r="B3461" s="4" t="s">
        <v>14</v>
      </c>
      <c r="C3461" s="4">
        <v>1185732</v>
      </c>
      <c r="D3461" s="5">
        <v>44536</v>
      </c>
      <c r="E3461" s="4" t="s">
        <v>15</v>
      </c>
      <c r="F3461" s="4" t="s">
        <v>117</v>
      </c>
      <c r="G3461" s="4" t="s">
        <v>118</v>
      </c>
      <c r="H3461" s="4" t="s">
        <v>22</v>
      </c>
      <c r="I3461" s="6">
        <v>0.64999999999999991</v>
      </c>
      <c r="J3461" s="7">
        <v>3750</v>
      </c>
      <c r="K3461" s="8">
        <f t="shared" si="26"/>
        <v>2437.4999999999995</v>
      </c>
      <c r="L3461" s="8">
        <f t="shared" si="27"/>
        <v>974.99999999999989</v>
      </c>
      <c r="M3461" s="9">
        <v>0.4</v>
      </c>
    </row>
    <row r="3462" spans="1:13" ht="15.75" customHeight="1" x14ac:dyDescent="0.2">
      <c r="A3462" s="1" t="s">
        <v>39</v>
      </c>
      <c r="B3462" s="4" t="s">
        <v>14</v>
      </c>
      <c r="C3462" s="4">
        <v>1185732</v>
      </c>
      <c r="D3462" s="5">
        <v>44203</v>
      </c>
      <c r="E3462" s="4" t="s">
        <v>15</v>
      </c>
      <c r="F3462" s="4" t="s">
        <v>119</v>
      </c>
      <c r="G3462" s="4" t="s">
        <v>120</v>
      </c>
      <c r="H3462" s="4" t="s">
        <v>17</v>
      </c>
      <c r="I3462" s="6">
        <v>0.4</v>
      </c>
      <c r="J3462" s="7">
        <v>5000</v>
      </c>
      <c r="K3462" s="8">
        <f t="shared" si="26"/>
        <v>2000</v>
      </c>
      <c r="L3462" s="8">
        <f t="shared" si="27"/>
        <v>800</v>
      </c>
      <c r="M3462" s="9">
        <v>0.4</v>
      </c>
    </row>
    <row r="3463" spans="1:13" ht="15.75" customHeight="1" x14ac:dyDescent="0.2">
      <c r="A3463" s="1"/>
      <c r="B3463" s="4" t="s">
        <v>14</v>
      </c>
      <c r="C3463" s="4">
        <v>1185732</v>
      </c>
      <c r="D3463" s="5">
        <v>44203</v>
      </c>
      <c r="E3463" s="4" t="s">
        <v>15</v>
      </c>
      <c r="F3463" s="4" t="s">
        <v>119</v>
      </c>
      <c r="G3463" s="4" t="s">
        <v>120</v>
      </c>
      <c r="H3463" s="4" t="s">
        <v>18</v>
      </c>
      <c r="I3463" s="6">
        <v>0.4</v>
      </c>
      <c r="J3463" s="7">
        <v>3000</v>
      </c>
      <c r="K3463" s="8">
        <f t="shared" si="26"/>
        <v>1200</v>
      </c>
      <c r="L3463" s="8">
        <f t="shared" si="27"/>
        <v>480</v>
      </c>
      <c r="M3463" s="9">
        <v>0.4</v>
      </c>
    </row>
    <row r="3464" spans="1:13" ht="15.75" customHeight="1" x14ac:dyDescent="0.2">
      <c r="A3464" s="1"/>
      <c r="B3464" s="4" t="s">
        <v>14</v>
      </c>
      <c r="C3464" s="4">
        <v>1185732</v>
      </c>
      <c r="D3464" s="5">
        <v>44203</v>
      </c>
      <c r="E3464" s="4" t="s">
        <v>15</v>
      </c>
      <c r="F3464" s="4" t="s">
        <v>119</v>
      </c>
      <c r="G3464" s="4" t="s">
        <v>120</v>
      </c>
      <c r="H3464" s="4" t="s">
        <v>19</v>
      </c>
      <c r="I3464" s="6">
        <v>0.30000000000000004</v>
      </c>
      <c r="J3464" s="7">
        <v>3000</v>
      </c>
      <c r="K3464" s="8">
        <f t="shared" si="26"/>
        <v>900.00000000000011</v>
      </c>
      <c r="L3464" s="8">
        <f t="shared" si="27"/>
        <v>270</v>
      </c>
      <c r="M3464" s="9">
        <v>0.3</v>
      </c>
    </row>
    <row r="3465" spans="1:13" ht="15.75" customHeight="1" x14ac:dyDescent="0.2">
      <c r="A3465" s="1"/>
      <c r="B3465" s="4" t="s">
        <v>14</v>
      </c>
      <c r="C3465" s="4">
        <v>1185732</v>
      </c>
      <c r="D3465" s="5">
        <v>44203</v>
      </c>
      <c r="E3465" s="4" t="s">
        <v>15</v>
      </c>
      <c r="F3465" s="4" t="s">
        <v>119</v>
      </c>
      <c r="G3465" s="4" t="s">
        <v>120</v>
      </c>
      <c r="H3465" s="4" t="s">
        <v>20</v>
      </c>
      <c r="I3465" s="6">
        <v>0.35</v>
      </c>
      <c r="J3465" s="7">
        <v>1500</v>
      </c>
      <c r="K3465" s="8">
        <f t="shared" si="26"/>
        <v>525</v>
      </c>
      <c r="L3465" s="8">
        <f t="shared" si="27"/>
        <v>157.5</v>
      </c>
      <c r="M3465" s="9">
        <v>0.3</v>
      </c>
    </row>
    <row r="3466" spans="1:13" ht="15.75" customHeight="1" x14ac:dyDescent="0.2">
      <c r="A3466" s="1"/>
      <c r="B3466" s="4" t="s">
        <v>14</v>
      </c>
      <c r="C3466" s="4">
        <v>1185732</v>
      </c>
      <c r="D3466" s="5">
        <v>44203</v>
      </c>
      <c r="E3466" s="4" t="s">
        <v>15</v>
      </c>
      <c r="F3466" s="4" t="s">
        <v>119</v>
      </c>
      <c r="G3466" s="4" t="s">
        <v>120</v>
      </c>
      <c r="H3466" s="4" t="s">
        <v>21</v>
      </c>
      <c r="I3466" s="6">
        <v>0.5</v>
      </c>
      <c r="J3466" s="7">
        <v>2000</v>
      </c>
      <c r="K3466" s="8">
        <f t="shared" si="26"/>
        <v>1000</v>
      </c>
      <c r="L3466" s="8">
        <f t="shared" si="27"/>
        <v>300</v>
      </c>
      <c r="M3466" s="9">
        <v>0.3</v>
      </c>
    </row>
    <row r="3467" spans="1:13" ht="15.75" customHeight="1" x14ac:dyDescent="0.2">
      <c r="A3467" s="1"/>
      <c r="B3467" s="4" t="s">
        <v>14</v>
      </c>
      <c r="C3467" s="4">
        <v>1185732</v>
      </c>
      <c r="D3467" s="5">
        <v>44203</v>
      </c>
      <c r="E3467" s="4" t="s">
        <v>15</v>
      </c>
      <c r="F3467" s="4" t="s">
        <v>119</v>
      </c>
      <c r="G3467" s="4" t="s">
        <v>120</v>
      </c>
      <c r="H3467" s="4" t="s">
        <v>22</v>
      </c>
      <c r="I3467" s="6">
        <v>0.4</v>
      </c>
      <c r="J3467" s="7">
        <v>3000</v>
      </c>
      <c r="K3467" s="8">
        <f t="shared" si="26"/>
        <v>1200</v>
      </c>
      <c r="L3467" s="8">
        <f t="shared" si="27"/>
        <v>420</v>
      </c>
      <c r="M3467" s="9">
        <v>0.35</v>
      </c>
    </row>
    <row r="3468" spans="1:13" ht="15.75" customHeight="1" x14ac:dyDescent="0.2">
      <c r="A3468" s="1"/>
      <c r="B3468" s="4" t="s">
        <v>14</v>
      </c>
      <c r="C3468" s="4">
        <v>1185732</v>
      </c>
      <c r="D3468" s="5">
        <v>44232</v>
      </c>
      <c r="E3468" s="4" t="s">
        <v>15</v>
      </c>
      <c r="F3468" s="4" t="s">
        <v>119</v>
      </c>
      <c r="G3468" s="4" t="s">
        <v>120</v>
      </c>
      <c r="H3468" s="4" t="s">
        <v>17</v>
      </c>
      <c r="I3468" s="6">
        <v>0.4</v>
      </c>
      <c r="J3468" s="7">
        <v>5500</v>
      </c>
      <c r="K3468" s="8">
        <f t="shared" si="26"/>
        <v>2200</v>
      </c>
      <c r="L3468" s="8">
        <f t="shared" si="27"/>
        <v>880</v>
      </c>
      <c r="M3468" s="9">
        <v>0.4</v>
      </c>
    </row>
    <row r="3469" spans="1:13" ht="15.75" customHeight="1" x14ac:dyDescent="0.2">
      <c r="A3469" s="1"/>
      <c r="B3469" s="4" t="s">
        <v>14</v>
      </c>
      <c r="C3469" s="4">
        <v>1185732</v>
      </c>
      <c r="D3469" s="5">
        <v>44232</v>
      </c>
      <c r="E3469" s="4" t="s">
        <v>15</v>
      </c>
      <c r="F3469" s="4" t="s">
        <v>119</v>
      </c>
      <c r="G3469" s="4" t="s">
        <v>120</v>
      </c>
      <c r="H3469" s="4" t="s">
        <v>18</v>
      </c>
      <c r="I3469" s="6">
        <v>0.4</v>
      </c>
      <c r="J3469" s="7">
        <v>2000</v>
      </c>
      <c r="K3469" s="8">
        <f t="shared" si="26"/>
        <v>800</v>
      </c>
      <c r="L3469" s="8">
        <f t="shared" si="27"/>
        <v>320</v>
      </c>
      <c r="M3469" s="9">
        <v>0.4</v>
      </c>
    </row>
    <row r="3470" spans="1:13" ht="15.75" customHeight="1" x14ac:dyDescent="0.2">
      <c r="A3470" s="1"/>
      <c r="B3470" s="4" t="s">
        <v>14</v>
      </c>
      <c r="C3470" s="4">
        <v>1185732</v>
      </c>
      <c r="D3470" s="5">
        <v>44232</v>
      </c>
      <c r="E3470" s="4" t="s">
        <v>15</v>
      </c>
      <c r="F3470" s="4" t="s">
        <v>119</v>
      </c>
      <c r="G3470" s="4" t="s">
        <v>120</v>
      </c>
      <c r="H3470" s="4" t="s">
        <v>19</v>
      </c>
      <c r="I3470" s="6">
        <v>0.30000000000000004</v>
      </c>
      <c r="J3470" s="7">
        <v>2500</v>
      </c>
      <c r="K3470" s="8">
        <f t="shared" si="26"/>
        <v>750.00000000000011</v>
      </c>
      <c r="L3470" s="8">
        <f t="shared" si="27"/>
        <v>225.00000000000003</v>
      </c>
      <c r="M3470" s="9">
        <v>0.3</v>
      </c>
    </row>
    <row r="3471" spans="1:13" ht="15.75" customHeight="1" x14ac:dyDescent="0.2">
      <c r="A3471" s="1"/>
      <c r="B3471" s="4" t="s">
        <v>14</v>
      </c>
      <c r="C3471" s="4">
        <v>1185732</v>
      </c>
      <c r="D3471" s="5">
        <v>44232</v>
      </c>
      <c r="E3471" s="4" t="s">
        <v>15</v>
      </c>
      <c r="F3471" s="4" t="s">
        <v>119</v>
      </c>
      <c r="G3471" s="4" t="s">
        <v>120</v>
      </c>
      <c r="H3471" s="4" t="s">
        <v>20</v>
      </c>
      <c r="I3471" s="6">
        <v>0.35</v>
      </c>
      <c r="J3471" s="7">
        <v>1250</v>
      </c>
      <c r="K3471" s="8">
        <f t="shared" si="26"/>
        <v>437.5</v>
      </c>
      <c r="L3471" s="8">
        <f t="shared" si="27"/>
        <v>131.25</v>
      </c>
      <c r="M3471" s="9">
        <v>0.3</v>
      </c>
    </row>
    <row r="3472" spans="1:13" ht="15.75" customHeight="1" x14ac:dyDescent="0.2">
      <c r="A3472" s="1"/>
      <c r="B3472" s="4" t="s">
        <v>14</v>
      </c>
      <c r="C3472" s="4">
        <v>1185732</v>
      </c>
      <c r="D3472" s="5">
        <v>44232</v>
      </c>
      <c r="E3472" s="4" t="s">
        <v>15</v>
      </c>
      <c r="F3472" s="4" t="s">
        <v>119</v>
      </c>
      <c r="G3472" s="4" t="s">
        <v>120</v>
      </c>
      <c r="H3472" s="4" t="s">
        <v>21</v>
      </c>
      <c r="I3472" s="6">
        <v>0.5</v>
      </c>
      <c r="J3472" s="7">
        <v>2000</v>
      </c>
      <c r="K3472" s="8">
        <f t="shared" si="26"/>
        <v>1000</v>
      </c>
      <c r="L3472" s="8">
        <f t="shared" si="27"/>
        <v>300</v>
      </c>
      <c r="M3472" s="9">
        <v>0.3</v>
      </c>
    </row>
    <row r="3473" spans="1:13" ht="15.75" customHeight="1" x14ac:dyDescent="0.2">
      <c r="A3473" s="1"/>
      <c r="B3473" s="4" t="s">
        <v>14</v>
      </c>
      <c r="C3473" s="4">
        <v>1185732</v>
      </c>
      <c r="D3473" s="5">
        <v>44232</v>
      </c>
      <c r="E3473" s="4" t="s">
        <v>15</v>
      </c>
      <c r="F3473" s="4" t="s">
        <v>119</v>
      </c>
      <c r="G3473" s="4" t="s">
        <v>120</v>
      </c>
      <c r="H3473" s="4" t="s">
        <v>22</v>
      </c>
      <c r="I3473" s="6">
        <v>0.4</v>
      </c>
      <c r="J3473" s="7">
        <v>3000</v>
      </c>
      <c r="K3473" s="8">
        <f t="shared" si="26"/>
        <v>1200</v>
      </c>
      <c r="L3473" s="8">
        <f t="shared" si="27"/>
        <v>420</v>
      </c>
      <c r="M3473" s="9">
        <v>0.35</v>
      </c>
    </row>
    <row r="3474" spans="1:13" ht="15.75" customHeight="1" x14ac:dyDescent="0.2">
      <c r="A3474" s="1"/>
      <c r="B3474" s="4" t="s">
        <v>14</v>
      </c>
      <c r="C3474" s="4">
        <v>1185732</v>
      </c>
      <c r="D3474" s="5">
        <v>44258</v>
      </c>
      <c r="E3474" s="4" t="s">
        <v>15</v>
      </c>
      <c r="F3474" s="4" t="s">
        <v>119</v>
      </c>
      <c r="G3474" s="4" t="s">
        <v>120</v>
      </c>
      <c r="H3474" s="4" t="s">
        <v>17</v>
      </c>
      <c r="I3474" s="6">
        <v>0.4</v>
      </c>
      <c r="J3474" s="7">
        <v>5200</v>
      </c>
      <c r="K3474" s="8">
        <f t="shared" si="26"/>
        <v>2080</v>
      </c>
      <c r="L3474" s="8">
        <f t="shared" si="27"/>
        <v>832</v>
      </c>
      <c r="M3474" s="9">
        <v>0.4</v>
      </c>
    </row>
    <row r="3475" spans="1:13" ht="15.75" customHeight="1" x14ac:dyDescent="0.2">
      <c r="A3475" s="1"/>
      <c r="B3475" s="4" t="s">
        <v>14</v>
      </c>
      <c r="C3475" s="4">
        <v>1185732</v>
      </c>
      <c r="D3475" s="5">
        <v>44258</v>
      </c>
      <c r="E3475" s="4" t="s">
        <v>15</v>
      </c>
      <c r="F3475" s="4" t="s">
        <v>119</v>
      </c>
      <c r="G3475" s="4" t="s">
        <v>120</v>
      </c>
      <c r="H3475" s="4" t="s">
        <v>18</v>
      </c>
      <c r="I3475" s="6">
        <v>0.4</v>
      </c>
      <c r="J3475" s="7">
        <v>2250</v>
      </c>
      <c r="K3475" s="8">
        <f t="shared" si="26"/>
        <v>900</v>
      </c>
      <c r="L3475" s="8">
        <f t="shared" si="27"/>
        <v>360</v>
      </c>
      <c r="M3475" s="9">
        <v>0.4</v>
      </c>
    </row>
    <row r="3476" spans="1:13" ht="15.75" customHeight="1" x14ac:dyDescent="0.2">
      <c r="A3476" s="1"/>
      <c r="B3476" s="4" t="s">
        <v>14</v>
      </c>
      <c r="C3476" s="4">
        <v>1185732</v>
      </c>
      <c r="D3476" s="5">
        <v>44258</v>
      </c>
      <c r="E3476" s="4" t="s">
        <v>15</v>
      </c>
      <c r="F3476" s="4" t="s">
        <v>119</v>
      </c>
      <c r="G3476" s="4" t="s">
        <v>120</v>
      </c>
      <c r="H3476" s="4" t="s">
        <v>19</v>
      </c>
      <c r="I3476" s="6">
        <v>0.30000000000000004</v>
      </c>
      <c r="J3476" s="7">
        <v>2500</v>
      </c>
      <c r="K3476" s="8">
        <f t="shared" si="26"/>
        <v>750.00000000000011</v>
      </c>
      <c r="L3476" s="8">
        <f t="shared" si="27"/>
        <v>225.00000000000003</v>
      </c>
      <c r="M3476" s="9">
        <v>0.3</v>
      </c>
    </row>
    <row r="3477" spans="1:13" ht="15.75" customHeight="1" x14ac:dyDescent="0.2">
      <c r="A3477" s="1"/>
      <c r="B3477" s="4" t="s">
        <v>14</v>
      </c>
      <c r="C3477" s="4">
        <v>1185732</v>
      </c>
      <c r="D3477" s="5">
        <v>44258</v>
      </c>
      <c r="E3477" s="4" t="s">
        <v>15</v>
      </c>
      <c r="F3477" s="4" t="s">
        <v>119</v>
      </c>
      <c r="G3477" s="4" t="s">
        <v>120</v>
      </c>
      <c r="H3477" s="4" t="s">
        <v>20</v>
      </c>
      <c r="I3477" s="6">
        <v>0.35</v>
      </c>
      <c r="J3477" s="7">
        <v>1000</v>
      </c>
      <c r="K3477" s="8">
        <f t="shared" si="26"/>
        <v>350</v>
      </c>
      <c r="L3477" s="8">
        <f t="shared" si="27"/>
        <v>105</v>
      </c>
      <c r="M3477" s="9">
        <v>0.3</v>
      </c>
    </row>
    <row r="3478" spans="1:13" ht="15.75" customHeight="1" x14ac:dyDescent="0.2">
      <c r="A3478" s="1"/>
      <c r="B3478" s="4" t="s">
        <v>14</v>
      </c>
      <c r="C3478" s="4">
        <v>1185732</v>
      </c>
      <c r="D3478" s="5">
        <v>44258</v>
      </c>
      <c r="E3478" s="4" t="s">
        <v>15</v>
      </c>
      <c r="F3478" s="4" t="s">
        <v>119</v>
      </c>
      <c r="G3478" s="4" t="s">
        <v>120</v>
      </c>
      <c r="H3478" s="4" t="s">
        <v>21</v>
      </c>
      <c r="I3478" s="6">
        <v>0.5</v>
      </c>
      <c r="J3478" s="7">
        <v>1500</v>
      </c>
      <c r="K3478" s="8">
        <f t="shared" si="26"/>
        <v>750</v>
      </c>
      <c r="L3478" s="8">
        <f t="shared" si="27"/>
        <v>225</v>
      </c>
      <c r="M3478" s="9">
        <v>0.3</v>
      </c>
    </row>
    <row r="3479" spans="1:13" ht="15.75" customHeight="1" x14ac:dyDescent="0.2">
      <c r="A3479" s="1"/>
      <c r="B3479" s="4" t="s">
        <v>14</v>
      </c>
      <c r="C3479" s="4">
        <v>1185732</v>
      </c>
      <c r="D3479" s="5">
        <v>44258</v>
      </c>
      <c r="E3479" s="4" t="s">
        <v>15</v>
      </c>
      <c r="F3479" s="4" t="s">
        <v>119</v>
      </c>
      <c r="G3479" s="4" t="s">
        <v>120</v>
      </c>
      <c r="H3479" s="4" t="s">
        <v>22</v>
      </c>
      <c r="I3479" s="6">
        <v>0.4</v>
      </c>
      <c r="J3479" s="7">
        <v>2500</v>
      </c>
      <c r="K3479" s="8">
        <f t="shared" si="26"/>
        <v>1000</v>
      </c>
      <c r="L3479" s="8">
        <f t="shared" si="27"/>
        <v>350</v>
      </c>
      <c r="M3479" s="9">
        <v>0.35</v>
      </c>
    </row>
    <row r="3480" spans="1:13" ht="15.75" customHeight="1" x14ac:dyDescent="0.2">
      <c r="A3480" s="1"/>
      <c r="B3480" s="4" t="s">
        <v>14</v>
      </c>
      <c r="C3480" s="4">
        <v>1185732</v>
      </c>
      <c r="D3480" s="5">
        <v>44290</v>
      </c>
      <c r="E3480" s="4" t="s">
        <v>15</v>
      </c>
      <c r="F3480" s="4" t="s">
        <v>119</v>
      </c>
      <c r="G3480" s="4" t="s">
        <v>120</v>
      </c>
      <c r="H3480" s="4" t="s">
        <v>17</v>
      </c>
      <c r="I3480" s="6">
        <v>0.4</v>
      </c>
      <c r="J3480" s="7">
        <v>5000</v>
      </c>
      <c r="K3480" s="8">
        <f t="shared" si="26"/>
        <v>2000</v>
      </c>
      <c r="L3480" s="8">
        <f t="shared" si="27"/>
        <v>800</v>
      </c>
      <c r="M3480" s="9">
        <v>0.4</v>
      </c>
    </row>
    <row r="3481" spans="1:13" ht="15.75" customHeight="1" x14ac:dyDescent="0.2">
      <c r="A3481" s="1"/>
      <c r="B3481" s="4" t="s">
        <v>14</v>
      </c>
      <c r="C3481" s="4">
        <v>1185732</v>
      </c>
      <c r="D3481" s="5">
        <v>44290</v>
      </c>
      <c r="E3481" s="4" t="s">
        <v>15</v>
      </c>
      <c r="F3481" s="4" t="s">
        <v>119</v>
      </c>
      <c r="G3481" s="4" t="s">
        <v>120</v>
      </c>
      <c r="H3481" s="4" t="s">
        <v>18</v>
      </c>
      <c r="I3481" s="6">
        <v>0.4</v>
      </c>
      <c r="J3481" s="7">
        <v>2000</v>
      </c>
      <c r="K3481" s="8">
        <f t="shared" si="26"/>
        <v>800</v>
      </c>
      <c r="L3481" s="8">
        <f t="shared" si="27"/>
        <v>320</v>
      </c>
      <c r="M3481" s="9">
        <v>0.4</v>
      </c>
    </row>
    <row r="3482" spans="1:13" ht="15.75" customHeight="1" x14ac:dyDescent="0.2">
      <c r="A3482" s="1"/>
      <c r="B3482" s="4" t="s">
        <v>14</v>
      </c>
      <c r="C3482" s="4">
        <v>1185732</v>
      </c>
      <c r="D3482" s="5">
        <v>44290</v>
      </c>
      <c r="E3482" s="4" t="s">
        <v>15</v>
      </c>
      <c r="F3482" s="4" t="s">
        <v>119</v>
      </c>
      <c r="G3482" s="4" t="s">
        <v>120</v>
      </c>
      <c r="H3482" s="4" t="s">
        <v>19</v>
      </c>
      <c r="I3482" s="6">
        <v>0.30000000000000004</v>
      </c>
      <c r="J3482" s="7">
        <v>2000</v>
      </c>
      <c r="K3482" s="8">
        <f t="shared" si="26"/>
        <v>600.00000000000011</v>
      </c>
      <c r="L3482" s="8">
        <f t="shared" si="27"/>
        <v>180.00000000000003</v>
      </c>
      <c r="M3482" s="9">
        <v>0.3</v>
      </c>
    </row>
    <row r="3483" spans="1:13" ht="15.75" customHeight="1" x14ac:dyDescent="0.2">
      <c r="A3483" s="1"/>
      <c r="B3483" s="4" t="s">
        <v>14</v>
      </c>
      <c r="C3483" s="4">
        <v>1185732</v>
      </c>
      <c r="D3483" s="5">
        <v>44290</v>
      </c>
      <c r="E3483" s="4" t="s">
        <v>15</v>
      </c>
      <c r="F3483" s="4" t="s">
        <v>119</v>
      </c>
      <c r="G3483" s="4" t="s">
        <v>120</v>
      </c>
      <c r="H3483" s="4" t="s">
        <v>20</v>
      </c>
      <c r="I3483" s="6">
        <v>0.35</v>
      </c>
      <c r="J3483" s="7">
        <v>1250</v>
      </c>
      <c r="K3483" s="8">
        <f t="shared" si="26"/>
        <v>437.5</v>
      </c>
      <c r="L3483" s="8">
        <f t="shared" si="27"/>
        <v>131.25</v>
      </c>
      <c r="M3483" s="9">
        <v>0.3</v>
      </c>
    </row>
    <row r="3484" spans="1:13" ht="15.75" customHeight="1" x14ac:dyDescent="0.2">
      <c r="A3484" s="1"/>
      <c r="B3484" s="4" t="s">
        <v>14</v>
      </c>
      <c r="C3484" s="4">
        <v>1185732</v>
      </c>
      <c r="D3484" s="5">
        <v>44290</v>
      </c>
      <c r="E3484" s="4" t="s">
        <v>15</v>
      </c>
      <c r="F3484" s="4" t="s">
        <v>119</v>
      </c>
      <c r="G3484" s="4" t="s">
        <v>120</v>
      </c>
      <c r="H3484" s="4" t="s">
        <v>21</v>
      </c>
      <c r="I3484" s="6">
        <v>0.5</v>
      </c>
      <c r="J3484" s="7">
        <v>1250</v>
      </c>
      <c r="K3484" s="8">
        <f t="shared" si="26"/>
        <v>625</v>
      </c>
      <c r="L3484" s="8">
        <f t="shared" si="27"/>
        <v>187.5</v>
      </c>
      <c r="M3484" s="9">
        <v>0.3</v>
      </c>
    </row>
    <row r="3485" spans="1:13" ht="15.75" customHeight="1" x14ac:dyDescent="0.2">
      <c r="A3485" s="1"/>
      <c r="B3485" s="4" t="s">
        <v>14</v>
      </c>
      <c r="C3485" s="4">
        <v>1185732</v>
      </c>
      <c r="D3485" s="5">
        <v>44290</v>
      </c>
      <c r="E3485" s="4" t="s">
        <v>15</v>
      </c>
      <c r="F3485" s="4" t="s">
        <v>119</v>
      </c>
      <c r="G3485" s="4" t="s">
        <v>120</v>
      </c>
      <c r="H3485" s="4" t="s">
        <v>22</v>
      </c>
      <c r="I3485" s="6">
        <v>0.4</v>
      </c>
      <c r="J3485" s="7">
        <v>2750</v>
      </c>
      <c r="K3485" s="8">
        <f t="shared" si="26"/>
        <v>1100</v>
      </c>
      <c r="L3485" s="8">
        <f t="shared" si="27"/>
        <v>385</v>
      </c>
      <c r="M3485" s="9">
        <v>0.35</v>
      </c>
    </row>
    <row r="3486" spans="1:13" ht="15.75" customHeight="1" x14ac:dyDescent="0.2">
      <c r="A3486" s="1"/>
      <c r="B3486" s="4" t="s">
        <v>14</v>
      </c>
      <c r="C3486" s="4">
        <v>1185732</v>
      </c>
      <c r="D3486" s="5">
        <v>44319</v>
      </c>
      <c r="E3486" s="4" t="s">
        <v>15</v>
      </c>
      <c r="F3486" s="4" t="s">
        <v>119</v>
      </c>
      <c r="G3486" s="4" t="s">
        <v>120</v>
      </c>
      <c r="H3486" s="4" t="s">
        <v>17</v>
      </c>
      <c r="I3486" s="6">
        <v>0.54999999999999993</v>
      </c>
      <c r="J3486" s="7">
        <v>5450</v>
      </c>
      <c r="K3486" s="8">
        <f t="shared" si="26"/>
        <v>2997.4999999999995</v>
      </c>
      <c r="L3486" s="8">
        <f t="shared" si="27"/>
        <v>1198.9999999999998</v>
      </c>
      <c r="M3486" s="9">
        <v>0.4</v>
      </c>
    </row>
    <row r="3487" spans="1:13" ht="15.75" customHeight="1" x14ac:dyDescent="0.2">
      <c r="A3487" s="1"/>
      <c r="B3487" s="4" t="s">
        <v>14</v>
      </c>
      <c r="C3487" s="4">
        <v>1185732</v>
      </c>
      <c r="D3487" s="5">
        <v>44319</v>
      </c>
      <c r="E3487" s="4" t="s">
        <v>15</v>
      </c>
      <c r="F3487" s="4" t="s">
        <v>119</v>
      </c>
      <c r="G3487" s="4" t="s">
        <v>120</v>
      </c>
      <c r="H3487" s="4" t="s">
        <v>18</v>
      </c>
      <c r="I3487" s="6">
        <v>0.5</v>
      </c>
      <c r="J3487" s="7">
        <v>2500</v>
      </c>
      <c r="K3487" s="8">
        <f t="shared" si="26"/>
        <v>1250</v>
      </c>
      <c r="L3487" s="8">
        <f t="shared" si="27"/>
        <v>500</v>
      </c>
      <c r="M3487" s="9">
        <v>0.4</v>
      </c>
    </row>
    <row r="3488" spans="1:13" ht="15.75" customHeight="1" x14ac:dyDescent="0.2">
      <c r="A3488" s="1"/>
      <c r="B3488" s="4" t="s">
        <v>14</v>
      </c>
      <c r="C3488" s="4">
        <v>1185732</v>
      </c>
      <c r="D3488" s="5">
        <v>44319</v>
      </c>
      <c r="E3488" s="4" t="s">
        <v>15</v>
      </c>
      <c r="F3488" s="4" t="s">
        <v>119</v>
      </c>
      <c r="G3488" s="4" t="s">
        <v>120</v>
      </c>
      <c r="H3488" s="4" t="s">
        <v>19</v>
      </c>
      <c r="I3488" s="6">
        <v>0.45</v>
      </c>
      <c r="J3488" s="7">
        <v>2750</v>
      </c>
      <c r="K3488" s="8">
        <f t="shared" si="26"/>
        <v>1237.5</v>
      </c>
      <c r="L3488" s="8">
        <f t="shared" si="27"/>
        <v>371.25</v>
      </c>
      <c r="M3488" s="9">
        <v>0.3</v>
      </c>
    </row>
    <row r="3489" spans="1:13" ht="15.75" customHeight="1" x14ac:dyDescent="0.2">
      <c r="A3489" s="1"/>
      <c r="B3489" s="4" t="s">
        <v>14</v>
      </c>
      <c r="C3489" s="4">
        <v>1185732</v>
      </c>
      <c r="D3489" s="5">
        <v>44319</v>
      </c>
      <c r="E3489" s="4" t="s">
        <v>15</v>
      </c>
      <c r="F3489" s="4" t="s">
        <v>119</v>
      </c>
      <c r="G3489" s="4" t="s">
        <v>120</v>
      </c>
      <c r="H3489" s="4" t="s">
        <v>20</v>
      </c>
      <c r="I3489" s="6">
        <v>0.45</v>
      </c>
      <c r="J3489" s="7">
        <v>2250</v>
      </c>
      <c r="K3489" s="8">
        <f t="shared" si="26"/>
        <v>1012.5</v>
      </c>
      <c r="L3489" s="8">
        <f t="shared" si="27"/>
        <v>303.75</v>
      </c>
      <c r="M3489" s="9">
        <v>0.3</v>
      </c>
    </row>
    <row r="3490" spans="1:13" ht="15.75" customHeight="1" x14ac:dyDescent="0.2">
      <c r="A3490" s="1"/>
      <c r="B3490" s="4" t="s">
        <v>14</v>
      </c>
      <c r="C3490" s="4">
        <v>1185732</v>
      </c>
      <c r="D3490" s="5">
        <v>44319</v>
      </c>
      <c r="E3490" s="4" t="s">
        <v>15</v>
      </c>
      <c r="F3490" s="4" t="s">
        <v>119</v>
      </c>
      <c r="G3490" s="4" t="s">
        <v>120</v>
      </c>
      <c r="H3490" s="4" t="s">
        <v>21</v>
      </c>
      <c r="I3490" s="6">
        <v>0.54999999999999993</v>
      </c>
      <c r="J3490" s="7">
        <v>2500</v>
      </c>
      <c r="K3490" s="8">
        <f t="shared" si="26"/>
        <v>1374.9999999999998</v>
      </c>
      <c r="L3490" s="8">
        <f t="shared" si="27"/>
        <v>412.49999999999994</v>
      </c>
      <c r="M3490" s="9">
        <v>0.3</v>
      </c>
    </row>
    <row r="3491" spans="1:13" ht="15.75" customHeight="1" x14ac:dyDescent="0.2">
      <c r="A3491" s="1"/>
      <c r="B3491" s="4" t="s">
        <v>14</v>
      </c>
      <c r="C3491" s="4">
        <v>1185732</v>
      </c>
      <c r="D3491" s="5">
        <v>44319</v>
      </c>
      <c r="E3491" s="4" t="s">
        <v>15</v>
      </c>
      <c r="F3491" s="4" t="s">
        <v>119</v>
      </c>
      <c r="G3491" s="4" t="s">
        <v>120</v>
      </c>
      <c r="H3491" s="4" t="s">
        <v>22</v>
      </c>
      <c r="I3491" s="6">
        <v>0.6</v>
      </c>
      <c r="J3491" s="7">
        <v>3750</v>
      </c>
      <c r="K3491" s="8">
        <f t="shared" si="26"/>
        <v>2250</v>
      </c>
      <c r="L3491" s="8">
        <f t="shared" si="27"/>
        <v>787.5</v>
      </c>
      <c r="M3491" s="9">
        <v>0.35</v>
      </c>
    </row>
    <row r="3492" spans="1:13" ht="15.75" customHeight="1" x14ac:dyDescent="0.2">
      <c r="A3492" s="1"/>
      <c r="B3492" s="4" t="s">
        <v>14</v>
      </c>
      <c r="C3492" s="4">
        <v>1185732</v>
      </c>
      <c r="D3492" s="5">
        <v>44352</v>
      </c>
      <c r="E3492" s="4" t="s">
        <v>15</v>
      </c>
      <c r="F3492" s="4" t="s">
        <v>119</v>
      </c>
      <c r="G3492" s="4" t="s">
        <v>120</v>
      </c>
      <c r="H3492" s="4" t="s">
        <v>17</v>
      </c>
      <c r="I3492" s="6">
        <v>0.54999999999999993</v>
      </c>
      <c r="J3492" s="7">
        <v>6250</v>
      </c>
      <c r="K3492" s="8">
        <f t="shared" si="26"/>
        <v>3437.4999999999995</v>
      </c>
      <c r="L3492" s="8">
        <f t="shared" si="27"/>
        <v>1375</v>
      </c>
      <c r="M3492" s="9">
        <v>0.4</v>
      </c>
    </row>
    <row r="3493" spans="1:13" ht="15.75" customHeight="1" x14ac:dyDescent="0.2">
      <c r="A3493" s="1"/>
      <c r="B3493" s="4" t="s">
        <v>14</v>
      </c>
      <c r="C3493" s="4">
        <v>1185732</v>
      </c>
      <c r="D3493" s="5">
        <v>44352</v>
      </c>
      <c r="E3493" s="4" t="s">
        <v>15</v>
      </c>
      <c r="F3493" s="4" t="s">
        <v>119</v>
      </c>
      <c r="G3493" s="4" t="s">
        <v>120</v>
      </c>
      <c r="H3493" s="4" t="s">
        <v>18</v>
      </c>
      <c r="I3493" s="6">
        <v>0.5</v>
      </c>
      <c r="J3493" s="7">
        <v>3750</v>
      </c>
      <c r="K3493" s="8">
        <f t="shared" si="26"/>
        <v>1875</v>
      </c>
      <c r="L3493" s="8">
        <f t="shared" si="27"/>
        <v>750</v>
      </c>
      <c r="M3493" s="9">
        <v>0.4</v>
      </c>
    </row>
    <row r="3494" spans="1:13" ht="15.75" customHeight="1" x14ac:dyDescent="0.2">
      <c r="A3494" s="1"/>
      <c r="B3494" s="4" t="s">
        <v>14</v>
      </c>
      <c r="C3494" s="4">
        <v>1185732</v>
      </c>
      <c r="D3494" s="5">
        <v>44352</v>
      </c>
      <c r="E3494" s="4" t="s">
        <v>15</v>
      </c>
      <c r="F3494" s="4" t="s">
        <v>119</v>
      </c>
      <c r="G3494" s="4" t="s">
        <v>120</v>
      </c>
      <c r="H3494" s="4" t="s">
        <v>19</v>
      </c>
      <c r="I3494" s="6">
        <v>0.45</v>
      </c>
      <c r="J3494" s="7">
        <v>3000</v>
      </c>
      <c r="K3494" s="8">
        <f t="shared" si="26"/>
        <v>1350</v>
      </c>
      <c r="L3494" s="8">
        <f t="shared" si="27"/>
        <v>405</v>
      </c>
      <c r="M3494" s="9">
        <v>0.3</v>
      </c>
    </row>
    <row r="3495" spans="1:13" ht="15.75" customHeight="1" x14ac:dyDescent="0.2">
      <c r="A3495" s="1"/>
      <c r="B3495" s="4" t="s">
        <v>14</v>
      </c>
      <c r="C3495" s="4">
        <v>1185732</v>
      </c>
      <c r="D3495" s="5">
        <v>44352</v>
      </c>
      <c r="E3495" s="4" t="s">
        <v>15</v>
      </c>
      <c r="F3495" s="4" t="s">
        <v>119</v>
      </c>
      <c r="G3495" s="4" t="s">
        <v>120</v>
      </c>
      <c r="H3495" s="4" t="s">
        <v>20</v>
      </c>
      <c r="I3495" s="6">
        <v>0.45</v>
      </c>
      <c r="J3495" s="7">
        <v>2750</v>
      </c>
      <c r="K3495" s="8">
        <f t="shared" si="26"/>
        <v>1237.5</v>
      </c>
      <c r="L3495" s="8">
        <f t="shared" si="27"/>
        <v>371.25</v>
      </c>
      <c r="M3495" s="9">
        <v>0.3</v>
      </c>
    </row>
    <row r="3496" spans="1:13" ht="15.75" customHeight="1" x14ac:dyDescent="0.2">
      <c r="A3496" s="1"/>
      <c r="B3496" s="4" t="s">
        <v>14</v>
      </c>
      <c r="C3496" s="4">
        <v>1185732</v>
      </c>
      <c r="D3496" s="5">
        <v>44352</v>
      </c>
      <c r="E3496" s="4" t="s">
        <v>15</v>
      </c>
      <c r="F3496" s="4" t="s">
        <v>119</v>
      </c>
      <c r="G3496" s="4" t="s">
        <v>120</v>
      </c>
      <c r="H3496" s="4" t="s">
        <v>21</v>
      </c>
      <c r="I3496" s="6">
        <v>0.54999999999999993</v>
      </c>
      <c r="J3496" s="7">
        <v>2750</v>
      </c>
      <c r="K3496" s="8">
        <f t="shared" si="26"/>
        <v>1512.4999999999998</v>
      </c>
      <c r="L3496" s="8">
        <f t="shared" si="27"/>
        <v>453.74999999999994</v>
      </c>
      <c r="M3496" s="9">
        <v>0.3</v>
      </c>
    </row>
    <row r="3497" spans="1:13" ht="15.75" customHeight="1" x14ac:dyDescent="0.2">
      <c r="A3497" s="1"/>
      <c r="B3497" s="4" t="s">
        <v>14</v>
      </c>
      <c r="C3497" s="4">
        <v>1185732</v>
      </c>
      <c r="D3497" s="5">
        <v>44352</v>
      </c>
      <c r="E3497" s="4" t="s">
        <v>15</v>
      </c>
      <c r="F3497" s="4" t="s">
        <v>119</v>
      </c>
      <c r="G3497" s="4" t="s">
        <v>120</v>
      </c>
      <c r="H3497" s="4" t="s">
        <v>22</v>
      </c>
      <c r="I3497" s="6">
        <v>0.6</v>
      </c>
      <c r="J3497" s="7">
        <v>4250</v>
      </c>
      <c r="K3497" s="8">
        <f t="shared" si="26"/>
        <v>2550</v>
      </c>
      <c r="L3497" s="8">
        <f t="shared" si="27"/>
        <v>892.5</v>
      </c>
      <c r="M3497" s="9">
        <v>0.35</v>
      </c>
    </row>
    <row r="3498" spans="1:13" ht="15.75" customHeight="1" x14ac:dyDescent="0.2">
      <c r="A3498" s="1"/>
      <c r="B3498" s="4" t="s">
        <v>14</v>
      </c>
      <c r="C3498" s="4">
        <v>1185732</v>
      </c>
      <c r="D3498" s="5">
        <v>44380</v>
      </c>
      <c r="E3498" s="4" t="s">
        <v>15</v>
      </c>
      <c r="F3498" s="4" t="s">
        <v>119</v>
      </c>
      <c r="G3498" s="4" t="s">
        <v>120</v>
      </c>
      <c r="H3498" s="4" t="s">
        <v>17</v>
      </c>
      <c r="I3498" s="6">
        <v>0.54999999999999993</v>
      </c>
      <c r="J3498" s="7">
        <v>6500</v>
      </c>
      <c r="K3498" s="8">
        <f t="shared" si="26"/>
        <v>3574.9999999999995</v>
      </c>
      <c r="L3498" s="8">
        <f t="shared" si="27"/>
        <v>1430</v>
      </c>
      <c r="M3498" s="9">
        <v>0.4</v>
      </c>
    </row>
    <row r="3499" spans="1:13" ht="15.75" customHeight="1" x14ac:dyDescent="0.2">
      <c r="A3499" s="1"/>
      <c r="B3499" s="4" t="s">
        <v>14</v>
      </c>
      <c r="C3499" s="4">
        <v>1185732</v>
      </c>
      <c r="D3499" s="5">
        <v>44380</v>
      </c>
      <c r="E3499" s="4" t="s">
        <v>15</v>
      </c>
      <c r="F3499" s="4" t="s">
        <v>119</v>
      </c>
      <c r="G3499" s="4" t="s">
        <v>120</v>
      </c>
      <c r="H3499" s="4" t="s">
        <v>18</v>
      </c>
      <c r="I3499" s="6">
        <v>0.5</v>
      </c>
      <c r="J3499" s="7">
        <v>4000</v>
      </c>
      <c r="K3499" s="8">
        <f t="shared" si="26"/>
        <v>2000</v>
      </c>
      <c r="L3499" s="8">
        <f t="shared" si="27"/>
        <v>800</v>
      </c>
      <c r="M3499" s="9">
        <v>0.4</v>
      </c>
    </row>
    <row r="3500" spans="1:13" ht="15.75" customHeight="1" x14ac:dyDescent="0.2">
      <c r="A3500" s="1"/>
      <c r="B3500" s="4" t="s">
        <v>14</v>
      </c>
      <c r="C3500" s="4">
        <v>1185732</v>
      </c>
      <c r="D3500" s="5">
        <v>44380</v>
      </c>
      <c r="E3500" s="4" t="s">
        <v>15</v>
      </c>
      <c r="F3500" s="4" t="s">
        <v>119</v>
      </c>
      <c r="G3500" s="4" t="s">
        <v>120</v>
      </c>
      <c r="H3500" s="4" t="s">
        <v>19</v>
      </c>
      <c r="I3500" s="6">
        <v>0.45</v>
      </c>
      <c r="J3500" s="7">
        <v>3250</v>
      </c>
      <c r="K3500" s="8">
        <f t="shared" si="26"/>
        <v>1462.5</v>
      </c>
      <c r="L3500" s="8">
        <f t="shared" si="27"/>
        <v>438.75</v>
      </c>
      <c r="M3500" s="9">
        <v>0.3</v>
      </c>
    </row>
    <row r="3501" spans="1:13" ht="15.75" customHeight="1" x14ac:dyDescent="0.2">
      <c r="A3501" s="1"/>
      <c r="B3501" s="4" t="s">
        <v>14</v>
      </c>
      <c r="C3501" s="4">
        <v>1185732</v>
      </c>
      <c r="D3501" s="5">
        <v>44380</v>
      </c>
      <c r="E3501" s="4" t="s">
        <v>15</v>
      </c>
      <c r="F3501" s="4" t="s">
        <v>119</v>
      </c>
      <c r="G3501" s="4" t="s">
        <v>120</v>
      </c>
      <c r="H3501" s="4" t="s">
        <v>20</v>
      </c>
      <c r="I3501" s="6">
        <v>0.45</v>
      </c>
      <c r="J3501" s="7">
        <v>2750</v>
      </c>
      <c r="K3501" s="8">
        <f t="shared" si="26"/>
        <v>1237.5</v>
      </c>
      <c r="L3501" s="8">
        <f t="shared" si="27"/>
        <v>371.25</v>
      </c>
      <c r="M3501" s="9">
        <v>0.3</v>
      </c>
    </row>
    <row r="3502" spans="1:13" ht="15.75" customHeight="1" x14ac:dyDescent="0.2">
      <c r="A3502" s="1"/>
      <c r="B3502" s="4" t="s">
        <v>14</v>
      </c>
      <c r="C3502" s="4">
        <v>1185732</v>
      </c>
      <c r="D3502" s="5">
        <v>44380</v>
      </c>
      <c r="E3502" s="4" t="s">
        <v>15</v>
      </c>
      <c r="F3502" s="4" t="s">
        <v>119</v>
      </c>
      <c r="G3502" s="4" t="s">
        <v>120</v>
      </c>
      <c r="H3502" s="4" t="s">
        <v>21</v>
      </c>
      <c r="I3502" s="6">
        <v>0.54999999999999993</v>
      </c>
      <c r="J3502" s="7">
        <v>3000</v>
      </c>
      <c r="K3502" s="8">
        <f t="shared" si="26"/>
        <v>1649.9999999999998</v>
      </c>
      <c r="L3502" s="8">
        <f t="shared" si="27"/>
        <v>494.99999999999989</v>
      </c>
      <c r="M3502" s="9">
        <v>0.3</v>
      </c>
    </row>
    <row r="3503" spans="1:13" ht="15.75" customHeight="1" x14ac:dyDescent="0.2">
      <c r="A3503" s="1"/>
      <c r="B3503" s="4" t="s">
        <v>14</v>
      </c>
      <c r="C3503" s="4">
        <v>1185732</v>
      </c>
      <c r="D3503" s="5">
        <v>44380</v>
      </c>
      <c r="E3503" s="4" t="s">
        <v>15</v>
      </c>
      <c r="F3503" s="4" t="s">
        <v>119</v>
      </c>
      <c r="G3503" s="4" t="s">
        <v>120</v>
      </c>
      <c r="H3503" s="4" t="s">
        <v>22</v>
      </c>
      <c r="I3503" s="6">
        <v>0.6</v>
      </c>
      <c r="J3503" s="7">
        <v>4750</v>
      </c>
      <c r="K3503" s="8">
        <f t="shared" si="26"/>
        <v>2850</v>
      </c>
      <c r="L3503" s="8">
        <f t="shared" si="27"/>
        <v>997.49999999999989</v>
      </c>
      <c r="M3503" s="9">
        <v>0.35</v>
      </c>
    </row>
    <row r="3504" spans="1:13" ht="15.75" customHeight="1" x14ac:dyDescent="0.2">
      <c r="A3504" s="1"/>
      <c r="B3504" s="4" t="s">
        <v>14</v>
      </c>
      <c r="C3504" s="4">
        <v>1185732</v>
      </c>
      <c r="D3504" s="5">
        <v>44412</v>
      </c>
      <c r="E3504" s="4" t="s">
        <v>15</v>
      </c>
      <c r="F3504" s="4" t="s">
        <v>119</v>
      </c>
      <c r="G3504" s="4" t="s">
        <v>120</v>
      </c>
      <c r="H3504" s="4" t="s">
        <v>17</v>
      </c>
      <c r="I3504" s="6">
        <v>0.54999999999999993</v>
      </c>
      <c r="J3504" s="7">
        <v>6250</v>
      </c>
      <c r="K3504" s="8">
        <f t="shared" si="26"/>
        <v>3437.4999999999995</v>
      </c>
      <c r="L3504" s="8">
        <f t="shared" si="27"/>
        <v>1375</v>
      </c>
      <c r="M3504" s="9">
        <v>0.4</v>
      </c>
    </row>
    <row r="3505" spans="1:13" ht="15.75" customHeight="1" x14ac:dyDescent="0.2">
      <c r="A3505" s="1"/>
      <c r="B3505" s="4" t="s">
        <v>14</v>
      </c>
      <c r="C3505" s="4">
        <v>1185732</v>
      </c>
      <c r="D3505" s="5">
        <v>44412</v>
      </c>
      <c r="E3505" s="4" t="s">
        <v>15</v>
      </c>
      <c r="F3505" s="4" t="s">
        <v>119</v>
      </c>
      <c r="G3505" s="4" t="s">
        <v>120</v>
      </c>
      <c r="H3505" s="4" t="s">
        <v>18</v>
      </c>
      <c r="I3505" s="6">
        <v>0.5</v>
      </c>
      <c r="J3505" s="7">
        <v>4000</v>
      </c>
      <c r="K3505" s="8">
        <f t="shared" si="26"/>
        <v>2000</v>
      </c>
      <c r="L3505" s="8">
        <f t="shared" si="27"/>
        <v>800</v>
      </c>
      <c r="M3505" s="9">
        <v>0.4</v>
      </c>
    </row>
    <row r="3506" spans="1:13" ht="15.75" customHeight="1" x14ac:dyDescent="0.2">
      <c r="A3506" s="1"/>
      <c r="B3506" s="4" t="s">
        <v>14</v>
      </c>
      <c r="C3506" s="4">
        <v>1185732</v>
      </c>
      <c r="D3506" s="5">
        <v>44412</v>
      </c>
      <c r="E3506" s="4" t="s">
        <v>15</v>
      </c>
      <c r="F3506" s="4" t="s">
        <v>119</v>
      </c>
      <c r="G3506" s="4" t="s">
        <v>120</v>
      </c>
      <c r="H3506" s="4" t="s">
        <v>19</v>
      </c>
      <c r="I3506" s="6">
        <v>0.45</v>
      </c>
      <c r="J3506" s="7">
        <v>3250</v>
      </c>
      <c r="K3506" s="8">
        <f t="shared" si="26"/>
        <v>1462.5</v>
      </c>
      <c r="L3506" s="8">
        <f t="shared" si="27"/>
        <v>438.75</v>
      </c>
      <c r="M3506" s="9">
        <v>0.3</v>
      </c>
    </row>
    <row r="3507" spans="1:13" ht="15.75" customHeight="1" x14ac:dyDescent="0.2">
      <c r="A3507" s="1"/>
      <c r="B3507" s="4" t="s">
        <v>14</v>
      </c>
      <c r="C3507" s="4">
        <v>1185732</v>
      </c>
      <c r="D3507" s="5">
        <v>44412</v>
      </c>
      <c r="E3507" s="4" t="s">
        <v>15</v>
      </c>
      <c r="F3507" s="4" t="s">
        <v>119</v>
      </c>
      <c r="G3507" s="4" t="s">
        <v>120</v>
      </c>
      <c r="H3507" s="4" t="s">
        <v>20</v>
      </c>
      <c r="I3507" s="6">
        <v>0.45</v>
      </c>
      <c r="J3507" s="7">
        <v>2250</v>
      </c>
      <c r="K3507" s="8">
        <f t="shared" si="26"/>
        <v>1012.5</v>
      </c>
      <c r="L3507" s="8">
        <f t="shared" si="27"/>
        <v>303.75</v>
      </c>
      <c r="M3507" s="9">
        <v>0.3</v>
      </c>
    </row>
    <row r="3508" spans="1:13" ht="15.75" customHeight="1" x14ac:dyDescent="0.2">
      <c r="A3508" s="1"/>
      <c r="B3508" s="4" t="s">
        <v>14</v>
      </c>
      <c r="C3508" s="4">
        <v>1185732</v>
      </c>
      <c r="D3508" s="5">
        <v>44412</v>
      </c>
      <c r="E3508" s="4" t="s">
        <v>15</v>
      </c>
      <c r="F3508" s="4" t="s">
        <v>119</v>
      </c>
      <c r="G3508" s="4" t="s">
        <v>120</v>
      </c>
      <c r="H3508" s="4" t="s">
        <v>21</v>
      </c>
      <c r="I3508" s="6">
        <v>0.54999999999999993</v>
      </c>
      <c r="J3508" s="7">
        <v>2000</v>
      </c>
      <c r="K3508" s="8">
        <f t="shared" si="26"/>
        <v>1099.9999999999998</v>
      </c>
      <c r="L3508" s="8">
        <f t="shared" si="27"/>
        <v>329.99999999999994</v>
      </c>
      <c r="M3508" s="9">
        <v>0.3</v>
      </c>
    </row>
    <row r="3509" spans="1:13" ht="15.75" customHeight="1" x14ac:dyDescent="0.2">
      <c r="A3509" s="1"/>
      <c r="B3509" s="4" t="s">
        <v>14</v>
      </c>
      <c r="C3509" s="4">
        <v>1185732</v>
      </c>
      <c r="D3509" s="5">
        <v>44412</v>
      </c>
      <c r="E3509" s="4" t="s">
        <v>15</v>
      </c>
      <c r="F3509" s="4" t="s">
        <v>119</v>
      </c>
      <c r="G3509" s="4" t="s">
        <v>120</v>
      </c>
      <c r="H3509" s="4" t="s">
        <v>22</v>
      </c>
      <c r="I3509" s="6">
        <v>0.6</v>
      </c>
      <c r="J3509" s="7">
        <v>3750</v>
      </c>
      <c r="K3509" s="8">
        <f t="shared" si="26"/>
        <v>2250</v>
      </c>
      <c r="L3509" s="8">
        <f t="shared" si="27"/>
        <v>787.5</v>
      </c>
      <c r="M3509" s="9">
        <v>0.35</v>
      </c>
    </row>
    <row r="3510" spans="1:13" ht="15.75" customHeight="1" x14ac:dyDescent="0.2">
      <c r="A3510" s="1"/>
      <c r="B3510" s="4" t="s">
        <v>14</v>
      </c>
      <c r="C3510" s="4">
        <v>1185732</v>
      </c>
      <c r="D3510" s="5">
        <v>44442</v>
      </c>
      <c r="E3510" s="4" t="s">
        <v>15</v>
      </c>
      <c r="F3510" s="4" t="s">
        <v>119</v>
      </c>
      <c r="G3510" s="4" t="s">
        <v>120</v>
      </c>
      <c r="H3510" s="4" t="s">
        <v>17</v>
      </c>
      <c r="I3510" s="6">
        <v>0.54999999999999993</v>
      </c>
      <c r="J3510" s="7">
        <v>5000</v>
      </c>
      <c r="K3510" s="8">
        <f t="shared" si="26"/>
        <v>2749.9999999999995</v>
      </c>
      <c r="L3510" s="8">
        <f t="shared" si="27"/>
        <v>1099.9999999999998</v>
      </c>
      <c r="M3510" s="9">
        <v>0.4</v>
      </c>
    </row>
    <row r="3511" spans="1:13" ht="15.75" customHeight="1" x14ac:dyDescent="0.2">
      <c r="A3511" s="1"/>
      <c r="B3511" s="4" t="s">
        <v>14</v>
      </c>
      <c r="C3511" s="4">
        <v>1185732</v>
      </c>
      <c r="D3511" s="5">
        <v>44442</v>
      </c>
      <c r="E3511" s="4" t="s">
        <v>15</v>
      </c>
      <c r="F3511" s="4" t="s">
        <v>119</v>
      </c>
      <c r="G3511" s="4" t="s">
        <v>120</v>
      </c>
      <c r="H3511" s="4" t="s">
        <v>18</v>
      </c>
      <c r="I3511" s="6">
        <v>0.5</v>
      </c>
      <c r="J3511" s="7">
        <v>3000</v>
      </c>
      <c r="K3511" s="8">
        <f t="shared" si="26"/>
        <v>1500</v>
      </c>
      <c r="L3511" s="8">
        <f t="shared" si="27"/>
        <v>600</v>
      </c>
      <c r="M3511" s="9">
        <v>0.4</v>
      </c>
    </row>
    <row r="3512" spans="1:13" ht="15.75" customHeight="1" x14ac:dyDescent="0.2">
      <c r="A3512" s="1"/>
      <c r="B3512" s="4" t="s">
        <v>14</v>
      </c>
      <c r="C3512" s="4">
        <v>1185732</v>
      </c>
      <c r="D3512" s="5">
        <v>44442</v>
      </c>
      <c r="E3512" s="4" t="s">
        <v>15</v>
      </c>
      <c r="F3512" s="4" t="s">
        <v>119</v>
      </c>
      <c r="G3512" s="4" t="s">
        <v>120</v>
      </c>
      <c r="H3512" s="4" t="s">
        <v>19</v>
      </c>
      <c r="I3512" s="6">
        <v>0.45</v>
      </c>
      <c r="J3512" s="7">
        <v>2000</v>
      </c>
      <c r="K3512" s="8">
        <f t="shared" si="26"/>
        <v>900</v>
      </c>
      <c r="L3512" s="8">
        <f t="shared" si="27"/>
        <v>270</v>
      </c>
      <c r="M3512" s="9">
        <v>0.3</v>
      </c>
    </row>
    <row r="3513" spans="1:13" ht="15.75" customHeight="1" x14ac:dyDescent="0.2">
      <c r="A3513" s="1"/>
      <c r="B3513" s="4" t="s">
        <v>14</v>
      </c>
      <c r="C3513" s="4">
        <v>1185732</v>
      </c>
      <c r="D3513" s="5">
        <v>44442</v>
      </c>
      <c r="E3513" s="4" t="s">
        <v>15</v>
      </c>
      <c r="F3513" s="4" t="s">
        <v>119</v>
      </c>
      <c r="G3513" s="4" t="s">
        <v>120</v>
      </c>
      <c r="H3513" s="4" t="s">
        <v>20</v>
      </c>
      <c r="I3513" s="6">
        <v>0.45</v>
      </c>
      <c r="J3513" s="7">
        <v>1750</v>
      </c>
      <c r="K3513" s="8">
        <f t="shared" si="26"/>
        <v>787.5</v>
      </c>
      <c r="L3513" s="8">
        <f t="shared" si="27"/>
        <v>236.25</v>
      </c>
      <c r="M3513" s="9">
        <v>0.3</v>
      </c>
    </row>
    <row r="3514" spans="1:13" ht="15.75" customHeight="1" x14ac:dyDescent="0.2">
      <c r="A3514" s="1"/>
      <c r="B3514" s="4" t="s">
        <v>14</v>
      </c>
      <c r="C3514" s="4">
        <v>1185732</v>
      </c>
      <c r="D3514" s="5">
        <v>44442</v>
      </c>
      <c r="E3514" s="4" t="s">
        <v>15</v>
      </c>
      <c r="F3514" s="4" t="s">
        <v>119</v>
      </c>
      <c r="G3514" s="4" t="s">
        <v>120</v>
      </c>
      <c r="H3514" s="4" t="s">
        <v>21</v>
      </c>
      <c r="I3514" s="6">
        <v>0.54999999999999993</v>
      </c>
      <c r="J3514" s="7">
        <v>1750</v>
      </c>
      <c r="K3514" s="8">
        <f t="shared" si="26"/>
        <v>962.49999999999989</v>
      </c>
      <c r="L3514" s="8">
        <f t="shared" si="27"/>
        <v>288.74999999999994</v>
      </c>
      <c r="M3514" s="9">
        <v>0.3</v>
      </c>
    </row>
    <row r="3515" spans="1:13" ht="15.75" customHeight="1" x14ac:dyDescent="0.2">
      <c r="A3515" s="1"/>
      <c r="B3515" s="4" t="s">
        <v>14</v>
      </c>
      <c r="C3515" s="4">
        <v>1185732</v>
      </c>
      <c r="D3515" s="5">
        <v>44442</v>
      </c>
      <c r="E3515" s="4" t="s">
        <v>15</v>
      </c>
      <c r="F3515" s="4" t="s">
        <v>119</v>
      </c>
      <c r="G3515" s="4" t="s">
        <v>120</v>
      </c>
      <c r="H3515" s="4" t="s">
        <v>22</v>
      </c>
      <c r="I3515" s="6">
        <v>0.6</v>
      </c>
      <c r="J3515" s="7">
        <v>2750</v>
      </c>
      <c r="K3515" s="8">
        <f t="shared" si="26"/>
        <v>1650</v>
      </c>
      <c r="L3515" s="8">
        <f t="shared" si="27"/>
        <v>577.5</v>
      </c>
      <c r="M3515" s="9">
        <v>0.35</v>
      </c>
    </row>
    <row r="3516" spans="1:13" ht="15.75" customHeight="1" x14ac:dyDescent="0.2">
      <c r="A3516" s="1"/>
      <c r="B3516" s="4" t="s">
        <v>14</v>
      </c>
      <c r="C3516" s="4">
        <v>1185732</v>
      </c>
      <c r="D3516" s="5">
        <v>44474</v>
      </c>
      <c r="E3516" s="4" t="s">
        <v>15</v>
      </c>
      <c r="F3516" s="4" t="s">
        <v>119</v>
      </c>
      <c r="G3516" s="4" t="s">
        <v>120</v>
      </c>
      <c r="H3516" s="4" t="s">
        <v>17</v>
      </c>
      <c r="I3516" s="6">
        <v>0.6</v>
      </c>
      <c r="J3516" s="7">
        <v>4500</v>
      </c>
      <c r="K3516" s="8">
        <f t="shared" si="26"/>
        <v>2700</v>
      </c>
      <c r="L3516" s="8">
        <f t="shared" si="27"/>
        <v>1080</v>
      </c>
      <c r="M3516" s="9">
        <v>0.4</v>
      </c>
    </row>
    <row r="3517" spans="1:13" ht="15.75" customHeight="1" x14ac:dyDescent="0.2">
      <c r="A3517" s="1"/>
      <c r="B3517" s="4" t="s">
        <v>14</v>
      </c>
      <c r="C3517" s="4">
        <v>1185732</v>
      </c>
      <c r="D3517" s="5">
        <v>44474</v>
      </c>
      <c r="E3517" s="4" t="s">
        <v>15</v>
      </c>
      <c r="F3517" s="4" t="s">
        <v>119</v>
      </c>
      <c r="G3517" s="4" t="s">
        <v>120</v>
      </c>
      <c r="H3517" s="4" t="s">
        <v>18</v>
      </c>
      <c r="I3517" s="6">
        <v>0.55000000000000004</v>
      </c>
      <c r="J3517" s="7">
        <v>2750</v>
      </c>
      <c r="K3517" s="8">
        <f t="shared" si="26"/>
        <v>1512.5000000000002</v>
      </c>
      <c r="L3517" s="8">
        <f t="shared" si="27"/>
        <v>605.00000000000011</v>
      </c>
      <c r="M3517" s="9">
        <v>0.4</v>
      </c>
    </row>
    <row r="3518" spans="1:13" ht="15.75" customHeight="1" x14ac:dyDescent="0.2">
      <c r="A3518" s="1"/>
      <c r="B3518" s="4" t="s">
        <v>14</v>
      </c>
      <c r="C3518" s="4">
        <v>1185732</v>
      </c>
      <c r="D3518" s="5">
        <v>44474</v>
      </c>
      <c r="E3518" s="4" t="s">
        <v>15</v>
      </c>
      <c r="F3518" s="4" t="s">
        <v>119</v>
      </c>
      <c r="G3518" s="4" t="s">
        <v>120</v>
      </c>
      <c r="H3518" s="4" t="s">
        <v>19</v>
      </c>
      <c r="I3518" s="6">
        <v>0.55000000000000004</v>
      </c>
      <c r="J3518" s="7">
        <v>1750</v>
      </c>
      <c r="K3518" s="8">
        <f t="shared" si="26"/>
        <v>962.50000000000011</v>
      </c>
      <c r="L3518" s="8">
        <f t="shared" si="27"/>
        <v>288.75</v>
      </c>
      <c r="M3518" s="9">
        <v>0.3</v>
      </c>
    </row>
    <row r="3519" spans="1:13" ht="15.75" customHeight="1" x14ac:dyDescent="0.2">
      <c r="A3519" s="1"/>
      <c r="B3519" s="4" t="s">
        <v>14</v>
      </c>
      <c r="C3519" s="4">
        <v>1185732</v>
      </c>
      <c r="D3519" s="5">
        <v>44474</v>
      </c>
      <c r="E3519" s="4" t="s">
        <v>15</v>
      </c>
      <c r="F3519" s="4" t="s">
        <v>119</v>
      </c>
      <c r="G3519" s="4" t="s">
        <v>120</v>
      </c>
      <c r="H3519" s="4" t="s">
        <v>20</v>
      </c>
      <c r="I3519" s="6">
        <v>0.55000000000000004</v>
      </c>
      <c r="J3519" s="7">
        <v>1500</v>
      </c>
      <c r="K3519" s="8">
        <f t="shared" si="26"/>
        <v>825.00000000000011</v>
      </c>
      <c r="L3519" s="8">
        <f t="shared" si="27"/>
        <v>247.50000000000003</v>
      </c>
      <c r="M3519" s="9">
        <v>0.3</v>
      </c>
    </row>
    <row r="3520" spans="1:13" ht="15.75" customHeight="1" x14ac:dyDescent="0.2">
      <c r="A3520" s="1"/>
      <c r="B3520" s="4" t="s">
        <v>14</v>
      </c>
      <c r="C3520" s="4">
        <v>1185732</v>
      </c>
      <c r="D3520" s="5">
        <v>44474</v>
      </c>
      <c r="E3520" s="4" t="s">
        <v>15</v>
      </c>
      <c r="F3520" s="4" t="s">
        <v>119</v>
      </c>
      <c r="G3520" s="4" t="s">
        <v>120</v>
      </c>
      <c r="H3520" s="4" t="s">
        <v>21</v>
      </c>
      <c r="I3520" s="6">
        <v>0.65</v>
      </c>
      <c r="J3520" s="7">
        <v>1500</v>
      </c>
      <c r="K3520" s="8">
        <f t="shared" si="26"/>
        <v>975</v>
      </c>
      <c r="L3520" s="8">
        <f t="shared" si="27"/>
        <v>292.5</v>
      </c>
      <c r="M3520" s="9">
        <v>0.3</v>
      </c>
    </row>
    <row r="3521" spans="1:13" ht="15.75" customHeight="1" x14ac:dyDescent="0.2">
      <c r="A3521" s="1"/>
      <c r="B3521" s="4" t="s">
        <v>14</v>
      </c>
      <c r="C3521" s="4">
        <v>1185732</v>
      </c>
      <c r="D3521" s="5">
        <v>44474</v>
      </c>
      <c r="E3521" s="4" t="s">
        <v>15</v>
      </c>
      <c r="F3521" s="4" t="s">
        <v>119</v>
      </c>
      <c r="G3521" s="4" t="s">
        <v>120</v>
      </c>
      <c r="H3521" s="4" t="s">
        <v>22</v>
      </c>
      <c r="I3521" s="6">
        <v>0.7</v>
      </c>
      <c r="J3521" s="7">
        <v>2750</v>
      </c>
      <c r="K3521" s="8">
        <f t="shared" si="26"/>
        <v>1924.9999999999998</v>
      </c>
      <c r="L3521" s="8">
        <f t="shared" si="27"/>
        <v>673.74999999999989</v>
      </c>
      <c r="M3521" s="9">
        <v>0.35</v>
      </c>
    </row>
    <row r="3522" spans="1:13" ht="15.75" customHeight="1" x14ac:dyDescent="0.2">
      <c r="A3522" s="1"/>
      <c r="B3522" s="4" t="s">
        <v>14</v>
      </c>
      <c r="C3522" s="4">
        <v>1185732</v>
      </c>
      <c r="D3522" s="5">
        <v>44504</v>
      </c>
      <c r="E3522" s="4" t="s">
        <v>15</v>
      </c>
      <c r="F3522" s="4" t="s">
        <v>119</v>
      </c>
      <c r="G3522" s="4" t="s">
        <v>120</v>
      </c>
      <c r="H3522" s="4" t="s">
        <v>17</v>
      </c>
      <c r="I3522" s="6">
        <v>0.65</v>
      </c>
      <c r="J3522" s="7">
        <v>4250</v>
      </c>
      <c r="K3522" s="8">
        <f t="shared" si="26"/>
        <v>2762.5</v>
      </c>
      <c r="L3522" s="8">
        <f t="shared" si="27"/>
        <v>1105</v>
      </c>
      <c r="M3522" s="9">
        <v>0.4</v>
      </c>
    </row>
    <row r="3523" spans="1:13" ht="15.75" customHeight="1" x14ac:dyDescent="0.2">
      <c r="A3523" s="1"/>
      <c r="B3523" s="4" t="s">
        <v>14</v>
      </c>
      <c r="C3523" s="4">
        <v>1185732</v>
      </c>
      <c r="D3523" s="5">
        <v>44504</v>
      </c>
      <c r="E3523" s="4" t="s">
        <v>15</v>
      </c>
      <c r="F3523" s="4" t="s">
        <v>119</v>
      </c>
      <c r="G3523" s="4" t="s">
        <v>120</v>
      </c>
      <c r="H3523" s="4" t="s">
        <v>18</v>
      </c>
      <c r="I3523" s="6">
        <v>0.55000000000000004</v>
      </c>
      <c r="J3523" s="7">
        <v>3000</v>
      </c>
      <c r="K3523" s="8">
        <f t="shared" si="26"/>
        <v>1650.0000000000002</v>
      </c>
      <c r="L3523" s="8">
        <f t="shared" si="27"/>
        <v>660.00000000000011</v>
      </c>
      <c r="M3523" s="9">
        <v>0.4</v>
      </c>
    </row>
    <row r="3524" spans="1:13" ht="15.75" customHeight="1" x14ac:dyDescent="0.2">
      <c r="A3524" s="1"/>
      <c r="B3524" s="4" t="s">
        <v>14</v>
      </c>
      <c r="C3524" s="4">
        <v>1185732</v>
      </c>
      <c r="D3524" s="5">
        <v>44504</v>
      </c>
      <c r="E3524" s="4" t="s">
        <v>15</v>
      </c>
      <c r="F3524" s="4" t="s">
        <v>119</v>
      </c>
      <c r="G3524" s="4" t="s">
        <v>120</v>
      </c>
      <c r="H3524" s="4" t="s">
        <v>19</v>
      </c>
      <c r="I3524" s="6">
        <v>0.55000000000000004</v>
      </c>
      <c r="J3524" s="7">
        <v>2950</v>
      </c>
      <c r="K3524" s="8">
        <f t="shared" si="26"/>
        <v>1622.5000000000002</v>
      </c>
      <c r="L3524" s="8">
        <f t="shared" si="27"/>
        <v>486.75000000000006</v>
      </c>
      <c r="M3524" s="9">
        <v>0.3</v>
      </c>
    </row>
    <row r="3525" spans="1:13" ht="15.75" customHeight="1" x14ac:dyDescent="0.2">
      <c r="A3525" s="1"/>
      <c r="B3525" s="4" t="s">
        <v>14</v>
      </c>
      <c r="C3525" s="4">
        <v>1185732</v>
      </c>
      <c r="D3525" s="5">
        <v>44504</v>
      </c>
      <c r="E3525" s="4" t="s">
        <v>15</v>
      </c>
      <c r="F3525" s="4" t="s">
        <v>119</v>
      </c>
      <c r="G3525" s="4" t="s">
        <v>120</v>
      </c>
      <c r="H3525" s="4" t="s">
        <v>20</v>
      </c>
      <c r="I3525" s="6">
        <v>0.55000000000000004</v>
      </c>
      <c r="J3525" s="7">
        <v>2750</v>
      </c>
      <c r="K3525" s="8">
        <f t="shared" si="26"/>
        <v>1512.5000000000002</v>
      </c>
      <c r="L3525" s="8">
        <f t="shared" si="27"/>
        <v>453.75000000000006</v>
      </c>
      <c r="M3525" s="9">
        <v>0.3</v>
      </c>
    </row>
    <row r="3526" spans="1:13" ht="15.75" customHeight="1" x14ac:dyDescent="0.2">
      <c r="A3526" s="1"/>
      <c r="B3526" s="4" t="s">
        <v>14</v>
      </c>
      <c r="C3526" s="4">
        <v>1185732</v>
      </c>
      <c r="D3526" s="5">
        <v>44504</v>
      </c>
      <c r="E3526" s="4" t="s">
        <v>15</v>
      </c>
      <c r="F3526" s="4" t="s">
        <v>119</v>
      </c>
      <c r="G3526" s="4" t="s">
        <v>120</v>
      </c>
      <c r="H3526" s="4" t="s">
        <v>21</v>
      </c>
      <c r="I3526" s="6">
        <v>0.65</v>
      </c>
      <c r="J3526" s="7">
        <v>2500</v>
      </c>
      <c r="K3526" s="8">
        <f t="shared" si="26"/>
        <v>1625</v>
      </c>
      <c r="L3526" s="8">
        <f t="shared" si="27"/>
        <v>487.5</v>
      </c>
      <c r="M3526" s="9">
        <v>0.3</v>
      </c>
    </row>
    <row r="3527" spans="1:13" ht="15.75" customHeight="1" x14ac:dyDescent="0.2">
      <c r="A3527" s="1"/>
      <c r="B3527" s="4" t="s">
        <v>14</v>
      </c>
      <c r="C3527" s="4">
        <v>1185732</v>
      </c>
      <c r="D3527" s="5">
        <v>44504</v>
      </c>
      <c r="E3527" s="4" t="s">
        <v>15</v>
      </c>
      <c r="F3527" s="4" t="s">
        <v>119</v>
      </c>
      <c r="G3527" s="4" t="s">
        <v>120</v>
      </c>
      <c r="H3527" s="4" t="s">
        <v>22</v>
      </c>
      <c r="I3527" s="6">
        <v>0.7</v>
      </c>
      <c r="J3527" s="7">
        <v>3500</v>
      </c>
      <c r="K3527" s="8">
        <f t="shared" si="26"/>
        <v>2450</v>
      </c>
      <c r="L3527" s="8">
        <f t="shared" si="27"/>
        <v>857.5</v>
      </c>
      <c r="M3527" s="9">
        <v>0.35</v>
      </c>
    </row>
    <row r="3528" spans="1:13" ht="15.75" customHeight="1" x14ac:dyDescent="0.2">
      <c r="A3528" s="1"/>
      <c r="B3528" s="4" t="s">
        <v>14</v>
      </c>
      <c r="C3528" s="4">
        <v>1185732</v>
      </c>
      <c r="D3528" s="5">
        <v>44533</v>
      </c>
      <c r="E3528" s="4" t="s">
        <v>15</v>
      </c>
      <c r="F3528" s="4" t="s">
        <v>119</v>
      </c>
      <c r="G3528" s="4" t="s">
        <v>120</v>
      </c>
      <c r="H3528" s="4" t="s">
        <v>17</v>
      </c>
      <c r="I3528" s="6">
        <v>0.65</v>
      </c>
      <c r="J3528" s="7">
        <v>5750</v>
      </c>
      <c r="K3528" s="8">
        <f t="shared" si="26"/>
        <v>3737.5</v>
      </c>
      <c r="L3528" s="8">
        <f t="shared" si="27"/>
        <v>1495</v>
      </c>
      <c r="M3528" s="9">
        <v>0.4</v>
      </c>
    </row>
    <row r="3529" spans="1:13" ht="15.75" customHeight="1" x14ac:dyDescent="0.2">
      <c r="A3529" s="1"/>
      <c r="B3529" s="4" t="s">
        <v>14</v>
      </c>
      <c r="C3529" s="4">
        <v>1185732</v>
      </c>
      <c r="D3529" s="5">
        <v>44533</v>
      </c>
      <c r="E3529" s="4" t="s">
        <v>15</v>
      </c>
      <c r="F3529" s="4" t="s">
        <v>119</v>
      </c>
      <c r="G3529" s="4" t="s">
        <v>120</v>
      </c>
      <c r="H3529" s="4" t="s">
        <v>18</v>
      </c>
      <c r="I3529" s="6">
        <v>0.55000000000000004</v>
      </c>
      <c r="J3529" s="7">
        <v>3750</v>
      </c>
      <c r="K3529" s="8">
        <f t="shared" si="26"/>
        <v>2062.5</v>
      </c>
      <c r="L3529" s="8">
        <f t="shared" si="27"/>
        <v>825</v>
      </c>
      <c r="M3529" s="9">
        <v>0.4</v>
      </c>
    </row>
    <row r="3530" spans="1:13" ht="15.75" customHeight="1" x14ac:dyDescent="0.2">
      <c r="A3530" s="1"/>
      <c r="B3530" s="4" t="s">
        <v>14</v>
      </c>
      <c r="C3530" s="4">
        <v>1185732</v>
      </c>
      <c r="D3530" s="5">
        <v>44533</v>
      </c>
      <c r="E3530" s="4" t="s">
        <v>15</v>
      </c>
      <c r="F3530" s="4" t="s">
        <v>119</v>
      </c>
      <c r="G3530" s="4" t="s">
        <v>120</v>
      </c>
      <c r="H3530" s="4" t="s">
        <v>19</v>
      </c>
      <c r="I3530" s="6">
        <v>0.55000000000000004</v>
      </c>
      <c r="J3530" s="7">
        <v>3500</v>
      </c>
      <c r="K3530" s="8">
        <f t="shared" si="26"/>
        <v>1925.0000000000002</v>
      </c>
      <c r="L3530" s="8">
        <f t="shared" si="27"/>
        <v>577.5</v>
      </c>
      <c r="M3530" s="9">
        <v>0.3</v>
      </c>
    </row>
    <row r="3531" spans="1:13" ht="15.75" customHeight="1" x14ac:dyDescent="0.2">
      <c r="A3531" s="1"/>
      <c r="B3531" s="4" t="s">
        <v>14</v>
      </c>
      <c r="C3531" s="4">
        <v>1185732</v>
      </c>
      <c r="D3531" s="5">
        <v>44533</v>
      </c>
      <c r="E3531" s="4" t="s">
        <v>15</v>
      </c>
      <c r="F3531" s="4" t="s">
        <v>119</v>
      </c>
      <c r="G3531" s="4" t="s">
        <v>120</v>
      </c>
      <c r="H3531" s="4" t="s">
        <v>20</v>
      </c>
      <c r="I3531" s="6">
        <v>0.55000000000000004</v>
      </c>
      <c r="J3531" s="7">
        <v>3000</v>
      </c>
      <c r="K3531" s="8">
        <f t="shared" si="26"/>
        <v>1650.0000000000002</v>
      </c>
      <c r="L3531" s="8">
        <f t="shared" si="27"/>
        <v>495.00000000000006</v>
      </c>
      <c r="M3531" s="9">
        <v>0.3</v>
      </c>
    </row>
    <row r="3532" spans="1:13" ht="15.75" customHeight="1" x14ac:dyDescent="0.2">
      <c r="A3532" s="1"/>
      <c r="B3532" s="4" t="s">
        <v>14</v>
      </c>
      <c r="C3532" s="4">
        <v>1185732</v>
      </c>
      <c r="D3532" s="5">
        <v>44533</v>
      </c>
      <c r="E3532" s="4" t="s">
        <v>15</v>
      </c>
      <c r="F3532" s="4" t="s">
        <v>119</v>
      </c>
      <c r="G3532" s="4" t="s">
        <v>120</v>
      </c>
      <c r="H3532" s="4" t="s">
        <v>21</v>
      </c>
      <c r="I3532" s="6">
        <v>0.65</v>
      </c>
      <c r="J3532" s="7">
        <v>3000</v>
      </c>
      <c r="K3532" s="8">
        <f t="shared" si="26"/>
        <v>1950</v>
      </c>
      <c r="L3532" s="8">
        <f t="shared" si="27"/>
        <v>585</v>
      </c>
      <c r="M3532" s="9">
        <v>0.3</v>
      </c>
    </row>
    <row r="3533" spans="1:13" ht="15.75" customHeight="1" x14ac:dyDescent="0.2">
      <c r="A3533" s="1"/>
      <c r="B3533" s="4" t="s">
        <v>14</v>
      </c>
      <c r="C3533" s="4">
        <v>1185732</v>
      </c>
      <c r="D3533" s="5">
        <v>44533</v>
      </c>
      <c r="E3533" s="4" t="s">
        <v>15</v>
      </c>
      <c r="F3533" s="4" t="s">
        <v>119</v>
      </c>
      <c r="G3533" s="4" t="s">
        <v>120</v>
      </c>
      <c r="H3533" s="4" t="s">
        <v>22</v>
      </c>
      <c r="I3533" s="6">
        <v>0.7</v>
      </c>
      <c r="J3533" s="7">
        <v>4000</v>
      </c>
      <c r="K3533" s="8">
        <f t="shared" si="26"/>
        <v>2800</v>
      </c>
      <c r="L3533" s="8">
        <f t="shared" si="27"/>
        <v>979.99999999999989</v>
      </c>
      <c r="M3533" s="9">
        <v>0.35</v>
      </c>
    </row>
    <row r="3534" spans="1:13" ht="15.75" customHeight="1" x14ac:dyDescent="0.2">
      <c r="A3534" s="1" t="s">
        <v>39</v>
      </c>
      <c r="B3534" s="4" t="s">
        <v>14</v>
      </c>
      <c r="C3534" s="4">
        <v>1185732</v>
      </c>
      <c r="D3534" s="5">
        <v>44206</v>
      </c>
      <c r="E3534" s="4" t="s">
        <v>15</v>
      </c>
      <c r="F3534" s="4" t="s">
        <v>121</v>
      </c>
      <c r="G3534" s="4" t="s">
        <v>122</v>
      </c>
      <c r="H3534" s="4" t="s">
        <v>17</v>
      </c>
      <c r="I3534" s="6">
        <v>0.35000000000000003</v>
      </c>
      <c r="J3534" s="7">
        <v>4250</v>
      </c>
      <c r="K3534" s="8">
        <f t="shared" si="26"/>
        <v>1487.5000000000002</v>
      </c>
      <c r="L3534" s="8">
        <f t="shared" si="27"/>
        <v>520.625</v>
      </c>
      <c r="M3534" s="9">
        <v>0.35</v>
      </c>
    </row>
    <row r="3535" spans="1:13" ht="15.75" customHeight="1" x14ac:dyDescent="0.2">
      <c r="A3535" s="1"/>
      <c r="B3535" s="4" t="s">
        <v>14</v>
      </c>
      <c r="C3535" s="4">
        <v>1185732</v>
      </c>
      <c r="D3535" s="5">
        <v>44206</v>
      </c>
      <c r="E3535" s="4" t="s">
        <v>15</v>
      </c>
      <c r="F3535" s="4" t="s">
        <v>121</v>
      </c>
      <c r="G3535" s="4" t="s">
        <v>122</v>
      </c>
      <c r="H3535" s="4" t="s">
        <v>18</v>
      </c>
      <c r="I3535" s="6">
        <v>0.35000000000000003</v>
      </c>
      <c r="J3535" s="7">
        <v>2250</v>
      </c>
      <c r="K3535" s="8">
        <f t="shared" si="26"/>
        <v>787.50000000000011</v>
      </c>
      <c r="L3535" s="8">
        <f t="shared" si="27"/>
        <v>275.625</v>
      </c>
      <c r="M3535" s="9">
        <v>0.35</v>
      </c>
    </row>
    <row r="3536" spans="1:13" ht="15.75" customHeight="1" x14ac:dyDescent="0.2">
      <c r="A3536" s="1"/>
      <c r="B3536" s="4" t="s">
        <v>14</v>
      </c>
      <c r="C3536" s="4">
        <v>1185732</v>
      </c>
      <c r="D3536" s="5">
        <v>44206</v>
      </c>
      <c r="E3536" s="4" t="s">
        <v>15</v>
      </c>
      <c r="F3536" s="4" t="s">
        <v>121</v>
      </c>
      <c r="G3536" s="4" t="s">
        <v>122</v>
      </c>
      <c r="H3536" s="4" t="s">
        <v>19</v>
      </c>
      <c r="I3536" s="6">
        <v>0.25000000000000006</v>
      </c>
      <c r="J3536" s="7">
        <v>2250</v>
      </c>
      <c r="K3536" s="8">
        <f t="shared" si="26"/>
        <v>562.50000000000011</v>
      </c>
      <c r="L3536" s="8">
        <f t="shared" si="27"/>
        <v>225.00000000000006</v>
      </c>
      <c r="M3536" s="9">
        <v>0.4</v>
      </c>
    </row>
    <row r="3537" spans="1:13" ht="15.75" customHeight="1" x14ac:dyDescent="0.2">
      <c r="A3537" s="1"/>
      <c r="B3537" s="4" t="s">
        <v>14</v>
      </c>
      <c r="C3537" s="4">
        <v>1185732</v>
      </c>
      <c r="D3537" s="5">
        <v>44206</v>
      </c>
      <c r="E3537" s="4" t="s">
        <v>15</v>
      </c>
      <c r="F3537" s="4" t="s">
        <v>121</v>
      </c>
      <c r="G3537" s="4" t="s">
        <v>122</v>
      </c>
      <c r="H3537" s="4" t="s">
        <v>20</v>
      </c>
      <c r="I3537" s="6">
        <v>0.3</v>
      </c>
      <c r="J3537" s="7">
        <v>750</v>
      </c>
      <c r="K3537" s="8">
        <f t="shared" si="26"/>
        <v>225</v>
      </c>
      <c r="L3537" s="8">
        <f t="shared" si="27"/>
        <v>90</v>
      </c>
      <c r="M3537" s="9">
        <v>0.4</v>
      </c>
    </row>
    <row r="3538" spans="1:13" ht="15.75" customHeight="1" x14ac:dyDescent="0.2">
      <c r="A3538" s="1"/>
      <c r="B3538" s="4" t="s">
        <v>14</v>
      </c>
      <c r="C3538" s="4">
        <v>1185732</v>
      </c>
      <c r="D3538" s="5">
        <v>44206</v>
      </c>
      <c r="E3538" s="4" t="s">
        <v>15</v>
      </c>
      <c r="F3538" s="4" t="s">
        <v>121</v>
      </c>
      <c r="G3538" s="4" t="s">
        <v>122</v>
      </c>
      <c r="H3538" s="4" t="s">
        <v>21</v>
      </c>
      <c r="I3538" s="6">
        <v>0.45</v>
      </c>
      <c r="J3538" s="7">
        <v>1250</v>
      </c>
      <c r="K3538" s="8">
        <f t="shared" si="26"/>
        <v>562.5</v>
      </c>
      <c r="L3538" s="8">
        <f t="shared" si="27"/>
        <v>168.75</v>
      </c>
      <c r="M3538" s="9">
        <v>0.3</v>
      </c>
    </row>
    <row r="3539" spans="1:13" ht="15.75" customHeight="1" x14ac:dyDescent="0.2">
      <c r="A3539" s="1"/>
      <c r="B3539" s="4" t="s">
        <v>14</v>
      </c>
      <c r="C3539" s="4">
        <v>1185732</v>
      </c>
      <c r="D3539" s="5">
        <v>44206</v>
      </c>
      <c r="E3539" s="4" t="s">
        <v>15</v>
      </c>
      <c r="F3539" s="4" t="s">
        <v>121</v>
      </c>
      <c r="G3539" s="4" t="s">
        <v>122</v>
      </c>
      <c r="H3539" s="4" t="s">
        <v>22</v>
      </c>
      <c r="I3539" s="6">
        <v>0.35000000000000003</v>
      </c>
      <c r="J3539" s="7">
        <v>2250</v>
      </c>
      <c r="K3539" s="8">
        <f t="shared" si="26"/>
        <v>787.50000000000011</v>
      </c>
      <c r="L3539" s="8">
        <f t="shared" si="27"/>
        <v>315.00000000000006</v>
      </c>
      <c r="M3539" s="9">
        <v>0.4</v>
      </c>
    </row>
    <row r="3540" spans="1:13" ht="15.75" customHeight="1" x14ac:dyDescent="0.2">
      <c r="A3540" s="1"/>
      <c r="B3540" s="4" t="s">
        <v>14</v>
      </c>
      <c r="C3540" s="4">
        <v>1185732</v>
      </c>
      <c r="D3540" s="5">
        <v>44235</v>
      </c>
      <c r="E3540" s="4" t="s">
        <v>15</v>
      </c>
      <c r="F3540" s="4" t="s">
        <v>121</v>
      </c>
      <c r="G3540" s="4" t="s">
        <v>122</v>
      </c>
      <c r="H3540" s="4" t="s">
        <v>17</v>
      </c>
      <c r="I3540" s="6">
        <v>0.35000000000000003</v>
      </c>
      <c r="J3540" s="7">
        <v>4750</v>
      </c>
      <c r="K3540" s="8">
        <f t="shared" si="26"/>
        <v>1662.5000000000002</v>
      </c>
      <c r="L3540" s="8">
        <f t="shared" si="27"/>
        <v>581.875</v>
      </c>
      <c r="M3540" s="9">
        <v>0.35</v>
      </c>
    </row>
    <row r="3541" spans="1:13" ht="15.75" customHeight="1" x14ac:dyDescent="0.2">
      <c r="A3541" s="1"/>
      <c r="B3541" s="4" t="s">
        <v>14</v>
      </c>
      <c r="C3541" s="4">
        <v>1185732</v>
      </c>
      <c r="D3541" s="5">
        <v>44235</v>
      </c>
      <c r="E3541" s="4" t="s">
        <v>15</v>
      </c>
      <c r="F3541" s="4" t="s">
        <v>121</v>
      </c>
      <c r="G3541" s="4" t="s">
        <v>122</v>
      </c>
      <c r="H3541" s="4" t="s">
        <v>18</v>
      </c>
      <c r="I3541" s="6">
        <v>0.35000000000000003</v>
      </c>
      <c r="J3541" s="7">
        <v>1250</v>
      </c>
      <c r="K3541" s="8">
        <f t="shared" si="26"/>
        <v>437.50000000000006</v>
      </c>
      <c r="L3541" s="8">
        <f t="shared" si="27"/>
        <v>153.125</v>
      </c>
      <c r="M3541" s="9">
        <v>0.35</v>
      </c>
    </row>
    <row r="3542" spans="1:13" ht="15.75" customHeight="1" x14ac:dyDescent="0.2">
      <c r="A3542" s="1"/>
      <c r="B3542" s="4" t="s">
        <v>14</v>
      </c>
      <c r="C3542" s="4">
        <v>1185732</v>
      </c>
      <c r="D3542" s="5">
        <v>44235</v>
      </c>
      <c r="E3542" s="4" t="s">
        <v>15</v>
      </c>
      <c r="F3542" s="4" t="s">
        <v>121</v>
      </c>
      <c r="G3542" s="4" t="s">
        <v>122</v>
      </c>
      <c r="H3542" s="4" t="s">
        <v>19</v>
      </c>
      <c r="I3542" s="6">
        <v>0.25000000000000006</v>
      </c>
      <c r="J3542" s="7">
        <v>1750</v>
      </c>
      <c r="K3542" s="8">
        <f t="shared" si="26"/>
        <v>437.50000000000011</v>
      </c>
      <c r="L3542" s="8">
        <f t="shared" si="27"/>
        <v>175.00000000000006</v>
      </c>
      <c r="M3542" s="9">
        <v>0.4</v>
      </c>
    </row>
    <row r="3543" spans="1:13" ht="15.75" customHeight="1" x14ac:dyDescent="0.2">
      <c r="A3543" s="1"/>
      <c r="B3543" s="4" t="s">
        <v>14</v>
      </c>
      <c r="C3543" s="4">
        <v>1185732</v>
      </c>
      <c r="D3543" s="5">
        <v>44235</v>
      </c>
      <c r="E3543" s="4" t="s">
        <v>15</v>
      </c>
      <c r="F3543" s="4" t="s">
        <v>121</v>
      </c>
      <c r="G3543" s="4" t="s">
        <v>122</v>
      </c>
      <c r="H3543" s="4" t="s">
        <v>20</v>
      </c>
      <c r="I3543" s="6">
        <v>0.3</v>
      </c>
      <c r="J3543" s="7">
        <v>500</v>
      </c>
      <c r="K3543" s="8">
        <f t="shared" si="26"/>
        <v>150</v>
      </c>
      <c r="L3543" s="8">
        <f t="shared" si="27"/>
        <v>60</v>
      </c>
      <c r="M3543" s="9">
        <v>0.4</v>
      </c>
    </row>
    <row r="3544" spans="1:13" ht="15.75" customHeight="1" x14ac:dyDescent="0.2">
      <c r="A3544" s="1"/>
      <c r="B3544" s="4" t="s">
        <v>14</v>
      </c>
      <c r="C3544" s="4">
        <v>1185732</v>
      </c>
      <c r="D3544" s="5">
        <v>44235</v>
      </c>
      <c r="E3544" s="4" t="s">
        <v>15</v>
      </c>
      <c r="F3544" s="4" t="s">
        <v>121</v>
      </c>
      <c r="G3544" s="4" t="s">
        <v>122</v>
      </c>
      <c r="H3544" s="4" t="s">
        <v>21</v>
      </c>
      <c r="I3544" s="6">
        <v>0.45</v>
      </c>
      <c r="J3544" s="7">
        <v>1250</v>
      </c>
      <c r="K3544" s="8">
        <f t="shared" si="26"/>
        <v>562.5</v>
      </c>
      <c r="L3544" s="8">
        <f t="shared" si="27"/>
        <v>168.75</v>
      </c>
      <c r="M3544" s="9">
        <v>0.3</v>
      </c>
    </row>
    <row r="3545" spans="1:13" ht="15.75" customHeight="1" x14ac:dyDescent="0.2">
      <c r="A3545" s="1"/>
      <c r="B3545" s="4" t="s">
        <v>14</v>
      </c>
      <c r="C3545" s="4">
        <v>1185732</v>
      </c>
      <c r="D3545" s="5">
        <v>44235</v>
      </c>
      <c r="E3545" s="4" t="s">
        <v>15</v>
      </c>
      <c r="F3545" s="4" t="s">
        <v>121</v>
      </c>
      <c r="G3545" s="4" t="s">
        <v>122</v>
      </c>
      <c r="H3545" s="4" t="s">
        <v>22</v>
      </c>
      <c r="I3545" s="6">
        <v>0.35000000000000003</v>
      </c>
      <c r="J3545" s="7">
        <v>2250</v>
      </c>
      <c r="K3545" s="8">
        <f t="shared" si="26"/>
        <v>787.50000000000011</v>
      </c>
      <c r="L3545" s="8">
        <f t="shared" si="27"/>
        <v>315.00000000000006</v>
      </c>
      <c r="M3545" s="9">
        <v>0.4</v>
      </c>
    </row>
    <row r="3546" spans="1:13" ht="15.75" customHeight="1" x14ac:dyDescent="0.2">
      <c r="A3546" s="1"/>
      <c r="B3546" s="4" t="s">
        <v>14</v>
      </c>
      <c r="C3546" s="4">
        <v>1185732</v>
      </c>
      <c r="D3546" s="5">
        <v>44261</v>
      </c>
      <c r="E3546" s="4" t="s">
        <v>15</v>
      </c>
      <c r="F3546" s="4" t="s">
        <v>121</v>
      </c>
      <c r="G3546" s="4" t="s">
        <v>122</v>
      </c>
      <c r="H3546" s="4" t="s">
        <v>17</v>
      </c>
      <c r="I3546" s="6">
        <v>0.35000000000000003</v>
      </c>
      <c r="J3546" s="7">
        <v>4450</v>
      </c>
      <c r="K3546" s="8">
        <f t="shared" si="26"/>
        <v>1557.5000000000002</v>
      </c>
      <c r="L3546" s="8">
        <f t="shared" si="27"/>
        <v>545.125</v>
      </c>
      <c r="M3546" s="9">
        <v>0.35</v>
      </c>
    </row>
    <row r="3547" spans="1:13" ht="15.75" customHeight="1" x14ac:dyDescent="0.2">
      <c r="A3547" s="1"/>
      <c r="B3547" s="4" t="s">
        <v>14</v>
      </c>
      <c r="C3547" s="4">
        <v>1185732</v>
      </c>
      <c r="D3547" s="5">
        <v>44261</v>
      </c>
      <c r="E3547" s="4" t="s">
        <v>15</v>
      </c>
      <c r="F3547" s="4" t="s">
        <v>121</v>
      </c>
      <c r="G3547" s="4" t="s">
        <v>122</v>
      </c>
      <c r="H3547" s="4" t="s">
        <v>18</v>
      </c>
      <c r="I3547" s="6">
        <v>0.35000000000000003</v>
      </c>
      <c r="J3547" s="7">
        <v>1500</v>
      </c>
      <c r="K3547" s="8">
        <f t="shared" si="26"/>
        <v>525</v>
      </c>
      <c r="L3547" s="8">
        <f t="shared" si="27"/>
        <v>183.75</v>
      </c>
      <c r="M3547" s="9">
        <v>0.35</v>
      </c>
    </row>
    <row r="3548" spans="1:13" ht="15.75" customHeight="1" x14ac:dyDescent="0.2">
      <c r="A3548" s="1"/>
      <c r="B3548" s="4" t="s">
        <v>14</v>
      </c>
      <c r="C3548" s="4">
        <v>1185732</v>
      </c>
      <c r="D3548" s="5">
        <v>44261</v>
      </c>
      <c r="E3548" s="4" t="s">
        <v>15</v>
      </c>
      <c r="F3548" s="4" t="s">
        <v>121</v>
      </c>
      <c r="G3548" s="4" t="s">
        <v>122</v>
      </c>
      <c r="H3548" s="4" t="s">
        <v>19</v>
      </c>
      <c r="I3548" s="6">
        <v>0.25000000000000006</v>
      </c>
      <c r="J3548" s="7">
        <v>1750</v>
      </c>
      <c r="K3548" s="8">
        <f t="shared" si="26"/>
        <v>437.50000000000011</v>
      </c>
      <c r="L3548" s="8">
        <f t="shared" si="27"/>
        <v>175.00000000000006</v>
      </c>
      <c r="M3548" s="9">
        <v>0.4</v>
      </c>
    </row>
    <row r="3549" spans="1:13" ht="15.75" customHeight="1" x14ac:dyDescent="0.2">
      <c r="A3549" s="1"/>
      <c r="B3549" s="4" t="s">
        <v>14</v>
      </c>
      <c r="C3549" s="4">
        <v>1185732</v>
      </c>
      <c r="D3549" s="5">
        <v>44261</v>
      </c>
      <c r="E3549" s="4" t="s">
        <v>15</v>
      </c>
      <c r="F3549" s="4" t="s">
        <v>121</v>
      </c>
      <c r="G3549" s="4" t="s">
        <v>122</v>
      </c>
      <c r="H3549" s="4" t="s">
        <v>20</v>
      </c>
      <c r="I3549" s="6">
        <v>0.3</v>
      </c>
      <c r="J3549" s="7">
        <v>250</v>
      </c>
      <c r="K3549" s="8">
        <f t="shared" si="26"/>
        <v>75</v>
      </c>
      <c r="L3549" s="8">
        <f t="shared" si="27"/>
        <v>30</v>
      </c>
      <c r="M3549" s="9">
        <v>0.4</v>
      </c>
    </row>
    <row r="3550" spans="1:13" ht="15.75" customHeight="1" x14ac:dyDescent="0.2">
      <c r="A3550" s="1"/>
      <c r="B3550" s="4" t="s">
        <v>14</v>
      </c>
      <c r="C3550" s="4">
        <v>1185732</v>
      </c>
      <c r="D3550" s="5">
        <v>44261</v>
      </c>
      <c r="E3550" s="4" t="s">
        <v>15</v>
      </c>
      <c r="F3550" s="4" t="s">
        <v>121</v>
      </c>
      <c r="G3550" s="4" t="s">
        <v>122</v>
      </c>
      <c r="H3550" s="4" t="s">
        <v>21</v>
      </c>
      <c r="I3550" s="6">
        <v>0.45</v>
      </c>
      <c r="J3550" s="7">
        <v>750</v>
      </c>
      <c r="K3550" s="8">
        <f t="shared" si="26"/>
        <v>337.5</v>
      </c>
      <c r="L3550" s="8">
        <f t="shared" si="27"/>
        <v>101.25</v>
      </c>
      <c r="M3550" s="9">
        <v>0.3</v>
      </c>
    </row>
    <row r="3551" spans="1:13" ht="15.75" customHeight="1" x14ac:dyDescent="0.2">
      <c r="A3551" s="1"/>
      <c r="B3551" s="4" t="s">
        <v>14</v>
      </c>
      <c r="C3551" s="4">
        <v>1185732</v>
      </c>
      <c r="D3551" s="5">
        <v>44261</v>
      </c>
      <c r="E3551" s="4" t="s">
        <v>15</v>
      </c>
      <c r="F3551" s="4" t="s">
        <v>121</v>
      </c>
      <c r="G3551" s="4" t="s">
        <v>122</v>
      </c>
      <c r="H3551" s="4" t="s">
        <v>22</v>
      </c>
      <c r="I3551" s="6">
        <v>0.35000000000000003</v>
      </c>
      <c r="J3551" s="7">
        <v>1750</v>
      </c>
      <c r="K3551" s="8">
        <f t="shared" si="26"/>
        <v>612.50000000000011</v>
      </c>
      <c r="L3551" s="8">
        <f t="shared" si="27"/>
        <v>245.00000000000006</v>
      </c>
      <c r="M3551" s="9">
        <v>0.4</v>
      </c>
    </row>
    <row r="3552" spans="1:13" ht="15.75" customHeight="1" x14ac:dyDescent="0.2">
      <c r="A3552" s="1"/>
      <c r="B3552" s="4" t="s">
        <v>14</v>
      </c>
      <c r="C3552" s="4">
        <v>1185732</v>
      </c>
      <c r="D3552" s="5">
        <v>44293</v>
      </c>
      <c r="E3552" s="4" t="s">
        <v>15</v>
      </c>
      <c r="F3552" s="4" t="s">
        <v>121</v>
      </c>
      <c r="G3552" s="4" t="s">
        <v>122</v>
      </c>
      <c r="H3552" s="4" t="s">
        <v>17</v>
      </c>
      <c r="I3552" s="6">
        <v>0.35000000000000003</v>
      </c>
      <c r="J3552" s="7">
        <v>4250</v>
      </c>
      <c r="K3552" s="8">
        <f t="shared" si="26"/>
        <v>1487.5000000000002</v>
      </c>
      <c r="L3552" s="8">
        <f t="shared" si="27"/>
        <v>520.625</v>
      </c>
      <c r="M3552" s="9">
        <v>0.35</v>
      </c>
    </row>
    <row r="3553" spans="1:13" ht="15.75" customHeight="1" x14ac:dyDescent="0.2">
      <c r="A3553" s="1"/>
      <c r="B3553" s="4" t="s">
        <v>14</v>
      </c>
      <c r="C3553" s="4">
        <v>1185732</v>
      </c>
      <c r="D3553" s="5">
        <v>44293</v>
      </c>
      <c r="E3553" s="4" t="s">
        <v>15</v>
      </c>
      <c r="F3553" s="4" t="s">
        <v>121</v>
      </c>
      <c r="G3553" s="4" t="s">
        <v>122</v>
      </c>
      <c r="H3553" s="4" t="s">
        <v>18</v>
      </c>
      <c r="I3553" s="6">
        <v>0.35000000000000003</v>
      </c>
      <c r="J3553" s="7">
        <v>1250</v>
      </c>
      <c r="K3553" s="8">
        <f t="shared" si="26"/>
        <v>437.50000000000006</v>
      </c>
      <c r="L3553" s="8">
        <f t="shared" si="27"/>
        <v>153.125</v>
      </c>
      <c r="M3553" s="9">
        <v>0.35</v>
      </c>
    </row>
    <row r="3554" spans="1:13" ht="15.75" customHeight="1" x14ac:dyDescent="0.2">
      <c r="A3554" s="1"/>
      <c r="B3554" s="4" t="s">
        <v>14</v>
      </c>
      <c r="C3554" s="4">
        <v>1185732</v>
      </c>
      <c r="D3554" s="5">
        <v>44293</v>
      </c>
      <c r="E3554" s="4" t="s">
        <v>15</v>
      </c>
      <c r="F3554" s="4" t="s">
        <v>121</v>
      </c>
      <c r="G3554" s="4" t="s">
        <v>122</v>
      </c>
      <c r="H3554" s="4" t="s">
        <v>19</v>
      </c>
      <c r="I3554" s="6">
        <v>0.25000000000000006</v>
      </c>
      <c r="J3554" s="7">
        <v>1250</v>
      </c>
      <c r="K3554" s="8">
        <f t="shared" si="26"/>
        <v>312.50000000000006</v>
      </c>
      <c r="L3554" s="8">
        <f t="shared" si="27"/>
        <v>125.00000000000003</v>
      </c>
      <c r="M3554" s="9">
        <v>0.4</v>
      </c>
    </row>
    <row r="3555" spans="1:13" ht="15.75" customHeight="1" x14ac:dyDescent="0.2">
      <c r="A3555" s="1"/>
      <c r="B3555" s="4" t="s">
        <v>14</v>
      </c>
      <c r="C3555" s="4">
        <v>1185732</v>
      </c>
      <c r="D3555" s="5">
        <v>44293</v>
      </c>
      <c r="E3555" s="4" t="s">
        <v>15</v>
      </c>
      <c r="F3555" s="4" t="s">
        <v>121</v>
      </c>
      <c r="G3555" s="4" t="s">
        <v>122</v>
      </c>
      <c r="H3555" s="4" t="s">
        <v>20</v>
      </c>
      <c r="I3555" s="6">
        <v>0.3</v>
      </c>
      <c r="J3555" s="7">
        <v>500</v>
      </c>
      <c r="K3555" s="8">
        <f t="shared" si="26"/>
        <v>150</v>
      </c>
      <c r="L3555" s="8">
        <f t="shared" si="27"/>
        <v>60</v>
      </c>
      <c r="M3555" s="9">
        <v>0.4</v>
      </c>
    </row>
    <row r="3556" spans="1:13" ht="15.75" customHeight="1" x14ac:dyDescent="0.2">
      <c r="A3556" s="1"/>
      <c r="B3556" s="4" t="s">
        <v>14</v>
      </c>
      <c r="C3556" s="4">
        <v>1185732</v>
      </c>
      <c r="D3556" s="5">
        <v>44293</v>
      </c>
      <c r="E3556" s="4" t="s">
        <v>15</v>
      </c>
      <c r="F3556" s="4" t="s">
        <v>121</v>
      </c>
      <c r="G3556" s="4" t="s">
        <v>122</v>
      </c>
      <c r="H3556" s="4" t="s">
        <v>21</v>
      </c>
      <c r="I3556" s="6">
        <v>0.45</v>
      </c>
      <c r="J3556" s="7">
        <v>500</v>
      </c>
      <c r="K3556" s="8">
        <f t="shared" si="26"/>
        <v>225</v>
      </c>
      <c r="L3556" s="8">
        <f t="shared" si="27"/>
        <v>67.5</v>
      </c>
      <c r="M3556" s="9">
        <v>0.3</v>
      </c>
    </row>
    <row r="3557" spans="1:13" ht="15.75" customHeight="1" x14ac:dyDescent="0.2">
      <c r="A3557" s="1"/>
      <c r="B3557" s="4" t="s">
        <v>14</v>
      </c>
      <c r="C3557" s="4">
        <v>1185732</v>
      </c>
      <c r="D3557" s="5">
        <v>44293</v>
      </c>
      <c r="E3557" s="4" t="s">
        <v>15</v>
      </c>
      <c r="F3557" s="4" t="s">
        <v>121</v>
      </c>
      <c r="G3557" s="4" t="s">
        <v>122</v>
      </c>
      <c r="H3557" s="4" t="s">
        <v>22</v>
      </c>
      <c r="I3557" s="6">
        <v>0.35000000000000003</v>
      </c>
      <c r="J3557" s="7">
        <v>2000</v>
      </c>
      <c r="K3557" s="8">
        <f t="shared" si="26"/>
        <v>700.00000000000011</v>
      </c>
      <c r="L3557" s="8">
        <f t="shared" si="27"/>
        <v>280.00000000000006</v>
      </c>
      <c r="M3557" s="9">
        <v>0.4</v>
      </c>
    </row>
    <row r="3558" spans="1:13" ht="15.75" customHeight="1" x14ac:dyDescent="0.2">
      <c r="A3558" s="1"/>
      <c r="B3558" s="4" t="s">
        <v>14</v>
      </c>
      <c r="C3558" s="4">
        <v>1185732</v>
      </c>
      <c r="D3558" s="5">
        <v>44322</v>
      </c>
      <c r="E3558" s="4" t="s">
        <v>15</v>
      </c>
      <c r="F3558" s="4" t="s">
        <v>121</v>
      </c>
      <c r="G3558" s="4" t="s">
        <v>122</v>
      </c>
      <c r="H3558" s="4" t="s">
        <v>17</v>
      </c>
      <c r="I3558" s="6">
        <v>0.49999999999999994</v>
      </c>
      <c r="J3558" s="7">
        <v>4700</v>
      </c>
      <c r="K3558" s="8">
        <f t="shared" si="26"/>
        <v>2349.9999999999995</v>
      </c>
      <c r="L3558" s="8">
        <f t="shared" si="27"/>
        <v>822.49999999999977</v>
      </c>
      <c r="M3558" s="9">
        <v>0.35</v>
      </c>
    </row>
    <row r="3559" spans="1:13" ht="15.75" customHeight="1" x14ac:dyDescent="0.2">
      <c r="A3559" s="1"/>
      <c r="B3559" s="4" t="s">
        <v>14</v>
      </c>
      <c r="C3559" s="4">
        <v>1185732</v>
      </c>
      <c r="D3559" s="5">
        <v>44322</v>
      </c>
      <c r="E3559" s="4" t="s">
        <v>15</v>
      </c>
      <c r="F3559" s="4" t="s">
        <v>121</v>
      </c>
      <c r="G3559" s="4" t="s">
        <v>122</v>
      </c>
      <c r="H3559" s="4" t="s">
        <v>18</v>
      </c>
      <c r="I3559" s="6">
        <v>0.45</v>
      </c>
      <c r="J3559" s="7">
        <v>1750</v>
      </c>
      <c r="K3559" s="8">
        <f t="shared" si="26"/>
        <v>787.5</v>
      </c>
      <c r="L3559" s="8">
        <f t="shared" si="27"/>
        <v>275.625</v>
      </c>
      <c r="M3559" s="9">
        <v>0.35</v>
      </c>
    </row>
    <row r="3560" spans="1:13" ht="15.75" customHeight="1" x14ac:dyDescent="0.2">
      <c r="A3560" s="1"/>
      <c r="B3560" s="4" t="s">
        <v>14</v>
      </c>
      <c r="C3560" s="4">
        <v>1185732</v>
      </c>
      <c r="D3560" s="5">
        <v>44322</v>
      </c>
      <c r="E3560" s="4" t="s">
        <v>15</v>
      </c>
      <c r="F3560" s="4" t="s">
        <v>121</v>
      </c>
      <c r="G3560" s="4" t="s">
        <v>122</v>
      </c>
      <c r="H3560" s="4" t="s">
        <v>19</v>
      </c>
      <c r="I3560" s="6">
        <v>0.4</v>
      </c>
      <c r="J3560" s="7">
        <v>2000</v>
      </c>
      <c r="K3560" s="8">
        <f t="shared" si="26"/>
        <v>800</v>
      </c>
      <c r="L3560" s="8">
        <f t="shared" si="27"/>
        <v>320</v>
      </c>
      <c r="M3560" s="9">
        <v>0.4</v>
      </c>
    </row>
    <row r="3561" spans="1:13" ht="15.75" customHeight="1" x14ac:dyDescent="0.2">
      <c r="A3561" s="1"/>
      <c r="B3561" s="4" t="s">
        <v>14</v>
      </c>
      <c r="C3561" s="4">
        <v>1185732</v>
      </c>
      <c r="D3561" s="5">
        <v>44322</v>
      </c>
      <c r="E3561" s="4" t="s">
        <v>15</v>
      </c>
      <c r="F3561" s="4" t="s">
        <v>121</v>
      </c>
      <c r="G3561" s="4" t="s">
        <v>122</v>
      </c>
      <c r="H3561" s="4" t="s">
        <v>20</v>
      </c>
      <c r="I3561" s="6">
        <v>0.4</v>
      </c>
      <c r="J3561" s="7">
        <v>1500</v>
      </c>
      <c r="K3561" s="8">
        <f t="shared" si="26"/>
        <v>600</v>
      </c>
      <c r="L3561" s="8">
        <f t="shared" si="27"/>
        <v>240</v>
      </c>
      <c r="M3561" s="9">
        <v>0.4</v>
      </c>
    </row>
    <row r="3562" spans="1:13" ht="15.75" customHeight="1" x14ac:dyDescent="0.2">
      <c r="A3562" s="1"/>
      <c r="B3562" s="4" t="s">
        <v>14</v>
      </c>
      <c r="C3562" s="4">
        <v>1185732</v>
      </c>
      <c r="D3562" s="5">
        <v>44322</v>
      </c>
      <c r="E3562" s="4" t="s">
        <v>15</v>
      </c>
      <c r="F3562" s="4" t="s">
        <v>121</v>
      </c>
      <c r="G3562" s="4" t="s">
        <v>122</v>
      </c>
      <c r="H3562" s="4" t="s">
        <v>21</v>
      </c>
      <c r="I3562" s="6">
        <v>0.49999999999999994</v>
      </c>
      <c r="J3562" s="7">
        <v>1750</v>
      </c>
      <c r="K3562" s="8">
        <f t="shared" si="26"/>
        <v>874.99999999999989</v>
      </c>
      <c r="L3562" s="8">
        <f t="shared" si="27"/>
        <v>262.49999999999994</v>
      </c>
      <c r="M3562" s="9">
        <v>0.3</v>
      </c>
    </row>
    <row r="3563" spans="1:13" ht="15.75" customHeight="1" x14ac:dyDescent="0.2">
      <c r="A3563" s="1"/>
      <c r="B3563" s="4" t="s">
        <v>14</v>
      </c>
      <c r="C3563" s="4">
        <v>1185732</v>
      </c>
      <c r="D3563" s="5">
        <v>44322</v>
      </c>
      <c r="E3563" s="4" t="s">
        <v>15</v>
      </c>
      <c r="F3563" s="4" t="s">
        <v>121</v>
      </c>
      <c r="G3563" s="4" t="s">
        <v>122</v>
      </c>
      <c r="H3563" s="4" t="s">
        <v>22</v>
      </c>
      <c r="I3563" s="6">
        <v>0.54999999999999993</v>
      </c>
      <c r="J3563" s="7">
        <v>3000</v>
      </c>
      <c r="K3563" s="8">
        <f t="shared" si="26"/>
        <v>1649.9999999999998</v>
      </c>
      <c r="L3563" s="8">
        <f t="shared" si="27"/>
        <v>660</v>
      </c>
      <c r="M3563" s="9">
        <v>0.4</v>
      </c>
    </row>
    <row r="3564" spans="1:13" ht="15.75" customHeight="1" x14ac:dyDescent="0.2">
      <c r="A3564" s="1"/>
      <c r="B3564" s="4" t="s">
        <v>14</v>
      </c>
      <c r="C3564" s="4">
        <v>1185732</v>
      </c>
      <c r="D3564" s="5">
        <v>44355</v>
      </c>
      <c r="E3564" s="4" t="s">
        <v>15</v>
      </c>
      <c r="F3564" s="4" t="s">
        <v>121</v>
      </c>
      <c r="G3564" s="4" t="s">
        <v>122</v>
      </c>
      <c r="H3564" s="4" t="s">
        <v>17</v>
      </c>
      <c r="I3564" s="6">
        <v>0.49999999999999994</v>
      </c>
      <c r="J3564" s="7">
        <v>5500</v>
      </c>
      <c r="K3564" s="8">
        <f t="shared" si="26"/>
        <v>2749.9999999999995</v>
      </c>
      <c r="L3564" s="8">
        <f t="shared" si="27"/>
        <v>962.49999999999977</v>
      </c>
      <c r="M3564" s="9">
        <v>0.35</v>
      </c>
    </row>
    <row r="3565" spans="1:13" ht="15.75" customHeight="1" x14ac:dyDescent="0.2">
      <c r="A3565" s="1"/>
      <c r="B3565" s="4" t="s">
        <v>14</v>
      </c>
      <c r="C3565" s="4">
        <v>1185732</v>
      </c>
      <c r="D3565" s="5">
        <v>44355</v>
      </c>
      <c r="E3565" s="4" t="s">
        <v>15</v>
      </c>
      <c r="F3565" s="4" t="s">
        <v>121</v>
      </c>
      <c r="G3565" s="4" t="s">
        <v>122</v>
      </c>
      <c r="H3565" s="4" t="s">
        <v>18</v>
      </c>
      <c r="I3565" s="6">
        <v>0.45</v>
      </c>
      <c r="J3565" s="7">
        <v>3000</v>
      </c>
      <c r="K3565" s="8">
        <f t="shared" si="26"/>
        <v>1350</v>
      </c>
      <c r="L3565" s="8">
        <f t="shared" si="27"/>
        <v>472.49999999999994</v>
      </c>
      <c r="M3565" s="9">
        <v>0.35</v>
      </c>
    </row>
    <row r="3566" spans="1:13" ht="15.75" customHeight="1" x14ac:dyDescent="0.2">
      <c r="A3566" s="1"/>
      <c r="B3566" s="4" t="s">
        <v>14</v>
      </c>
      <c r="C3566" s="4">
        <v>1185732</v>
      </c>
      <c r="D3566" s="5">
        <v>44355</v>
      </c>
      <c r="E3566" s="4" t="s">
        <v>15</v>
      </c>
      <c r="F3566" s="4" t="s">
        <v>121</v>
      </c>
      <c r="G3566" s="4" t="s">
        <v>122</v>
      </c>
      <c r="H3566" s="4" t="s">
        <v>19</v>
      </c>
      <c r="I3566" s="6">
        <v>0.4</v>
      </c>
      <c r="J3566" s="7">
        <v>2250</v>
      </c>
      <c r="K3566" s="8">
        <f t="shared" si="26"/>
        <v>900</v>
      </c>
      <c r="L3566" s="8">
        <f t="shared" si="27"/>
        <v>360</v>
      </c>
      <c r="M3566" s="9">
        <v>0.4</v>
      </c>
    </row>
    <row r="3567" spans="1:13" ht="15.75" customHeight="1" x14ac:dyDescent="0.2">
      <c r="A3567" s="1"/>
      <c r="B3567" s="4" t="s">
        <v>14</v>
      </c>
      <c r="C3567" s="4">
        <v>1185732</v>
      </c>
      <c r="D3567" s="5">
        <v>44355</v>
      </c>
      <c r="E3567" s="4" t="s">
        <v>15</v>
      </c>
      <c r="F3567" s="4" t="s">
        <v>121</v>
      </c>
      <c r="G3567" s="4" t="s">
        <v>122</v>
      </c>
      <c r="H3567" s="4" t="s">
        <v>20</v>
      </c>
      <c r="I3567" s="6">
        <v>0.4</v>
      </c>
      <c r="J3567" s="7">
        <v>2000</v>
      </c>
      <c r="K3567" s="8">
        <f t="shared" si="26"/>
        <v>800</v>
      </c>
      <c r="L3567" s="8">
        <f t="shared" si="27"/>
        <v>320</v>
      </c>
      <c r="M3567" s="9">
        <v>0.4</v>
      </c>
    </row>
    <row r="3568" spans="1:13" ht="15.75" customHeight="1" x14ac:dyDescent="0.2">
      <c r="A3568" s="1"/>
      <c r="B3568" s="4" t="s">
        <v>14</v>
      </c>
      <c r="C3568" s="4">
        <v>1185732</v>
      </c>
      <c r="D3568" s="5">
        <v>44355</v>
      </c>
      <c r="E3568" s="4" t="s">
        <v>15</v>
      </c>
      <c r="F3568" s="4" t="s">
        <v>121</v>
      </c>
      <c r="G3568" s="4" t="s">
        <v>122</v>
      </c>
      <c r="H3568" s="4" t="s">
        <v>21</v>
      </c>
      <c r="I3568" s="6">
        <v>0.49999999999999994</v>
      </c>
      <c r="J3568" s="7">
        <v>2000</v>
      </c>
      <c r="K3568" s="8">
        <f t="shared" si="26"/>
        <v>999.99999999999989</v>
      </c>
      <c r="L3568" s="8">
        <f t="shared" si="27"/>
        <v>299.99999999999994</v>
      </c>
      <c r="M3568" s="9">
        <v>0.3</v>
      </c>
    </row>
    <row r="3569" spans="1:13" ht="15.75" customHeight="1" x14ac:dyDescent="0.2">
      <c r="A3569" s="1"/>
      <c r="B3569" s="4" t="s">
        <v>14</v>
      </c>
      <c r="C3569" s="4">
        <v>1185732</v>
      </c>
      <c r="D3569" s="5">
        <v>44355</v>
      </c>
      <c r="E3569" s="4" t="s">
        <v>15</v>
      </c>
      <c r="F3569" s="4" t="s">
        <v>121</v>
      </c>
      <c r="G3569" s="4" t="s">
        <v>122</v>
      </c>
      <c r="H3569" s="4" t="s">
        <v>22</v>
      </c>
      <c r="I3569" s="6">
        <v>0.54999999999999993</v>
      </c>
      <c r="J3569" s="7">
        <v>3500</v>
      </c>
      <c r="K3569" s="8">
        <f t="shared" si="26"/>
        <v>1924.9999999999998</v>
      </c>
      <c r="L3569" s="8">
        <f t="shared" si="27"/>
        <v>770</v>
      </c>
      <c r="M3569" s="9">
        <v>0.4</v>
      </c>
    </row>
    <row r="3570" spans="1:13" ht="15.75" customHeight="1" x14ac:dyDescent="0.2">
      <c r="A3570" s="1"/>
      <c r="B3570" s="4" t="s">
        <v>14</v>
      </c>
      <c r="C3570" s="4">
        <v>1185732</v>
      </c>
      <c r="D3570" s="5">
        <v>44383</v>
      </c>
      <c r="E3570" s="4" t="s">
        <v>15</v>
      </c>
      <c r="F3570" s="4" t="s">
        <v>121</v>
      </c>
      <c r="G3570" s="4" t="s">
        <v>122</v>
      </c>
      <c r="H3570" s="4" t="s">
        <v>17</v>
      </c>
      <c r="I3570" s="6">
        <v>0.49999999999999994</v>
      </c>
      <c r="J3570" s="7">
        <v>5750</v>
      </c>
      <c r="K3570" s="8">
        <f t="shared" si="26"/>
        <v>2874.9999999999995</v>
      </c>
      <c r="L3570" s="8">
        <f t="shared" si="27"/>
        <v>1006.2499999999998</v>
      </c>
      <c r="M3570" s="9">
        <v>0.35</v>
      </c>
    </row>
    <row r="3571" spans="1:13" ht="15.75" customHeight="1" x14ac:dyDescent="0.2">
      <c r="A3571" s="1"/>
      <c r="B3571" s="4" t="s">
        <v>14</v>
      </c>
      <c r="C3571" s="4">
        <v>1185732</v>
      </c>
      <c r="D3571" s="5">
        <v>44383</v>
      </c>
      <c r="E3571" s="4" t="s">
        <v>15</v>
      </c>
      <c r="F3571" s="4" t="s">
        <v>121</v>
      </c>
      <c r="G3571" s="4" t="s">
        <v>122</v>
      </c>
      <c r="H3571" s="4" t="s">
        <v>18</v>
      </c>
      <c r="I3571" s="6">
        <v>0.45</v>
      </c>
      <c r="J3571" s="7">
        <v>3250</v>
      </c>
      <c r="K3571" s="8">
        <f t="shared" si="26"/>
        <v>1462.5</v>
      </c>
      <c r="L3571" s="8">
        <f t="shared" si="27"/>
        <v>511.87499999999994</v>
      </c>
      <c r="M3571" s="9">
        <v>0.35</v>
      </c>
    </row>
    <row r="3572" spans="1:13" ht="15.75" customHeight="1" x14ac:dyDescent="0.2">
      <c r="A3572" s="1"/>
      <c r="B3572" s="4" t="s">
        <v>14</v>
      </c>
      <c r="C3572" s="4">
        <v>1185732</v>
      </c>
      <c r="D3572" s="5">
        <v>44383</v>
      </c>
      <c r="E3572" s="4" t="s">
        <v>15</v>
      </c>
      <c r="F3572" s="4" t="s">
        <v>121</v>
      </c>
      <c r="G3572" s="4" t="s">
        <v>122</v>
      </c>
      <c r="H3572" s="4" t="s">
        <v>19</v>
      </c>
      <c r="I3572" s="6">
        <v>0.4</v>
      </c>
      <c r="J3572" s="7">
        <v>2500</v>
      </c>
      <c r="K3572" s="8">
        <f t="shared" si="26"/>
        <v>1000</v>
      </c>
      <c r="L3572" s="8">
        <f t="shared" si="27"/>
        <v>400</v>
      </c>
      <c r="M3572" s="9">
        <v>0.4</v>
      </c>
    </row>
    <row r="3573" spans="1:13" ht="15.75" customHeight="1" x14ac:dyDescent="0.2">
      <c r="A3573" s="1"/>
      <c r="B3573" s="4" t="s">
        <v>14</v>
      </c>
      <c r="C3573" s="4">
        <v>1185732</v>
      </c>
      <c r="D3573" s="5">
        <v>44383</v>
      </c>
      <c r="E3573" s="4" t="s">
        <v>15</v>
      </c>
      <c r="F3573" s="4" t="s">
        <v>121</v>
      </c>
      <c r="G3573" s="4" t="s">
        <v>122</v>
      </c>
      <c r="H3573" s="4" t="s">
        <v>20</v>
      </c>
      <c r="I3573" s="6">
        <v>0.4</v>
      </c>
      <c r="J3573" s="7">
        <v>2000</v>
      </c>
      <c r="K3573" s="8">
        <f t="shared" si="26"/>
        <v>800</v>
      </c>
      <c r="L3573" s="8">
        <f t="shared" si="27"/>
        <v>320</v>
      </c>
      <c r="M3573" s="9">
        <v>0.4</v>
      </c>
    </row>
    <row r="3574" spans="1:13" ht="15.75" customHeight="1" x14ac:dyDescent="0.2">
      <c r="A3574" s="1"/>
      <c r="B3574" s="4" t="s">
        <v>14</v>
      </c>
      <c r="C3574" s="4">
        <v>1185732</v>
      </c>
      <c r="D3574" s="5">
        <v>44383</v>
      </c>
      <c r="E3574" s="4" t="s">
        <v>15</v>
      </c>
      <c r="F3574" s="4" t="s">
        <v>121</v>
      </c>
      <c r="G3574" s="4" t="s">
        <v>122</v>
      </c>
      <c r="H3574" s="4" t="s">
        <v>21</v>
      </c>
      <c r="I3574" s="6">
        <v>0.49999999999999994</v>
      </c>
      <c r="J3574" s="7">
        <v>2250</v>
      </c>
      <c r="K3574" s="8">
        <f t="shared" si="26"/>
        <v>1124.9999999999998</v>
      </c>
      <c r="L3574" s="8">
        <f t="shared" si="27"/>
        <v>337.49999999999994</v>
      </c>
      <c r="M3574" s="9">
        <v>0.3</v>
      </c>
    </row>
    <row r="3575" spans="1:13" ht="15.75" customHeight="1" x14ac:dyDescent="0.2">
      <c r="A3575" s="1"/>
      <c r="B3575" s="4" t="s">
        <v>14</v>
      </c>
      <c r="C3575" s="4">
        <v>1185732</v>
      </c>
      <c r="D3575" s="5">
        <v>44383</v>
      </c>
      <c r="E3575" s="4" t="s">
        <v>15</v>
      </c>
      <c r="F3575" s="4" t="s">
        <v>121</v>
      </c>
      <c r="G3575" s="4" t="s">
        <v>122</v>
      </c>
      <c r="H3575" s="4" t="s">
        <v>22</v>
      </c>
      <c r="I3575" s="6">
        <v>0.54999999999999993</v>
      </c>
      <c r="J3575" s="7">
        <v>4000</v>
      </c>
      <c r="K3575" s="8">
        <f t="shared" si="26"/>
        <v>2199.9999999999995</v>
      </c>
      <c r="L3575" s="8">
        <f t="shared" si="27"/>
        <v>879.99999999999989</v>
      </c>
      <c r="M3575" s="9">
        <v>0.4</v>
      </c>
    </row>
    <row r="3576" spans="1:13" ht="15.75" customHeight="1" x14ac:dyDescent="0.2">
      <c r="A3576" s="1"/>
      <c r="B3576" s="4" t="s">
        <v>14</v>
      </c>
      <c r="C3576" s="4">
        <v>1185732</v>
      </c>
      <c r="D3576" s="5">
        <v>44415</v>
      </c>
      <c r="E3576" s="4" t="s">
        <v>15</v>
      </c>
      <c r="F3576" s="4" t="s">
        <v>121</v>
      </c>
      <c r="G3576" s="4" t="s">
        <v>122</v>
      </c>
      <c r="H3576" s="4" t="s">
        <v>17</v>
      </c>
      <c r="I3576" s="6">
        <v>0.49999999999999994</v>
      </c>
      <c r="J3576" s="7">
        <v>5500</v>
      </c>
      <c r="K3576" s="8">
        <f t="shared" ref="K3576:K3830" si="28">I3576*J3576</f>
        <v>2749.9999999999995</v>
      </c>
      <c r="L3576" s="8">
        <f t="shared" ref="L3576:L3830" si="29">K3576*M3576</f>
        <v>962.49999999999977</v>
      </c>
      <c r="M3576" s="9">
        <v>0.35</v>
      </c>
    </row>
    <row r="3577" spans="1:13" ht="15.75" customHeight="1" x14ac:dyDescent="0.2">
      <c r="A3577" s="1"/>
      <c r="B3577" s="4" t="s">
        <v>14</v>
      </c>
      <c r="C3577" s="4">
        <v>1185732</v>
      </c>
      <c r="D3577" s="5">
        <v>44415</v>
      </c>
      <c r="E3577" s="4" t="s">
        <v>15</v>
      </c>
      <c r="F3577" s="4" t="s">
        <v>121</v>
      </c>
      <c r="G3577" s="4" t="s">
        <v>122</v>
      </c>
      <c r="H3577" s="4" t="s">
        <v>18</v>
      </c>
      <c r="I3577" s="6">
        <v>0.45</v>
      </c>
      <c r="J3577" s="7">
        <v>3250</v>
      </c>
      <c r="K3577" s="8">
        <f t="shared" si="28"/>
        <v>1462.5</v>
      </c>
      <c r="L3577" s="8">
        <f t="shared" si="29"/>
        <v>511.87499999999994</v>
      </c>
      <c r="M3577" s="9">
        <v>0.35</v>
      </c>
    </row>
    <row r="3578" spans="1:13" ht="15.75" customHeight="1" x14ac:dyDescent="0.2">
      <c r="A3578" s="1"/>
      <c r="B3578" s="4" t="s">
        <v>14</v>
      </c>
      <c r="C3578" s="4">
        <v>1185732</v>
      </c>
      <c r="D3578" s="5">
        <v>44415</v>
      </c>
      <c r="E3578" s="4" t="s">
        <v>15</v>
      </c>
      <c r="F3578" s="4" t="s">
        <v>121</v>
      </c>
      <c r="G3578" s="4" t="s">
        <v>122</v>
      </c>
      <c r="H3578" s="4" t="s">
        <v>19</v>
      </c>
      <c r="I3578" s="6">
        <v>0.4</v>
      </c>
      <c r="J3578" s="7">
        <v>2500</v>
      </c>
      <c r="K3578" s="8">
        <f t="shared" si="28"/>
        <v>1000</v>
      </c>
      <c r="L3578" s="8">
        <f t="shared" si="29"/>
        <v>400</v>
      </c>
      <c r="M3578" s="9">
        <v>0.4</v>
      </c>
    </row>
    <row r="3579" spans="1:13" ht="15.75" customHeight="1" x14ac:dyDescent="0.2">
      <c r="A3579" s="1"/>
      <c r="B3579" s="4" t="s">
        <v>14</v>
      </c>
      <c r="C3579" s="4">
        <v>1185732</v>
      </c>
      <c r="D3579" s="5">
        <v>44415</v>
      </c>
      <c r="E3579" s="4" t="s">
        <v>15</v>
      </c>
      <c r="F3579" s="4" t="s">
        <v>121</v>
      </c>
      <c r="G3579" s="4" t="s">
        <v>122</v>
      </c>
      <c r="H3579" s="4" t="s">
        <v>20</v>
      </c>
      <c r="I3579" s="6">
        <v>0.4</v>
      </c>
      <c r="J3579" s="7">
        <v>1500</v>
      </c>
      <c r="K3579" s="8">
        <f t="shared" si="28"/>
        <v>600</v>
      </c>
      <c r="L3579" s="8">
        <f t="shared" si="29"/>
        <v>240</v>
      </c>
      <c r="M3579" s="9">
        <v>0.4</v>
      </c>
    </row>
    <row r="3580" spans="1:13" ht="15.75" customHeight="1" x14ac:dyDescent="0.2">
      <c r="A3580" s="1"/>
      <c r="B3580" s="4" t="s">
        <v>14</v>
      </c>
      <c r="C3580" s="4">
        <v>1185732</v>
      </c>
      <c r="D3580" s="5">
        <v>44415</v>
      </c>
      <c r="E3580" s="4" t="s">
        <v>15</v>
      </c>
      <c r="F3580" s="4" t="s">
        <v>121</v>
      </c>
      <c r="G3580" s="4" t="s">
        <v>122</v>
      </c>
      <c r="H3580" s="4" t="s">
        <v>21</v>
      </c>
      <c r="I3580" s="6">
        <v>0.49999999999999994</v>
      </c>
      <c r="J3580" s="7">
        <v>1250</v>
      </c>
      <c r="K3580" s="8">
        <f t="shared" si="28"/>
        <v>624.99999999999989</v>
      </c>
      <c r="L3580" s="8">
        <f t="shared" si="29"/>
        <v>187.49999999999997</v>
      </c>
      <c r="M3580" s="9">
        <v>0.3</v>
      </c>
    </row>
    <row r="3581" spans="1:13" ht="15.75" customHeight="1" x14ac:dyDescent="0.2">
      <c r="A3581" s="1"/>
      <c r="B3581" s="4" t="s">
        <v>14</v>
      </c>
      <c r="C3581" s="4">
        <v>1185732</v>
      </c>
      <c r="D3581" s="5">
        <v>44415</v>
      </c>
      <c r="E3581" s="4" t="s">
        <v>15</v>
      </c>
      <c r="F3581" s="4" t="s">
        <v>121</v>
      </c>
      <c r="G3581" s="4" t="s">
        <v>122</v>
      </c>
      <c r="H3581" s="4" t="s">
        <v>22</v>
      </c>
      <c r="I3581" s="6">
        <v>0.54999999999999993</v>
      </c>
      <c r="J3581" s="7">
        <v>3000</v>
      </c>
      <c r="K3581" s="8">
        <f t="shared" si="28"/>
        <v>1649.9999999999998</v>
      </c>
      <c r="L3581" s="8">
        <f t="shared" si="29"/>
        <v>660</v>
      </c>
      <c r="M3581" s="9">
        <v>0.4</v>
      </c>
    </row>
    <row r="3582" spans="1:13" ht="15.75" customHeight="1" x14ac:dyDescent="0.2">
      <c r="A3582" s="1"/>
      <c r="B3582" s="4" t="s">
        <v>14</v>
      </c>
      <c r="C3582" s="4">
        <v>1185732</v>
      </c>
      <c r="D3582" s="5">
        <v>44445</v>
      </c>
      <c r="E3582" s="4" t="s">
        <v>15</v>
      </c>
      <c r="F3582" s="4" t="s">
        <v>121</v>
      </c>
      <c r="G3582" s="4" t="s">
        <v>122</v>
      </c>
      <c r="H3582" s="4" t="s">
        <v>17</v>
      </c>
      <c r="I3582" s="6">
        <v>0.49999999999999994</v>
      </c>
      <c r="J3582" s="7">
        <v>4250</v>
      </c>
      <c r="K3582" s="8">
        <f t="shared" si="28"/>
        <v>2124.9999999999995</v>
      </c>
      <c r="L3582" s="8">
        <f t="shared" si="29"/>
        <v>743.74999999999977</v>
      </c>
      <c r="M3582" s="9">
        <v>0.35</v>
      </c>
    </row>
    <row r="3583" spans="1:13" ht="15.75" customHeight="1" x14ac:dyDescent="0.2">
      <c r="A3583" s="1"/>
      <c r="B3583" s="4" t="s">
        <v>14</v>
      </c>
      <c r="C3583" s="4">
        <v>1185732</v>
      </c>
      <c r="D3583" s="5">
        <v>44445</v>
      </c>
      <c r="E3583" s="4" t="s">
        <v>15</v>
      </c>
      <c r="F3583" s="4" t="s">
        <v>121</v>
      </c>
      <c r="G3583" s="4" t="s">
        <v>122</v>
      </c>
      <c r="H3583" s="4" t="s">
        <v>18</v>
      </c>
      <c r="I3583" s="6">
        <v>0.45</v>
      </c>
      <c r="J3583" s="7">
        <v>2250</v>
      </c>
      <c r="K3583" s="8">
        <f t="shared" si="28"/>
        <v>1012.5</v>
      </c>
      <c r="L3583" s="8">
        <f t="shared" si="29"/>
        <v>354.375</v>
      </c>
      <c r="M3583" s="9">
        <v>0.35</v>
      </c>
    </row>
    <row r="3584" spans="1:13" ht="15.75" customHeight="1" x14ac:dyDescent="0.2">
      <c r="A3584" s="1"/>
      <c r="B3584" s="4" t="s">
        <v>14</v>
      </c>
      <c r="C3584" s="4">
        <v>1185732</v>
      </c>
      <c r="D3584" s="5">
        <v>44445</v>
      </c>
      <c r="E3584" s="4" t="s">
        <v>15</v>
      </c>
      <c r="F3584" s="4" t="s">
        <v>121</v>
      </c>
      <c r="G3584" s="4" t="s">
        <v>122</v>
      </c>
      <c r="H3584" s="4" t="s">
        <v>19</v>
      </c>
      <c r="I3584" s="6">
        <v>0.4</v>
      </c>
      <c r="J3584" s="7">
        <v>1250</v>
      </c>
      <c r="K3584" s="8">
        <f t="shared" si="28"/>
        <v>500</v>
      </c>
      <c r="L3584" s="8">
        <f t="shared" si="29"/>
        <v>200</v>
      </c>
      <c r="M3584" s="9">
        <v>0.4</v>
      </c>
    </row>
    <row r="3585" spans="1:13" ht="15.75" customHeight="1" x14ac:dyDescent="0.2">
      <c r="A3585" s="1"/>
      <c r="B3585" s="4" t="s">
        <v>14</v>
      </c>
      <c r="C3585" s="4">
        <v>1185732</v>
      </c>
      <c r="D3585" s="5">
        <v>44445</v>
      </c>
      <c r="E3585" s="4" t="s">
        <v>15</v>
      </c>
      <c r="F3585" s="4" t="s">
        <v>121</v>
      </c>
      <c r="G3585" s="4" t="s">
        <v>122</v>
      </c>
      <c r="H3585" s="4" t="s">
        <v>20</v>
      </c>
      <c r="I3585" s="6">
        <v>0.4</v>
      </c>
      <c r="J3585" s="7">
        <v>1000</v>
      </c>
      <c r="K3585" s="8">
        <f t="shared" si="28"/>
        <v>400</v>
      </c>
      <c r="L3585" s="8">
        <f t="shared" si="29"/>
        <v>160</v>
      </c>
      <c r="M3585" s="9">
        <v>0.4</v>
      </c>
    </row>
    <row r="3586" spans="1:13" ht="15.75" customHeight="1" x14ac:dyDescent="0.2">
      <c r="A3586" s="1"/>
      <c r="B3586" s="4" t="s">
        <v>14</v>
      </c>
      <c r="C3586" s="4">
        <v>1185732</v>
      </c>
      <c r="D3586" s="5">
        <v>44445</v>
      </c>
      <c r="E3586" s="4" t="s">
        <v>15</v>
      </c>
      <c r="F3586" s="4" t="s">
        <v>121</v>
      </c>
      <c r="G3586" s="4" t="s">
        <v>122</v>
      </c>
      <c r="H3586" s="4" t="s">
        <v>21</v>
      </c>
      <c r="I3586" s="6">
        <v>0.49999999999999994</v>
      </c>
      <c r="J3586" s="7">
        <v>1000</v>
      </c>
      <c r="K3586" s="8">
        <f t="shared" si="28"/>
        <v>499.99999999999994</v>
      </c>
      <c r="L3586" s="8">
        <f t="shared" si="29"/>
        <v>149.99999999999997</v>
      </c>
      <c r="M3586" s="9">
        <v>0.3</v>
      </c>
    </row>
    <row r="3587" spans="1:13" ht="15.75" customHeight="1" x14ac:dyDescent="0.2">
      <c r="A3587" s="1"/>
      <c r="B3587" s="4" t="s">
        <v>14</v>
      </c>
      <c r="C3587" s="4">
        <v>1185732</v>
      </c>
      <c r="D3587" s="5">
        <v>44445</v>
      </c>
      <c r="E3587" s="4" t="s">
        <v>15</v>
      </c>
      <c r="F3587" s="4" t="s">
        <v>121</v>
      </c>
      <c r="G3587" s="4" t="s">
        <v>122</v>
      </c>
      <c r="H3587" s="4" t="s">
        <v>22</v>
      </c>
      <c r="I3587" s="6">
        <v>0.54999999999999993</v>
      </c>
      <c r="J3587" s="7">
        <v>2000</v>
      </c>
      <c r="K3587" s="8">
        <f t="shared" si="28"/>
        <v>1099.9999999999998</v>
      </c>
      <c r="L3587" s="8">
        <f t="shared" si="29"/>
        <v>439.99999999999994</v>
      </c>
      <c r="M3587" s="9">
        <v>0.4</v>
      </c>
    </row>
    <row r="3588" spans="1:13" ht="15.75" customHeight="1" x14ac:dyDescent="0.2">
      <c r="A3588" s="1"/>
      <c r="B3588" s="4" t="s">
        <v>14</v>
      </c>
      <c r="C3588" s="4">
        <v>1185732</v>
      </c>
      <c r="D3588" s="5">
        <v>44477</v>
      </c>
      <c r="E3588" s="4" t="s">
        <v>15</v>
      </c>
      <c r="F3588" s="4" t="s">
        <v>121</v>
      </c>
      <c r="G3588" s="4" t="s">
        <v>122</v>
      </c>
      <c r="H3588" s="4" t="s">
        <v>17</v>
      </c>
      <c r="I3588" s="6">
        <v>0.54999999999999993</v>
      </c>
      <c r="J3588" s="7">
        <v>3750</v>
      </c>
      <c r="K3588" s="8">
        <f t="shared" si="28"/>
        <v>2062.4999999999995</v>
      </c>
      <c r="L3588" s="8">
        <f t="shared" si="29"/>
        <v>721.87499999999977</v>
      </c>
      <c r="M3588" s="9">
        <v>0.35</v>
      </c>
    </row>
    <row r="3589" spans="1:13" ht="15.75" customHeight="1" x14ac:dyDescent="0.2">
      <c r="A3589" s="1"/>
      <c r="B3589" s="4" t="s">
        <v>14</v>
      </c>
      <c r="C3589" s="4">
        <v>1185732</v>
      </c>
      <c r="D3589" s="5">
        <v>44477</v>
      </c>
      <c r="E3589" s="4" t="s">
        <v>15</v>
      </c>
      <c r="F3589" s="4" t="s">
        <v>121</v>
      </c>
      <c r="G3589" s="4" t="s">
        <v>122</v>
      </c>
      <c r="H3589" s="4" t="s">
        <v>18</v>
      </c>
      <c r="I3589" s="6">
        <v>0.5</v>
      </c>
      <c r="J3589" s="7">
        <v>2000</v>
      </c>
      <c r="K3589" s="8">
        <f t="shared" si="28"/>
        <v>1000</v>
      </c>
      <c r="L3589" s="8">
        <f t="shared" si="29"/>
        <v>350</v>
      </c>
      <c r="M3589" s="9">
        <v>0.35</v>
      </c>
    </row>
    <row r="3590" spans="1:13" ht="15.75" customHeight="1" x14ac:dyDescent="0.2">
      <c r="A3590" s="1"/>
      <c r="B3590" s="4" t="s">
        <v>14</v>
      </c>
      <c r="C3590" s="4">
        <v>1185732</v>
      </c>
      <c r="D3590" s="5">
        <v>44477</v>
      </c>
      <c r="E3590" s="4" t="s">
        <v>15</v>
      </c>
      <c r="F3590" s="4" t="s">
        <v>121</v>
      </c>
      <c r="G3590" s="4" t="s">
        <v>122</v>
      </c>
      <c r="H3590" s="4" t="s">
        <v>19</v>
      </c>
      <c r="I3590" s="6">
        <v>0.5</v>
      </c>
      <c r="J3590" s="7">
        <v>1000</v>
      </c>
      <c r="K3590" s="8">
        <f t="shared" si="28"/>
        <v>500</v>
      </c>
      <c r="L3590" s="8">
        <f t="shared" si="29"/>
        <v>200</v>
      </c>
      <c r="M3590" s="9">
        <v>0.4</v>
      </c>
    </row>
    <row r="3591" spans="1:13" ht="15.75" customHeight="1" x14ac:dyDescent="0.2">
      <c r="A3591" s="1"/>
      <c r="B3591" s="4" t="s">
        <v>14</v>
      </c>
      <c r="C3591" s="4">
        <v>1185732</v>
      </c>
      <c r="D3591" s="5">
        <v>44477</v>
      </c>
      <c r="E3591" s="4" t="s">
        <v>15</v>
      </c>
      <c r="F3591" s="4" t="s">
        <v>121</v>
      </c>
      <c r="G3591" s="4" t="s">
        <v>122</v>
      </c>
      <c r="H3591" s="4" t="s">
        <v>20</v>
      </c>
      <c r="I3591" s="6">
        <v>0.5</v>
      </c>
      <c r="J3591" s="7">
        <v>750</v>
      </c>
      <c r="K3591" s="8">
        <f t="shared" si="28"/>
        <v>375</v>
      </c>
      <c r="L3591" s="8">
        <f t="shared" si="29"/>
        <v>150</v>
      </c>
      <c r="M3591" s="9">
        <v>0.4</v>
      </c>
    </row>
    <row r="3592" spans="1:13" ht="15.75" customHeight="1" x14ac:dyDescent="0.2">
      <c r="A3592" s="1"/>
      <c r="B3592" s="4" t="s">
        <v>14</v>
      </c>
      <c r="C3592" s="4">
        <v>1185732</v>
      </c>
      <c r="D3592" s="5">
        <v>44477</v>
      </c>
      <c r="E3592" s="4" t="s">
        <v>15</v>
      </c>
      <c r="F3592" s="4" t="s">
        <v>121</v>
      </c>
      <c r="G3592" s="4" t="s">
        <v>122</v>
      </c>
      <c r="H3592" s="4" t="s">
        <v>21</v>
      </c>
      <c r="I3592" s="6">
        <v>0.6</v>
      </c>
      <c r="J3592" s="7">
        <v>750</v>
      </c>
      <c r="K3592" s="8">
        <f t="shared" si="28"/>
        <v>450</v>
      </c>
      <c r="L3592" s="8">
        <f t="shared" si="29"/>
        <v>135</v>
      </c>
      <c r="M3592" s="9">
        <v>0.3</v>
      </c>
    </row>
    <row r="3593" spans="1:13" ht="15.75" customHeight="1" x14ac:dyDescent="0.2">
      <c r="A3593" s="1"/>
      <c r="B3593" s="4" t="s">
        <v>14</v>
      </c>
      <c r="C3593" s="4">
        <v>1185732</v>
      </c>
      <c r="D3593" s="5">
        <v>44477</v>
      </c>
      <c r="E3593" s="4" t="s">
        <v>15</v>
      </c>
      <c r="F3593" s="4" t="s">
        <v>121</v>
      </c>
      <c r="G3593" s="4" t="s">
        <v>122</v>
      </c>
      <c r="H3593" s="4" t="s">
        <v>22</v>
      </c>
      <c r="I3593" s="6">
        <v>0.64999999999999991</v>
      </c>
      <c r="J3593" s="7">
        <v>2000</v>
      </c>
      <c r="K3593" s="8">
        <f t="shared" si="28"/>
        <v>1299.9999999999998</v>
      </c>
      <c r="L3593" s="8">
        <f t="shared" si="29"/>
        <v>519.99999999999989</v>
      </c>
      <c r="M3593" s="9">
        <v>0.4</v>
      </c>
    </row>
    <row r="3594" spans="1:13" ht="15.75" customHeight="1" x14ac:dyDescent="0.2">
      <c r="A3594" s="1"/>
      <c r="B3594" s="4" t="s">
        <v>14</v>
      </c>
      <c r="C3594" s="4">
        <v>1185732</v>
      </c>
      <c r="D3594" s="5">
        <v>44507</v>
      </c>
      <c r="E3594" s="4" t="s">
        <v>15</v>
      </c>
      <c r="F3594" s="4" t="s">
        <v>121</v>
      </c>
      <c r="G3594" s="4" t="s">
        <v>122</v>
      </c>
      <c r="H3594" s="4" t="s">
        <v>17</v>
      </c>
      <c r="I3594" s="6">
        <v>0.6</v>
      </c>
      <c r="J3594" s="7">
        <v>3500</v>
      </c>
      <c r="K3594" s="8">
        <f t="shared" si="28"/>
        <v>2100</v>
      </c>
      <c r="L3594" s="8">
        <f t="shared" si="29"/>
        <v>735</v>
      </c>
      <c r="M3594" s="9">
        <v>0.35</v>
      </c>
    </row>
    <row r="3595" spans="1:13" ht="15.75" customHeight="1" x14ac:dyDescent="0.2">
      <c r="A3595" s="1"/>
      <c r="B3595" s="4" t="s">
        <v>14</v>
      </c>
      <c r="C3595" s="4">
        <v>1185732</v>
      </c>
      <c r="D3595" s="5">
        <v>44507</v>
      </c>
      <c r="E3595" s="4" t="s">
        <v>15</v>
      </c>
      <c r="F3595" s="4" t="s">
        <v>121</v>
      </c>
      <c r="G3595" s="4" t="s">
        <v>122</v>
      </c>
      <c r="H3595" s="4" t="s">
        <v>18</v>
      </c>
      <c r="I3595" s="6">
        <v>0.5</v>
      </c>
      <c r="J3595" s="7">
        <v>2250</v>
      </c>
      <c r="K3595" s="8">
        <f t="shared" si="28"/>
        <v>1125</v>
      </c>
      <c r="L3595" s="8">
        <f t="shared" si="29"/>
        <v>393.75</v>
      </c>
      <c r="M3595" s="9">
        <v>0.35</v>
      </c>
    </row>
    <row r="3596" spans="1:13" ht="15.75" customHeight="1" x14ac:dyDescent="0.2">
      <c r="A3596" s="1"/>
      <c r="B3596" s="4" t="s">
        <v>14</v>
      </c>
      <c r="C3596" s="4">
        <v>1185732</v>
      </c>
      <c r="D3596" s="5">
        <v>44507</v>
      </c>
      <c r="E3596" s="4" t="s">
        <v>15</v>
      </c>
      <c r="F3596" s="4" t="s">
        <v>121</v>
      </c>
      <c r="G3596" s="4" t="s">
        <v>122</v>
      </c>
      <c r="H3596" s="4" t="s">
        <v>19</v>
      </c>
      <c r="I3596" s="6">
        <v>0.5</v>
      </c>
      <c r="J3596" s="7">
        <v>2200</v>
      </c>
      <c r="K3596" s="8">
        <f t="shared" si="28"/>
        <v>1100</v>
      </c>
      <c r="L3596" s="8">
        <f t="shared" si="29"/>
        <v>440</v>
      </c>
      <c r="M3596" s="9">
        <v>0.4</v>
      </c>
    </row>
    <row r="3597" spans="1:13" ht="15.75" customHeight="1" x14ac:dyDescent="0.2">
      <c r="A3597" s="1"/>
      <c r="B3597" s="4" t="s">
        <v>14</v>
      </c>
      <c r="C3597" s="4">
        <v>1185732</v>
      </c>
      <c r="D3597" s="5">
        <v>44507</v>
      </c>
      <c r="E3597" s="4" t="s">
        <v>15</v>
      </c>
      <c r="F3597" s="4" t="s">
        <v>121</v>
      </c>
      <c r="G3597" s="4" t="s">
        <v>122</v>
      </c>
      <c r="H3597" s="4" t="s">
        <v>20</v>
      </c>
      <c r="I3597" s="6">
        <v>0.5</v>
      </c>
      <c r="J3597" s="7">
        <v>2000</v>
      </c>
      <c r="K3597" s="8">
        <f t="shared" si="28"/>
        <v>1000</v>
      </c>
      <c r="L3597" s="8">
        <f t="shared" si="29"/>
        <v>400</v>
      </c>
      <c r="M3597" s="9">
        <v>0.4</v>
      </c>
    </row>
    <row r="3598" spans="1:13" ht="15.75" customHeight="1" x14ac:dyDescent="0.2">
      <c r="A3598" s="1"/>
      <c r="B3598" s="4" t="s">
        <v>14</v>
      </c>
      <c r="C3598" s="4">
        <v>1185732</v>
      </c>
      <c r="D3598" s="5">
        <v>44507</v>
      </c>
      <c r="E3598" s="4" t="s">
        <v>15</v>
      </c>
      <c r="F3598" s="4" t="s">
        <v>121</v>
      </c>
      <c r="G3598" s="4" t="s">
        <v>122</v>
      </c>
      <c r="H3598" s="4" t="s">
        <v>21</v>
      </c>
      <c r="I3598" s="6">
        <v>0.6</v>
      </c>
      <c r="J3598" s="7">
        <v>1750</v>
      </c>
      <c r="K3598" s="8">
        <f t="shared" si="28"/>
        <v>1050</v>
      </c>
      <c r="L3598" s="8">
        <f t="shared" si="29"/>
        <v>315</v>
      </c>
      <c r="M3598" s="9">
        <v>0.3</v>
      </c>
    </row>
    <row r="3599" spans="1:13" ht="15.75" customHeight="1" x14ac:dyDescent="0.2">
      <c r="A3599" s="1"/>
      <c r="B3599" s="4" t="s">
        <v>14</v>
      </c>
      <c r="C3599" s="4">
        <v>1185732</v>
      </c>
      <c r="D3599" s="5">
        <v>44507</v>
      </c>
      <c r="E3599" s="4" t="s">
        <v>15</v>
      </c>
      <c r="F3599" s="4" t="s">
        <v>121</v>
      </c>
      <c r="G3599" s="4" t="s">
        <v>122</v>
      </c>
      <c r="H3599" s="4" t="s">
        <v>22</v>
      </c>
      <c r="I3599" s="6">
        <v>0.64999999999999991</v>
      </c>
      <c r="J3599" s="7">
        <v>2750</v>
      </c>
      <c r="K3599" s="8">
        <f t="shared" si="28"/>
        <v>1787.4999999999998</v>
      </c>
      <c r="L3599" s="8">
        <f t="shared" si="29"/>
        <v>715</v>
      </c>
      <c r="M3599" s="9">
        <v>0.4</v>
      </c>
    </row>
    <row r="3600" spans="1:13" ht="15.75" customHeight="1" x14ac:dyDescent="0.2">
      <c r="A3600" s="1"/>
      <c r="B3600" s="4" t="s">
        <v>14</v>
      </c>
      <c r="C3600" s="4">
        <v>1185732</v>
      </c>
      <c r="D3600" s="5">
        <v>44536</v>
      </c>
      <c r="E3600" s="4" t="s">
        <v>15</v>
      </c>
      <c r="F3600" s="4" t="s">
        <v>121</v>
      </c>
      <c r="G3600" s="4" t="s">
        <v>122</v>
      </c>
      <c r="H3600" s="4" t="s">
        <v>17</v>
      </c>
      <c r="I3600" s="6">
        <v>0.6</v>
      </c>
      <c r="J3600" s="7">
        <v>5000</v>
      </c>
      <c r="K3600" s="8">
        <f t="shared" si="28"/>
        <v>3000</v>
      </c>
      <c r="L3600" s="8">
        <f t="shared" si="29"/>
        <v>1050</v>
      </c>
      <c r="M3600" s="9">
        <v>0.35</v>
      </c>
    </row>
    <row r="3601" spans="1:13" ht="15.75" customHeight="1" x14ac:dyDescent="0.2">
      <c r="A3601" s="1"/>
      <c r="B3601" s="4" t="s">
        <v>14</v>
      </c>
      <c r="C3601" s="4">
        <v>1185732</v>
      </c>
      <c r="D3601" s="5">
        <v>44536</v>
      </c>
      <c r="E3601" s="4" t="s">
        <v>15</v>
      </c>
      <c r="F3601" s="4" t="s">
        <v>121</v>
      </c>
      <c r="G3601" s="4" t="s">
        <v>122</v>
      </c>
      <c r="H3601" s="4" t="s">
        <v>18</v>
      </c>
      <c r="I3601" s="6">
        <v>0.5</v>
      </c>
      <c r="J3601" s="7">
        <v>3000</v>
      </c>
      <c r="K3601" s="8">
        <f t="shared" si="28"/>
        <v>1500</v>
      </c>
      <c r="L3601" s="8">
        <f t="shared" si="29"/>
        <v>525</v>
      </c>
      <c r="M3601" s="9">
        <v>0.35</v>
      </c>
    </row>
    <row r="3602" spans="1:13" ht="15.75" customHeight="1" x14ac:dyDescent="0.2">
      <c r="A3602" s="1"/>
      <c r="B3602" s="4" t="s">
        <v>14</v>
      </c>
      <c r="C3602" s="4">
        <v>1185732</v>
      </c>
      <c r="D3602" s="5">
        <v>44536</v>
      </c>
      <c r="E3602" s="4" t="s">
        <v>15</v>
      </c>
      <c r="F3602" s="4" t="s">
        <v>121</v>
      </c>
      <c r="G3602" s="4" t="s">
        <v>122</v>
      </c>
      <c r="H3602" s="4" t="s">
        <v>19</v>
      </c>
      <c r="I3602" s="6">
        <v>0.5</v>
      </c>
      <c r="J3602" s="7">
        <v>2750</v>
      </c>
      <c r="K3602" s="8">
        <f t="shared" si="28"/>
        <v>1375</v>
      </c>
      <c r="L3602" s="8">
        <f t="shared" si="29"/>
        <v>550</v>
      </c>
      <c r="M3602" s="9">
        <v>0.4</v>
      </c>
    </row>
    <row r="3603" spans="1:13" ht="15.75" customHeight="1" x14ac:dyDescent="0.2">
      <c r="A3603" s="1"/>
      <c r="B3603" s="4" t="s">
        <v>14</v>
      </c>
      <c r="C3603" s="4">
        <v>1185732</v>
      </c>
      <c r="D3603" s="5">
        <v>44536</v>
      </c>
      <c r="E3603" s="4" t="s">
        <v>15</v>
      </c>
      <c r="F3603" s="4" t="s">
        <v>121</v>
      </c>
      <c r="G3603" s="4" t="s">
        <v>122</v>
      </c>
      <c r="H3603" s="4" t="s">
        <v>20</v>
      </c>
      <c r="I3603" s="6">
        <v>0.5</v>
      </c>
      <c r="J3603" s="7">
        <v>2250</v>
      </c>
      <c r="K3603" s="8">
        <f t="shared" si="28"/>
        <v>1125</v>
      </c>
      <c r="L3603" s="8">
        <f t="shared" si="29"/>
        <v>450</v>
      </c>
      <c r="M3603" s="9">
        <v>0.4</v>
      </c>
    </row>
    <row r="3604" spans="1:13" ht="15.75" customHeight="1" x14ac:dyDescent="0.2">
      <c r="A3604" s="1"/>
      <c r="B3604" s="4" t="s">
        <v>14</v>
      </c>
      <c r="C3604" s="4">
        <v>1185732</v>
      </c>
      <c r="D3604" s="5">
        <v>44536</v>
      </c>
      <c r="E3604" s="4" t="s">
        <v>15</v>
      </c>
      <c r="F3604" s="4" t="s">
        <v>121</v>
      </c>
      <c r="G3604" s="4" t="s">
        <v>122</v>
      </c>
      <c r="H3604" s="4" t="s">
        <v>21</v>
      </c>
      <c r="I3604" s="6">
        <v>0.6</v>
      </c>
      <c r="J3604" s="7">
        <v>2250</v>
      </c>
      <c r="K3604" s="8">
        <f t="shared" si="28"/>
        <v>1350</v>
      </c>
      <c r="L3604" s="8">
        <f t="shared" si="29"/>
        <v>405</v>
      </c>
      <c r="M3604" s="9">
        <v>0.3</v>
      </c>
    </row>
    <row r="3605" spans="1:13" ht="15.75" customHeight="1" x14ac:dyDescent="0.2">
      <c r="A3605" s="1"/>
      <c r="B3605" s="4" t="s">
        <v>14</v>
      </c>
      <c r="C3605" s="4">
        <v>1185732</v>
      </c>
      <c r="D3605" s="5">
        <v>44536</v>
      </c>
      <c r="E3605" s="4" t="s">
        <v>15</v>
      </c>
      <c r="F3605" s="4" t="s">
        <v>121</v>
      </c>
      <c r="G3605" s="4" t="s">
        <v>122</v>
      </c>
      <c r="H3605" s="4" t="s">
        <v>22</v>
      </c>
      <c r="I3605" s="6">
        <v>0.64999999999999991</v>
      </c>
      <c r="J3605" s="7">
        <v>3250</v>
      </c>
      <c r="K3605" s="8">
        <f t="shared" si="28"/>
        <v>2112.4999999999995</v>
      </c>
      <c r="L3605" s="8">
        <f t="shared" si="29"/>
        <v>844.99999999999989</v>
      </c>
      <c r="M3605" s="9">
        <v>0.4</v>
      </c>
    </row>
    <row r="3606" spans="1:13" ht="15.75" customHeight="1" x14ac:dyDescent="0.2">
      <c r="A3606" s="1" t="s">
        <v>39</v>
      </c>
      <c r="B3606" s="4" t="s">
        <v>14</v>
      </c>
      <c r="C3606" s="4">
        <v>1185732</v>
      </c>
      <c r="D3606" s="5">
        <v>44213</v>
      </c>
      <c r="E3606" s="4" t="s">
        <v>15</v>
      </c>
      <c r="F3606" s="4" t="s">
        <v>123</v>
      </c>
      <c r="G3606" s="4" t="s">
        <v>124</v>
      </c>
      <c r="H3606" s="4" t="s">
        <v>17</v>
      </c>
      <c r="I3606" s="6">
        <v>0.4</v>
      </c>
      <c r="J3606" s="7">
        <v>4500</v>
      </c>
      <c r="K3606" s="8">
        <f t="shared" si="28"/>
        <v>1800</v>
      </c>
      <c r="L3606" s="8">
        <f t="shared" si="29"/>
        <v>540</v>
      </c>
      <c r="M3606" s="9">
        <v>0.3</v>
      </c>
    </row>
    <row r="3607" spans="1:13" ht="15.75" customHeight="1" x14ac:dyDescent="0.2">
      <c r="A3607" s="1"/>
      <c r="B3607" s="4" t="s">
        <v>14</v>
      </c>
      <c r="C3607" s="4">
        <v>1185732</v>
      </c>
      <c r="D3607" s="5">
        <v>44213</v>
      </c>
      <c r="E3607" s="4" t="s">
        <v>15</v>
      </c>
      <c r="F3607" s="4" t="s">
        <v>123</v>
      </c>
      <c r="G3607" s="4" t="s">
        <v>124</v>
      </c>
      <c r="H3607" s="4" t="s">
        <v>18</v>
      </c>
      <c r="I3607" s="6">
        <v>0.4</v>
      </c>
      <c r="J3607" s="7">
        <v>2500</v>
      </c>
      <c r="K3607" s="8">
        <f t="shared" si="28"/>
        <v>1000</v>
      </c>
      <c r="L3607" s="8">
        <f t="shared" si="29"/>
        <v>300</v>
      </c>
      <c r="M3607" s="9">
        <v>0.3</v>
      </c>
    </row>
    <row r="3608" spans="1:13" ht="15.75" customHeight="1" x14ac:dyDescent="0.2">
      <c r="A3608" s="1"/>
      <c r="B3608" s="4" t="s">
        <v>14</v>
      </c>
      <c r="C3608" s="4">
        <v>1185732</v>
      </c>
      <c r="D3608" s="5">
        <v>44213</v>
      </c>
      <c r="E3608" s="4" t="s">
        <v>15</v>
      </c>
      <c r="F3608" s="4" t="s">
        <v>123</v>
      </c>
      <c r="G3608" s="4" t="s">
        <v>124</v>
      </c>
      <c r="H3608" s="4" t="s">
        <v>19</v>
      </c>
      <c r="I3608" s="6">
        <v>0.30000000000000004</v>
      </c>
      <c r="J3608" s="7">
        <v>2500</v>
      </c>
      <c r="K3608" s="8">
        <f t="shared" si="28"/>
        <v>750.00000000000011</v>
      </c>
      <c r="L3608" s="8">
        <f t="shared" si="29"/>
        <v>187.50000000000003</v>
      </c>
      <c r="M3608" s="9">
        <v>0.25</v>
      </c>
    </row>
    <row r="3609" spans="1:13" ht="15.75" customHeight="1" x14ac:dyDescent="0.2">
      <c r="A3609" s="1"/>
      <c r="B3609" s="4" t="s">
        <v>14</v>
      </c>
      <c r="C3609" s="4">
        <v>1185732</v>
      </c>
      <c r="D3609" s="5">
        <v>44213</v>
      </c>
      <c r="E3609" s="4" t="s">
        <v>15</v>
      </c>
      <c r="F3609" s="4" t="s">
        <v>123</v>
      </c>
      <c r="G3609" s="4" t="s">
        <v>124</v>
      </c>
      <c r="H3609" s="4" t="s">
        <v>20</v>
      </c>
      <c r="I3609" s="6">
        <v>0.35</v>
      </c>
      <c r="J3609" s="7">
        <v>1000</v>
      </c>
      <c r="K3609" s="8">
        <f t="shared" si="28"/>
        <v>350</v>
      </c>
      <c r="L3609" s="8">
        <f t="shared" si="29"/>
        <v>87.5</v>
      </c>
      <c r="M3609" s="9">
        <v>0.25</v>
      </c>
    </row>
    <row r="3610" spans="1:13" ht="15.75" customHeight="1" x14ac:dyDescent="0.2">
      <c r="A3610" s="1"/>
      <c r="B3610" s="4" t="s">
        <v>14</v>
      </c>
      <c r="C3610" s="4">
        <v>1185732</v>
      </c>
      <c r="D3610" s="5">
        <v>44213</v>
      </c>
      <c r="E3610" s="4" t="s">
        <v>15</v>
      </c>
      <c r="F3610" s="4" t="s">
        <v>123</v>
      </c>
      <c r="G3610" s="4" t="s">
        <v>124</v>
      </c>
      <c r="H3610" s="4" t="s">
        <v>21</v>
      </c>
      <c r="I3610" s="6">
        <v>0.5</v>
      </c>
      <c r="J3610" s="7">
        <v>1500</v>
      </c>
      <c r="K3610" s="8">
        <f t="shared" si="28"/>
        <v>750</v>
      </c>
      <c r="L3610" s="8">
        <f t="shared" si="29"/>
        <v>187.5</v>
      </c>
      <c r="M3610" s="9">
        <v>0.25</v>
      </c>
    </row>
    <row r="3611" spans="1:13" ht="15.75" customHeight="1" x14ac:dyDescent="0.2">
      <c r="A3611" s="1"/>
      <c r="B3611" s="4" t="s">
        <v>14</v>
      </c>
      <c r="C3611" s="4">
        <v>1185732</v>
      </c>
      <c r="D3611" s="5">
        <v>44213</v>
      </c>
      <c r="E3611" s="4" t="s">
        <v>15</v>
      </c>
      <c r="F3611" s="4" t="s">
        <v>123</v>
      </c>
      <c r="G3611" s="4" t="s">
        <v>124</v>
      </c>
      <c r="H3611" s="4" t="s">
        <v>22</v>
      </c>
      <c r="I3611" s="6">
        <v>0.4</v>
      </c>
      <c r="J3611" s="7">
        <v>2500</v>
      </c>
      <c r="K3611" s="8">
        <f t="shared" si="28"/>
        <v>1000</v>
      </c>
      <c r="L3611" s="8">
        <f t="shared" si="29"/>
        <v>300</v>
      </c>
      <c r="M3611" s="9">
        <v>0.3</v>
      </c>
    </row>
    <row r="3612" spans="1:13" ht="15.75" customHeight="1" x14ac:dyDescent="0.2">
      <c r="A3612" s="1"/>
      <c r="B3612" s="4" t="s">
        <v>14</v>
      </c>
      <c r="C3612" s="4">
        <v>1185732</v>
      </c>
      <c r="D3612" s="5">
        <v>44242</v>
      </c>
      <c r="E3612" s="4" t="s">
        <v>15</v>
      </c>
      <c r="F3612" s="4" t="s">
        <v>123</v>
      </c>
      <c r="G3612" s="4" t="s">
        <v>124</v>
      </c>
      <c r="H3612" s="4" t="s">
        <v>17</v>
      </c>
      <c r="I3612" s="6">
        <v>0.4</v>
      </c>
      <c r="J3612" s="7">
        <v>5000</v>
      </c>
      <c r="K3612" s="8">
        <f t="shared" si="28"/>
        <v>2000</v>
      </c>
      <c r="L3612" s="8">
        <f t="shared" si="29"/>
        <v>600</v>
      </c>
      <c r="M3612" s="9">
        <v>0.3</v>
      </c>
    </row>
    <row r="3613" spans="1:13" ht="15.75" customHeight="1" x14ac:dyDescent="0.2">
      <c r="A3613" s="1"/>
      <c r="B3613" s="4" t="s">
        <v>14</v>
      </c>
      <c r="C3613" s="4">
        <v>1185732</v>
      </c>
      <c r="D3613" s="5">
        <v>44242</v>
      </c>
      <c r="E3613" s="4" t="s">
        <v>15</v>
      </c>
      <c r="F3613" s="4" t="s">
        <v>123</v>
      </c>
      <c r="G3613" s="4" t="s">
        <v>124</v>
      </c>
      <c r="H3613" s="4" t="s">
        <v>18</v>
      </c>
      <c r="I3613" s="6">
        <v>0.4</v>
      </c>
      <c r="J3613" s="7">
        <v>1500</v>
      </c>
      <c r="K3613" s="8">
        <f t="shared" si="28"/>
        <v>600</v>
      </c>
      <c r="L3613" s="8">
        <f t="shared" si="29"/>
        <v>180</v>
      </c>
      <c r="M3613" s="9">
        <v>0.3</v>
      </c>
    </row>
    <row r="3614" spans="1:13" ht="15.75" customHeight="1" x14ac:dyDescent="0.2">
      <c r="A3614" s="1"/>
      <c r="B3614" s="4" t="s">
        <v>14</v>
      </c>
      <c r="C3614" s="4">
        <v>1185732</v>
      </c>
      <c r="D3614" s="5">
        <v>44242</v>
      </c>
      <c r="E3614" s="4" t="s">
        <v>15</v>
      </c>
      <c r="F3614" s="4" t="s">
        <v>123</v>
      </c>
      <c r="G3614" s="4" t="s">
        <v>124</v>
      </c>
      <c r="H3614" s="4" t="s">
        <v>19</v>
      </c>
      <c r="I3614" s="6">
        <v>0.30000000000000004</v>
      </c>
      <c r="J3614" s="7">
        <v>2000</v>
      </c>
      <c r="K3614" s="8">
        <f t="shared" si="28"/>
        <v>600.00000000000011</v>
      </c>
      <c r="L3614" s="8">
        <f t="shared" si="29"/>
        <v>150.00000000000003</v>
      </c>
      <c r="M3614" s="9">
        <v>0.25</v>
      </c>
    </row>
    <row r="3615" spans="1:13" ht="15.75" customHeight="1" x14ac:dyDescent="0.2">
      <c r="A3615" s="1"/>
      <c r="B3615" s="4" t="s">
        <v>14</v>
      </c>
      <c r="C3615" s="4">
        <v>1185732</v>
      </c>
      <c r="D3615" s="5">
        <v>44242</v>
      </c>
      <c r="E3615" s="4" t="s">
        <v>15</v>
      </c>
      <c r="F3615" s="4" t="s">
        <v>123</v>
      </c>
      <c r="G3615" s="4" t="s">
        <v>124</v>
      </c>
      <c r="H3615" s="4" t="s">
        <v>20</v>
      </c>
      <c r="I3615" s="6">
        <v>0.35</v>
      </c>
      <c r="J3615" s="7">
        <v>2500</v>
      </c>
      <c r="K3615" s="8">
        <f t="shared" si="28"/>
        <v>875</v>
      </c>
      <c r="L3615" s="8">
        <f t="shared" si="29"/>
        <v>218.75</v>
      </c>
      <c r="M3615" s="9">
        <v>0.25</v>
      </c>
    </row>
    <row r="3616" spans="1:13" ht="15.75" customHeight="1" x14ac:dyDescent="0.2">
      <c r="A3616" s="1"/>
      <c r="B3616" s="4" t="s">
        <v>14</v>
      </c>
      <c r="C3616" s="4">
        <v>1185732</v>
      </c>
      <c r="D3616" s="5">
        <v>44242</v>
      </c>
      <c r="E3616" s="4" t="s">
        <v>15</v>
      </c>
      <c r="F3616" s="4" t="s">
        <v>123</v>
      </c>
      <c r="G3616" s="4" t="s">
        <v>124</v>
      </c>
      <c r="H3616" s="4" t="s">
        <v>21</v>
      </c>
      <c r="I3616" s="6">
        <v>0.5</v>
      </c>
      <c r="J3616" s="7">
        <v>1500</v>
      </c>
      <c r="K3616" s="8">
        <f t="shared" si="28"/>
        <v>750</v>
      </c>
      <c r="L3616" s="8">
        <f t="shared" si="29"/>
        <v>187.5</v>
      </c>
      <c r="M3616" s="9">
        <v>0.25</v>
      </c>
    </row>
    <row r="3617" spans="1:13" ht="15.75" customHeight="1" x14ac:dyDescent="0.2">
      <c r="A3617" s="1"/>
      <c r="B3617" s="4" t="s">
        <v>14</v>
      </c>
      <c r="C3617" s="4">
        <v>1185732</v>
      </c>
      <c r="D3617" s="5">
        <v>44242</v>
      </c>
      <c r="E3617" s="4" t="s">
        <v>15</v>
      </c>
      <c r="F3617" s="4" t="s">
        <v>123</v>
      </c>
      <c r="G3617" s="4" t="s">
        <v>124</v>
      </c>
      <c r="H3617" s="4" t="s">
        <v>22</v>
      </c>
      <c r="I3617" s="6">
        <v>0.4</v>
      </c>
      <c r="J3617" s="7">
        <v>2500</v>
      </c>
      <c r="K3617" s="8">
        <f t="shared" si="28"/>
        <v>1000</v>
      </c>
      <c r="L3617" s="8">
        <f t="shared" si="29"/>
        <v>300</v>
      </c>
      <c r="M3617" s="9">
        <v>0.3</v>
      </c>
    </row>
    <row r="3618" spans="1:13" ht="15.75" customHeight="1" x14ac:dyDescent="0.2">
      <c r="A3618" s="1"/>
      <c r="B3618" s="4" t="s">
        <v>14</v>
      </c>
      <c r="C3618" s="4">
        <v>1185732</v>
      </c>
      <c r="D3618" s="5">
        <v>44268</v>
      </c>
      <c r="E3618" s="4" t="s">
        <v>15</v>
      </c>
      <c r="F3618" s="4" t="s">
        <v>123</v>
      </c>
      <c r="G3618" s="4" t="s">
        <v>124</v>
      </c>
      <c r="H3618" s="4" t="s">
        <v>17</v>
      </c>
      <c r="I3618" s="6">
        <v>0.4</v>
      </c>
      <c r="J3618" s="7">
        <v>4700</v>
      </c>
      <c r="K3618" s="8">
        <f t="shared" si="28"/>
        <v>1880</v>
      </c>
      <c r="L3618" s="8">
        <f t="shared" si="29"/>
        <v>564</v>
      </c>
      <c r="M3618" s="9">
        <v>0.3</v>
      </c>
    </row>
    <row r="3619" spans="1:13" ht="15.75" customHeight="1" x14ac:dyDescent="0.2">
      <c r="A3619" s="1"/>
      <c r="B3619" s="4" t="s">
        <v>14</v>
      </c>
      <c r="C3619" s="4">
        <v>1185732</v>
      </c>
      <c r="D3619" s="5">
        <v>44268</v>
      </c>
      <c r="E3619" s="4" t="s">
        <v>15</v>
      </c>
      <c r="F3619" s="4" t="s">
        <v>123</v>
      </c>
      <c r="G3619" s="4" t="s">
        <v>124</v>
      </c>
      <c r="H3619" s="4" t="s">
        <v>18</v>
      </c>
      <c r="I3619" s="6">
        <v>0.4</v>
      </c>
      <c r="J3619" s="7">
        <v>1750</v>
      </c>
      <c r="K3619" s="8">
        <f t="shared" si="28"/>
        <v>700</v>
      </c>
      <c r="L3619" s="8">
        <f t="shared" si="29"/>
        <v>210</v>
      </c>
      <c r="M3619" s="9">
        <v>0.3</v>
      </c>
    </row>
    <row r="3620" spans="1:13" ht="15.75" customHeight="1" x14ac:dyDescent="0.2">
      <c r="A3620" s="1"/>
      <c r="B3620" s="4" t="s">
        <v>14</v>
      </c>
      <c r="C3620" s="4">
        <v>1185732</v>
      </c>
      <c r="D3620" s="5">
        <v>44268</v>
      </c>
      <c r="E3620" s="4" t="s">
        <v>15</v>
      </c>
      <c r="F3620" s="4" t="s">
        <v>123</v>
      </c>
      <c r="G3620" s="4" t="s">
        <v>124</v>
      </c>
      <c r="H3620" s="4" t="s">
        <v>19</v>
      </c>
      <c r="I3620" s="6">
        <v>0.30000000000000004</v>
      </c>
      <c r="J3620" s="7">
        <v>2000</v>
      </c>
      <c r="K3620" s="8">
        <f t="shared" si="28"/>
        <v>600.00000000000011</v>
      </c>
      <c r="L3620" s="8">
        <f t="shared" si="29"/>
        <v>150.00000000000003</v>
      </c>
      <c r="M3620" s="9">
        <v>0.25</v>
      </c>
    </row>
    <row r="3621" spans="1:13" ht="15.75" customHeight="1" x14ac:dyDescent="0.2">
      <c r="A3621" s="1"/>
      <c r="B3621" s="4" t="s">
        <v>14</v>
      </c>
      <c r="C3621" s="4">
        <v>1185732</v>
      </c>
      <c r="D3621" s="5">
        <v>44268</v>
      </c>
      <c r="E3621" s="4" t="s">
        <v>15</v>
      </c>
      <c r="F3621" s="4" t="s">
        <v>123</v>
      </c>
      <c r="G3621" s="4" t="s">
        <v>124</v>
      </c>
      <c r="H3621" s="4" t="s">
        <v>20</v>
      </c>
      <c r="I3621" s="6">
        <v>0.35</v>
      </c>
      <c r="J3621" s="7">
        <v>3000</v>
      </c>
      <c r="K3621" s="8">
        <f t="shared" si="28"/>
        <v>1050</v>
      </c>
      <c r="L3621" s="8">
        <f t="shared" si="29"/>
        <v>262.5</v>
      </c>
      <c r="M3621" s="9">
        <v>0.25</v>
      </c>
    </row>
    <row r="3622" spans="1:13" ht="15.75" customHeight="1" x14ac:dyDescent="0.2">
      <c r="A3622" s="1"/>
      <c r="B3622" s="4" t="s">
        <v>14</v>
      </c>
      <c r="C3622" s="4">
        <v>1185732</v>
      </c>
      <c r="D3622" s="5">
        <v>44268</v>
      </c>
      <c r="E3622" s="4" t="s">
        <v>15</v>
      </c>
      <c r="F3622" s="4" t="s">
        <v>123</v>
      </c>
      <c r="G3622" s="4" t="s">
        <v>124</v>
      </c>
      <c r="H3622" s="4" t="s">
        <v>21</v>
      </c>
      <c r="I3622" s="6">
        <v>0.5</v>
      </c>
      <c r="J3622" s="7">
        <v>1000</v>
      </c>
      <c r="K3622" s="8">
        <f t="shared" si="28"/>
        <v>500</v>
      </c>
      <c r="L3622" s="8">
        <f t="shared" si="29"/>
        <v>125</v>
      </c>
      <c r="M3622" s="9">
        <v>0.25</v>
      </c>
    </row>
    <row r="3623" spans="1:13" ht="15.75" customHeight="1" x14ac:dyDescent="0.2">
      <c r="A3623" s="1"/>
      <c r="B3623" s="4" t="s">
        <v>14</v>
      </c>
      <c r="C3623" s="4">
        <v>1185732</v>
      </c>
      <c r="D3623" s="5">
        <v>44268</v>
      </c>
      <c r="E3623" s="4" t="s">
        <v>15</v>
      </c>
      <c r="F3623" s="4" t="s">
        <v>123</v>
      </c>
      <c r="G3623" s="4" t="s">
        <v>124</v>
      </c>
      <c r="H3623" s="4" t="s">
        <v>22</v>
      </c>
      <c r="I3623" s="6">
        <v>0.4</v>
      </c>
      <c r="J3623" s="7">
        <v>2000</v>
      </c>
      <c r="K3623" s="8">
        <f t="shared" si="28"/>
        <v>800</v>
      </c>
      <c r="L3623" s="8">
        <f t="shared" si="29"/>
        <v>240</v>
      </c>
      <c r="M3623" s="9">
        <v>0.3</v>
      </c>
    </row>
    <row r="3624" spans="1:13" ht="15.75" customHeight="1" x14ac:dyDescent="0.2">
      <c r="A3624" s="1"/>
      <c r="B3624" s="4" t="s">
        <v>14</v>
      </c>
      <c r="C3624" s="4">
        <v>1185732</v>
      </c>
      <c r="D3624" s="5">
        <v>44300</v>
      </c>
      <c r="E3624" s="4" t="s">
        <v>15</v>
      </c>
      <c r="F3624" s="4" t="s">
        <v>123</v>
      </c>
      <c r="G3624" s="4" t="s">
        <v>124</v>
      </c>
      <c r="H3624" s="4" t="s">
        <v>17</v>
      </c>
      <c r="I3624" s="6">
        <v>0.4</v>
      </c>
      <c r="J3624" s="7">
        <v>4500</v>
      </c>
      <c r="K3624" s="8">
        <f t="shared" si="28"/>
        <v>1800</v>
      </c>
      <c r="L3624" s="8">
        <f t="shared" si="29"/>
        <v>540</v>
      </c>
      <c r="M3624" s="9">
        <v>0.3</v>
      </c>
    </row>
    <row r="3625" spans="1:13" ht="15.75" customHeight="1" x14ac:dyDescent="0.2">
      <c r="A3625" s="1"/>
      <c r="B3625" s="4" t="s">
        <v>14</v>
      </c>
      <c r="C3625" s="4">
        <v>1185732</v>
      </c>
      <c r="D3625" s="5">
        <v>44300</v>
      </c>
      <c r="E3625" s="4" t="s">
        <v>15</v>
      </c>
      <c r="F3625" s="4" t="s">
        <v>123</v>
      </c>
      <c r="G3625" s="4" t="s">
        <v>124</v>
      </c>
      <c r="H3625" s="4" t="s">
        <v>18</v>
      </c>
      <c r="I3625" s="6">
        <v>0.4</v>
      </c>
      <c r="J3625" s="7">
        <v>1500</v>
      </c>
      <c r="K3625" s="8">
        <f t="shared" si="28"/>
        <v>600</v>
      </c>
      <c r="L3625" s="8">
        <f t="shared" si="29"/>
        <v>180</v>
      </c>
      <c r="M3625" s="9">
        <v>0.3</v>
      </c>
    </row>
    <row r="3626" spans="1:13" ht="15.75" customHeight="1" x14ac:dyDescent="0.2">
      <c r="A3626" s="1"/>
      <c r="B3626" s="4" t="s">
        <v>14</v>
      </c>
      <c r="C3626" s="4">
        <v>1185732</v>
      </c>
      <c r="D3626" s="5">
        <v>44300</v>
      </c>
      <c r="E3626" s="4" t="s">
        <v>15</v>
      </c>
      <c r="F3626" s="4" t="s">
        <v>123</v>
      </c>
      <c r="G3626" s="4" t="s">
        <v>124</v>
      </c>
      <c r="H3626" s="4" t="s">
        <v>19</v>
      </c>
      <c r="I3626" s="6">
        <v>0.30000000000000004</v>
      </c>
      <c r="J3626" s="7">
        <v>1500</v>
      </c>
      <c r="K3626" s="8">
        <f t="shared" si="28"/>
        <v>450.00000000000006</v>
      </c>
      <c r="L3626" s="8">
        <f t="shared" si="29"/>
        <v>112.50000000000001</v>
      </c>
      <c r="M3626" s="9">
        <v>0.25</v>
      </c>
    </row>
    <row r="3627" spans="1:13" ht="15.75" customHeight="1" x14ac:dyDescent="0.2">
      <c r="A3627" s="1"/>
      <c r="B3627" s="4" t="s">
        <v>14</v>
      </c>
      <c r="C3627" s="4">
        <v>1185732</v>
      </c>
      <c r="D3627" s="5">
        <v>44300</v>
      </c>
      <c r="E3627" s="4" t="s">
        <v>15</v>
      </c>
      <c r="F3627" s="4" t="s">
        <v>123</v>
      </c>
      <c r="G3627" s="4" t="s">
        <v>124</v>
      </c>
      <c r="H3627" s="4" t="s">
        <v>20</v>
      </c>
      <c r="I3627" s="6">
        <v>0.35</v>
      </c>
      <c r="J3627" s="7">
        <v>1250</v>
      </c>
      <c r="K3627" s="8">
        <f t="shared" si="28"/>
        <v>437.5</v>
      </c>
      <c r="L3627" s="8">
        <f t="shared" si="29"/>
        <v>109.375</v>
      </c>
      <c r="M3627" s="9">
        <v>0.25</v>
      </c>
    </row>
    <row r="3628" spans="1:13" ht="15.75" customHeight="1" x14ac:dyDescent="0.2">
      <c r="A3628" s="1"/>
      <c r="B3628" s="4" t="s">
        <v>14</v>
      </c>
      <c r="C3628" s="4">
        <v>1185732</v>
      </c>
      <c r="D3628" s="5">
        <v>44300</v>
      </c>
      <c r="E3628" s="4" t="s">
        <v>15</v>
      </c>
      <c r="F3628" s="4" t="s">
        <v>123</v>
      </c>
      <c r="G3628" s="4" t="s">
        <v>124</v>
      </c>
      <c r="H3628" s="4" t="s">
        <v>21</v>
      </c>
      <c r="I3628" s="6">
        <v>0.5</v>
      </c>
      <c r="J3628" s="7">
        <v>1250</v>
      </c>
      <c r="K3628" s="8">
        <f t="shared" si="28"/>
        <v>625</v>
      </c>
      <c r="L3628" s="8">
        <f t="shared" si="29"/>
        <v>156.25</v>
      </c>
      <c r="M3628" s="9">
        <v>0.25</v>
      </c>
    </row>
    <row r="3629" spans="1:13" ht="15.75" customHeight="1" x14ac:dyDescent="0.2">
      <c r="A3629" s="1"/>
      <c r="B3629" s="4" t="s">
        <v>14</v>
      </c>
      <c r="C3629" s="4">
        <v>1185732</v>
      </c>
      <c r="D3629" s="5">
        <v>44300</v>
      </c>
      <c r="E3629" s="4" t="s">
        <v>15</v>
      </c>
      <c r="F3629" s="4" t="s">
        <v>123</v>
      </c>
      <c r="G3629" s="4" t="s">
        <v>124</v>
      </c>
      <c r="H3629" s="4" t="s">
        <v>22</v>
      </c>
      <c r="I3629" s="6">
        <v>0.4</v>
      </c>
      <c r="J3629" s="7">
        <v>2750</v>
      </c>
      <c r="K3629" s="8">
        <f t="shared" si="28"/>
        <v>1100</v>
      </c>
      <c r="L3629" s="8">
        <f t="shared" si="29"/>
        <v>330</v>
      </c>
      <c r="M3629" s="9">
        <v>0.3</v>
      </c>
    </row>
    <row r="3630" spans="1:13" ht="15.75" customHeight="1" x14ac:dyDescent="0.2">
      <c r="A3630" s="1"/>
      <c r="B3630" s="4" t="s">
        <v>14</v>
      </c>
      <c r="C3630" s="4">
        <v>1185732</v>
      </c>
      <c r="D3630" s="5">
        <v>44329</v>
      </c>
      <c r="E3630" s="4" t="s">
        <v>15</v>
      </c>
      <c r="F3630" s="4" t="s">
        <v>123</v>
      </c>
      <c r="G3630" s="4" t="s">
        <v>124</v>
      </c>
      <c r="H3630" s="4" t="s">
        <v>17</v>
      </c>
      <c r="I3630" s="6">
        <v>0.54999999999999993</v>
      </c>
      <c r="J3630" s="7">
        <v>4950</v>
      </c>
      <c r="K3630" s="8">
        <f t="shared" si="28"/>
        <v>2722.4999999999995</v>
      </c>
      <c r="L3630" s="8">
        <f t="shared" si="29"/>
        <v>816.74999999999989</v>
      </c>
      <c r="M3630" s="9">
        <v>0.3</v>
      </c>
    </row>
    <row r="3631" spans="1:13" ht="15.75" customHeight="1" x14ac:dyDescent="0.2">
      <c r="A3631" s="1"/>
      <c r="B3631" s="4" t="s">
        <v>14</v>
      </c>
      <c r="C3631" s="4">
        <v>1185732</v>
      </c>
      <c r="D3631" s="5">
        <v>44329</v>
      </c>
      <c r="E3631" s="4" t="s">
        <v>15</v>
      </c>
      <c r="F3631" s="4" t="s">
        <v>123</v>
      </c>
      <c r="G3631" s="4" t="s">
        <v>124</v>
      </c>
      <c r="H3631" s="4" t="s">
        <v>18</v>
      </c>
      <c r="I3631" s="6">
        <v>0.5</v>
      </c>
      <c r="J3631" s="7">
        <v>2000</v>
      </c>
      <c r="K3631" s="8">
        <f t="shared" si="28"/>
        <v>1000</v>
      </c>
      <c r="L3631" s="8">
        <f t="shared" si="29"/>
        <v>300</v>
      </c>
      <c r="M3631" s="9">
        <v>0.3</v>
      </c>
    </row>
    <row r="3632" spans="1:13" ht="15.75" customHeight="1" x14ac:dyDescent="0.2">
      <c r="A3632" s="1"/>
      <c r="B3632" s="4" t="s">
        <v>14</v>
      </c>
      <c r="C3632" s="4">
        <v>1185732</v>
      </c>
      <c r="D3632" s="5">
        <v>44329</v>
      </c>
      <c r="E3632" s="4" t="s">
        <v>15</v>
      </c>
      <c r="F3632" s="4" t="s">
        <v>123</v>
      </c>
      <c r="G3632" s="4" t="s">
        <v>124</v>
      </c>
      <c r="H3632" s="4" t="s">
        <v>19</v>
      </c>
      <c r="I3632" s="6">
        <v>0.45</v>
      </c>
      <c r="J3632" s="7">
        <v>2250</v>
      </c>
      <c r="K3632" s="8">
        <f t="shared" si="28"/>
        <v>1012.5</v>
      </c>
      <c r="L3632" s="8">
        <f t="shared" si="29"/>
        <v>253.125</v>
      </c>
      <c r="M3632" s="9">
        <v>0.25</v>
      </c>
    </row>
    <row r="3633" spans="1:13" ht="15.75" customHeight="1" x14ac:dyDescent="0.2">
      <c r="A3633" s="1"/>
      <c r="B3633" s="4" t="s">
        <v>14</v>
      </c>
      <c r="C3633" s="4">
        <v>1185732</v>
      </c>
      <c r="D3633" s="5">
        <v>44329</v>
      </c>
      <c r="E3633" s="4" t="s">
        <v>15</v>
      </c>
      <c r="F3633" s="4" t="s">
        <v>123</v>
      </c>
      <c r="G3633" s="4" t="s">
        <v>124</v>
      </c>
      <c r="H3633" s="4" t="s">
        <v>20</v>
      </c>
      <c r="I3633" s="6">
        <v>0.45</v>
      </c>
      <c r="J3633" s="7">
        <v>1750</v>
      </c>
      <c r="K3633" s="8">
        <f t="shared" si="28"/>
        <v>787.5</v>
      </c>
      <c r="L3633" s="8">
        <f t="shared" si="29"/>
        <v>196.875</v>
      </c>
      <c r="M3633" s="9">
        <v>0.25</v>
      </c>
    </row>
    <row r="3634" spans="1:13" ht="15.75" customHeight="1" x14ac:dyDescent="0.2">
      <c r="A3634" s="1"/>
      <c r="B3634" s="4" t="s">
        <v>14</v>
      </c>
      <c r="C3634" s="4">
        <v>1185732</v>
      </c>
      <c r="D3634" s="5">
        <v>44329</v>
      </c>
      <c r="E3634" s="4" t="s">
        <v>15</v>
      </c>
      <c r="F3634" s="4" t="s">
        <v>123</v>
      </c>
      <c r="G3634" s="4" t="s">
        <v>124</v>
      </c>
      <c r="H3634" s="4" t="s">
        <v>21</v>
      </c>
      <c r="I3634" s="6">
        <v>0.54999999999999993</v>
      </c>
      <c r="J3634" s="7">
        <v>2000</v>
      </c>
      <c r="K3634" s="8">
        <f t="shared" si="28"/>
        <v>1099.9999999999998</v>
      </c>
      <c r="L3634" s="8">
        <f t="shared" si="29"/>
        <v>274.99999999999994</v>
      </c>
      <c r="M3634" s="9">
        <v>0.25</v>
      </c>
    </row>
    <row r="3635" spans="1:13" ht="15.75" customHeight="1" x14ac:dyDescent="0.2">
      <c r="A3635" s="1"/>
      <c r="B3635" s="4" t="s">
        <v>14</v>
      </c>
      <c r="C3635" s="4">
        <v>1185732</v>
      </c>
      <c r="D3635" s="5">
        <v>44329</v>
      </c>
      <c r="E3635" s="4" t="s">
        <v>15</v>
      </c>
      <c r="F3635" s="4" t="s">
        <v>123</v>
      </c>
      <c r="G3635" s="4" t="s">
        <v>124</v>
      </c>
      <c r="H3635" s="4" t="s">
        <v>22</v>
      </c>
      <c r="I3635" s="6">
        <v>0.6</v>
      </c>
      <c r="J3635" s="7">
        <v>3250</v>
      </c>
      <c r="K3635" s="8">
        <f t="shared" si="28"/>
        <v>1950</v>
      </c>
      <c r="L3635" s="8">
        <f t="shared" si="29"/>
        <v>585</v>
      </c>
      <c r="M3635" s="9">
        <v>0.3</v>
      </c>
    </row>
    <row r="3636" spans="1:13" ht="15.75" customHeight="1" x14ac:dyDescent="0.2">
      <c r="A3636" s="1"/>
      <c r="B3636" s="4" t="s">
        <v>14</v>
      </c>
      <c r="C3636" s="4">
        <v>1185732</v>
      </c>
      <c r="D3636" s="5">
        <v>44362</v>
      </c>
      <c r="E3636" s="4" t="s">
        <v>15</v>
      </c>
      <c r="F3636" s="4" t="s">
        <v>123</v>
      </c>
      <c r="G3636" s="4" t="s">
        <v>124</v>
      </c>
      <c r="H3636" s="4" t="s">
        <v>17</v>
      </c>
      <c r="I3636" s="6">
        <v>0.54999999999999993</v>
      </c>
      <c r="J3636" s="7">
        <v>5750</v>
      </c>
      <c r="K3636" s="8">
        <f t="shared" si="28"/>
        <v>3162.4999999999995</v>
      </c>
      <c r="L3636" s="8">
        <f t="shared" si="29"/>
        <v>948.74999999999977</v>
      </c>
      <c r="M3636" s="9">
        <v>0.3</v>
      </c>
    </row>
    <row r="3637" spans="1:13" ht="15.75" customHeight="1" x14ac:dyDescent="0.2">
      <c r="A3637" s="1"/>
      <c r="B3637" s="4" t="s">
        <v>14</v>
      </c>
      <c r="C3637" s="4">
        <v>1185732</v>
      </c>
      <c r="D3637" s="5">
        <v>44362</v>
      </c>
      <c r="E3637" s="4" t="s">
        <v>15</v>
      </c>
      <c r="F3637" s="4" t="s">
        <v>123</v>
      </c>
      <c r="G3637" s="4" t="s">
        <v>124</v>
      </c>
      <c r="H3637" s="4" t="s">
        <v>18</v>
      </c>
      <c r="I3637" s="6">
        <v>0.5</v>
      </c>
      <c r="J3637" s="7">
        <v>3250</v>
      </c>
      <c r="K3637" s="8">
        <f t="shared" si="28"/>
        <v>1625</v>
      </c>
      <c r="L3637" s="8">
        <f t="shared" si="29"/>
        <v>487.5</v>
      </c>
      <c r="M3637" s="9">
        <v>0.3</v>
      </c>
    </row>
    <row r="3638" spans="1:13" ht="15.75" customHeight="1" x14ac:dyDescent="0.2">
      <c r="A3638" s="1"/>
      <c r="B3638" s="4" t="s">
        <v>14</v>
      </c>
      <c r="C3638" s="4">
        <v>1185732</v>
      </c>
      <c r="D3638" s="5">
        <v>44362</v>
      </c>
      <c r="E3638" s="4" t="s">
        <v>15</v>
      </c>
      <c r="F3638" s="4" t="s">
        <v>123</v>
      </c>
      <c r="G3638" s="4" t="s">
        <v>124</v>
      </c>
      <c r="H3638" s="4" t="s">
        <v>19</v>
      </c>
      <c r="I3638" s="6">
        <v>0.45</v>
      </c>
      <c r="J3638" s="7">
        <v>2500</v>
      </c>
      <c r="K3638" s="8">
        <f t="shared" si="28"/>
        <v>1125</v>
      </c>
      <c r="L3638" s="8">
        <f t="shared" si="29"/>
        <v>281.25</v>
      </c>
      <c r="M3638" s="9">
        <v>0.25</v>
      </c>
    </row>
    <row r="3639" spans="1:13" ht="15.75" customHeight="1" x14ac:dyDescent="0.2">
      <c r="A3639" s="1"/>
      <c r="B3639" s="4" t="s">
        <v>14</v>
      </c>
      <c r="C3639" s="4">
        <v>1185732</v>
      </c>
      <c r="D3639" s="5">
        <v>44362</v>
      </c>
      <c r="E3639" s="4" t="s">
        <v>15</v>
      </c>
      <c r="F3639" s="4" t="s">
        <v>123</v>
      </c>
      <c r="G3639" s="4" t="s">
        <v>124</v>
      </c>
      <c r="H3639" s="4" t="s">
        <v>20</v>
      </c>
      <c r="I3639" s="6">
        <v>0.45</v>
      </c>
      <c r="J3639" s="7">
        <v>2250</v>
      </c>
      <c r="K3639" s="8">
        <f t="shared" si="28"/>
        <v>1012.5</v>
      </c>
      <c r="L3639" s="8">
        <f t="shared" si="29"/>
        <v>253.125</v>
      </c>
      <c r="M3639" s="9">
        <v>0.25</v>
      </c>
    </row>
    <row r="3640" spans="1:13" ht="15.75" customHeight="1" x14ac:dyDescent="0.2">
      <c r="A3640" s="1"/>
      <c r="B3640" s="4" t="s">
        <v>14</v>
      </c>
      <c r="C3640" s="4">
        <v>1185732</v>
      </c>
      <c r="D3640" s="5">
        <v>44362</v>
      </c>
      <c r="E3640" s="4" t="s">
        <v>15</v>
      </c>
      <c r="F3640" s="4" t="s">
        <v>123</v>
      </c>
      <c r="G3640" s="4" t="s">
        <v>124</v>
      </c>
      <c r="H3640" s="4" t="s">
        <v>21</v>
      </c>
      <c r="I3640" s="6">
        <v>0.54999999999999993</v>
      </c>
      <c r="J3640" s="7">
        <v>2250</v>
      </c>
      <c r="K3640" s="8">
        <f t="shared" si="28"/>
        <v>1237.4999999999998</v>
      </c>
      <c r="L3640" s="8">
        <f t="shared" si="29"/>
        <v>309.37499999999994</v>
      </c>
      <c r="M3640" s="9">
        <v>0.25</v>
      </c>
    </row>
    <row r="3641" spans="1:13" ht="15.75" customHeight="1" x14ac:dyDescent="0.2">
      <c r="A3641" s="1"/>
      <c r="B3641" s="4" t="s">
        <v>14</v>
      </c>
      <c r="C3641" s="4">
        <v>1185732</v>
      </c>
      <c r="D3641" s="5">
        <v>44362</v>
      </c>
      <c r="E3641" s="4" t="s">
        <v>15</v>
      </c>
      <c r="F3641" s="4" t="s">
        <v>123</v>
      </c>
      <c r="G3641" s="4" t="s">
        <v>124</v>
      </c>
      <c r="H3641" s="4" t="s">
        <v>22</v>
      </c>
      <c r="I3641" s="6">
        <v>0.6</v>
      </c>
      <c r="J3641" s="7">
        <v>3750</v>
      </c>
      <c r="K3641" s="8">
        <f t="shared" si="28"/>
        <v>2250</v>
      </c>
      <c r="L3641" s="8">
        <f t="shared" si="29"/>
        <v>675</v>
      </c>
      <c r="M3641" s="9">
        <v>0.3</v>
      </c>
    </row>
    <row r="3642" spans="1:13" ht="15.75" customHeight="1" x14ac:dyDescent="0.2">
      <c r="A3642" s="1"/>
      <c r="B3642" s="4" t="s">
        <v>14</v>
      </c>
      <c r="C3642" s="4">
        <v>1185732</v>
      </c>
      <c r="D3642" s="5">
        <v>44390</v>
      </c>
      <c r="E3642" s="4" t="s">
        <v>15</v>
      </c>
      <c r="F3642" s="4" t="s">
        <v>123</v>
      </c>
      <c r="G3642" s="4" t="s">
        <v>124</v>
      </c>
      <c r="H3642" s="4" t="s">
        <v>17</v>
      </c>
      <c r="I3642" s="6">
        <v>0.54999999999999993</v>
      </c>
      <c r="J3642" s="7">
        <v>6000</v>
      </c>
      <c r="K3642" s="8">
        <f t="shared" si="28"/>
        <v>3299.9999999999995</v>
      </c>
      <c r="L3642" s="8">
        <f t="shared" si="29"/>
        <v>989.99999999999977</v>
      </c>
      <c r="M3642" s="9">
        <v>0.3</v>
      </c>
    </row>
    <row r="3643" spans="1:13" ht="15.75" customHeight="1" x14ac:dyDescent="0.2">
      <c r="A3643" s="1"/>
      <c r="B3643" s="4" t="s">
        <v>14</v>
      </c>
      <c r="C3643" s="4">
        <v>1185732</v>
      </c>
      <c r="D3643" s="5">
        <v>44390</v>
      </c>
      <c r="E3643" s="4" t="s">
        <v>15</v>
      </c>
      <c r="F3643" s="4" t="s">
        <v>123</v>
      </c>
      <c r="G3643" s="4" t="s">
        <v>124</v>
      </c>
      <c r="H3643" s="4" t="s">
        <v>18</v>
      </c>
      <c r="I3643" s="6">
        <v>0.5</v>
      </c>
      <c r="J3643" s="7">
        <v>3500</v>
      </c>
      <c r="K3643" s="8">
        <f t="shared" si="28"/>
        <v>1750</v>
      </c>
      <c r="L3643" s="8">
        <f t="shared" si="29"/>
        <v>525</v>
      </c>
      <c r="M3643" s="9">
        <v>0.3</v>
      </c>
    </row>
    <row r="3644" spans="1:13" ht="15.75" customHeight="1" x14ac:dyDescent="0.2">
      <c r="A3644" s="1"/>
      <c r="B3644" s="4" t="s">
        <v>14</v>
      </c>
      <c r="C3644" s="4">
        <v>1185732</v>
      </c>
      <c r="D3644" s="5">
        <v>44390</v>
      </c>
      <c r="E3644" s="4" t="s">
        <v>15</v>
      </c>
      <c r="F3644" s="4" t="s">
        <v>123</v>
      </c>
      <c r="G3644" s="4" t="s">
        <v>124</v>
      </c>
      <c r="H3644" s="4" t="s">
        <v>19</v>
      </c>
      <c r="I3644" s="6">
        <v>0.45</v>
      </c>
      <c r="J3644" s="7">
        <v>2750</v>
      </c>
      <c r="K3644" s="8">
        <f t="shared" si="28"/>
        <v>1237.5</v>
      </c>
      <c r="L3644" s="8">
        <f t="shared" si="29"/>
        <v>309.375</v>
      </c>
      <c r="M3644" s="9">
        <v>0.25</v>
      </c>
    </row>
    <row r="3645" spans="1:13" ht="15.75" customHeight="1" x14ac:dyDescent="0.2">
      <c r="A3645" s="1"/>
      <c r="B3645" s="4" t="s">
        <v>14</v>
      </c>
      <c r="C3645" s="4">
        <v>1185732</v>
      </c>
      <c r="D3645" s="5">
        <v>44390</v>
      </c>
      <c r="E3645" s="4" t="s">
        <v>15</v>
      </c>
      <c r="F3645" s="4" t="s">
        <v>123</v>
      </c>
      <c r="G3645" s="4" t="s">
        <v>124</v>
      </c>
      <c r="H3645" s="4" t="s">
        <v>20</v>
      </c>
      <c r="I3645" s="6">
        <v>0.45</v>
      </c>
      <c r="J3645" s="7">
        <v>2250</v>
      </c>
      <c r="K3645" s="8">
        <f t="shared" si="28"/>
        <v>1012.5</v>
      </c>
      <c r="L3645" s="8">
        <f t="shared" si="29"/>
        <v>253.125</v>
      </c>
      <c r="M3645" s="9">
        <v>0.25</v>
      </c>
    </row>
    <row r="3646" spans="1:13" ht="15.75" customHeight="1" x14ac:dyDescent="0.2">
      <c r="A3646" s="1"/>
      <c r="B3646" s="4" t="s">
        <v>14</v>
      </c>
      <c r="C3646" s="4">
        <v>1185732</v>
      </c>
      <c r="D3646" s="5">
        <v>44390</v>
      </c>
      <c r="E3646" s="4" t="s">
        <v>15</v>
      </c>
      <c r="F3646" s="4" t="s">
        <v>123</v>
      </c>
      <c r="G3646" s="4" t="s">
        <v>124</v>
      </c>
      <c r="H3646" s="4" t="s">
        <v>21</v>
      </c>
      <c r="I3646" s="6">
        <v>0.54999999999999993</v>
      </c>
      <c r="J3646" s="7">
        <v>2500</v>
      </c>
      <c r="K3646" s="8">
        <f t="shared" si="28"/>
        <v>1374.9999999999998</v>
      </c>
      <c r="L3646" s="8">
        <f t="shared" si="29"/>
        <v>343.74999999999994</v>
      </c>
      <c r="M3646" s="9">
        <v>0.25</v>
      </c>
    </row>
    <row r="3647" spans="1:13" ht="15.75" customHeight="1" x14ac:dyDescent="0.2">
      <c r="A3647" s="1"/>
      <c r="B3647" s="4" t="s">
        <v>14</v>
      </c>
      <c r="C3647" s="4">
        <v>1185732</v>
      </c>
      <c r="D3647" s="5">
        <v>44390</v>
      </c>
      <c r="E3647" s="4" t="s">
        <v>15</v>
      </c>
      <c r="F3647" s="4" t="s">
        <v>123</v>
      </c>
      <c r="G3647" s="4" t="s">
        <v>124</v>
      </c>
      <c r="H3647" s="4" t="s">
        <v>22</v>
      </c>
      <c r="I3647" s="6">
        <v>0.6</v>
      </c>
      <c r="J3647" s="7">
        <v>4250</v>
      </c>
      <c r="K3647" s="8">
        <f t="shared" si="28"/>
        <v>2550</v>
      </c>
      <c r="L3647" s="8">
        <f t="shared" si="29"/>
        <v>765</v>
      </c>
      <c r="M3647" s="9">
        <v>0.3</v>
      </c>
    </row>
    <row r="3648" spans="1:13" ht="15.75" customHeight="1" x14ac:dyDescent="0.2">
      <c r="A3648" s="1"/>
      <c r="B3648" s="4" t="s">
        <v>14</v>
      </c>
      <c r="C3648" s="4">
        <v>1185732</v>
      </c>
      <c r="D3648" s="5">
        <v>44422</v>
      </c>
      <c r="E3648" s="4" t="s">
        <v>15</v>
      </c>
      <c r="F3648" s="4" t="s">
        <v>123</v>
      </c>
      <c r="G3648" s="4" t="s">
        <v>124</v>
      </c>
      <c r="H3648" s="4" t="s">
        <v>17</v>
      </c>
      <c r="I3648" s="6">
        <v>0.54999999999999993</v>
      </c>
      <c r="J3648" s="7">
        <v>5750</v>
      </c>
      <c r="K3648" s="8">
        <f t="shared" si="28"/>
        <v>3162.4999999999995</v>
      </c>
      <c r="L3648" s="8">
        <f t="shared" si="29"/>
        <v>948.74999999999977</v>
      </c>
      <c r="M3648" s="9">
        <v>0.3</v>
      </c>
    </row>
    <row r="3649" spans="1:13" ht="15.75" customHeight="1" x14ac:dyDescent="0.2">
      <c r="A3649" s="1"/>
      <c r="B3649" s="4" t="s">
        <v>14</v>
      </c>
      <c r="C3649" s="4">
        <v>1185732</v>
      </c>
      <c r="D3649" s="5">
        <v>44422</v>
      </c>
      <c r="E3649" s="4" t="s">
        <v>15</v>
      </c>
      <c r="F3649" s="4" t="s">
        <v>123</v>
      </c>
      <c r="G3649" s="4" t="s">
        <v>124</v>
      </c>
      <c r="H3649" s="4" t="s">
        <v>18</v>
      </c>
      <c r="I3649" s="6">
        <v>0.5</v>
      </c>
      <c r="J3649" s="7">
        <v>3500</v>
      </c>
      <c r="K3649" s="8">
        <f t="shared" si="28"/>
        <v>1750</v>
      </c>
      <c r="L3649" s="8">
        <f t="shared" si="29"/>
        <v>525</v>
      </c>
      <c r="M3649" s="9">
        <v>0.3</v>
      </c>
    </row>
    <row r="3650" spans="1:13" ht="15.75" customHeight="1" x14ac:dyDescent="0.2">
      <c r="A3650" s="1"/>
      <c r="B3650" s="4" t="s">
        <v>14</v>
      </c>
      <c r="C3650" s="4">
        <v>1185732</v>
      </c>
      <c r="D3650" s="5">
        <v>44422</v>
      </c>
      <c r="E3650" s="4" t="s">
        <v>15</v>
      </c>
      <c r="F3650" s="4" t="s">
        <v>123</v>
      </c>
      <c r="G3650" s="4" t="s">
        <v>124</v>
      </c>
      <c r="H3650" s="4" t="s">
        <v>19</v>
      </c>
      <c r="I3650" s="6">
        <v>0.45</v>
      </c>
      <c r="J3650" s="7">
        <v>2750</v>
      </c>
      <c r="K3650" s="8">
        <f t="shared" si="28"/>
        <v>1237.5</v>
      </c>
      <c r="L3650" s="8">
        <f t="shared" si="29"/>
        <v>309.375</v>
      </c>
      <c r="M3650" s="9">
        <v>0.25</v>
      </c>
    </row>
    <row r="3651" spans="1:13" ht="15.75" customHeight="1" x14ac:dyDescent="0.2">
      <c r="A3651" s="1"/>
      <c r="B3651" s="4" t="s">
        <v>14</v>
      </c>
      <c r="C3651" s="4">
        <v>1185732</v>
      </c>
      <c r="D3651" s="5">
        <v>44422</v>
      </c>
      <c r="E3651" s="4" t="s">
        <v>15</v>
      </c>
      <c r="F3651" s="4" t="s">
        <v>123</v>
      </c>
      <c r="G3651" s="4" t="s">
        <v>124</v>
      </c>
      <c r="H3651" s="4" t="s">
        <v>20</v>
      </c>
      <c r="I3651" s="6">
        <v>0.45</v>
      </c>
      <c r="J3651" s="7">
        <v>1750</v>
      </c>
      <c r="K3651" s="8">
        <f t="shared" si="28"/>
        <v>787.5</v>
      </c>
      <c r="L3651" s="8">
        <f t="shared" si="29"/>
        <v>196.875</v>
      </c>
      <c r="M3651" s="9">
        <v>0.25</v>
      </c>
    </row>
    <row r="3652" spans="1:13" ht="15.75" customHeight="1" x14ac:dyDescent="0.2">
      <c r="A3652" s="1"/>
      <c r="B3652" s="4" t="s">
        <v>14</v>
      </c>
      <c r="C3652" s="4">
        <v>1185732</v>
      </c>
      <c r="D3652" s="5">
        <v>44422</v>
      </c>
      <c r="E3652" s="4" t="s">
        <v>15</v>
      </c>
      <c r="F3652" s="4" t="s">
        <v>123</v>
      </c>
      <c r="G3652" s="4" t="s">
        <v>124</v>
      </c>
      <c r="H3652" s="4" t="s">
        <v>21</v>
      </c>
      <c r="I3652" s="6">
        <v>0.54999999999999993</v>
      </c>
      <c r="J3652" s="7">
        <v>1500</v>
      </c>
      <c r="K3652" s="8">
        <f t="shared" si="28"/>
        <v>824.99999999999989</v>
      </c>
      <c r="L3652" s="8">
        <f t="shared" si="29"/>
        <v>206.24999999999997</v>
      </c>
      <c r="M3652" s="9">
        <v>0.25</v>
      </c>
    </row>
    <row r="3653" spans="1:13" ht="15.75" customHeight="1" x14ac:dyDescent="0.2">
      <c r="A3653" s="1"/>
      <c r="B3653" s="4" t="s">
        <v>14</v>
      </c>
      <c r="C3653" s="4">
        <v>1185732</v>
      </c>
      <c r="D3653" s="5">
        <v>44422</v>
      </c>
      <c r="E3653" s="4" t="s">
        <v>15</v>
      </c>
      <c r="F3653" s="4" t="s">
        <v>123</v>
      </c>
      <c r="G3653" s="4" t="s">
        <v>124</v>
      </c>
      <c r="H3653" s="4" t="s">
        <v>22</v>
      </c>
      <c r="I3653" s="6">
        <v>0.6</v>
      </c>
      <c r="J3653" s="7">
        <v>3250</v>
      </c>
      <c r="K3653" s="8">
        <f t="shared" si="28"/>
        <v>1950</v>
      </c>
      <c r="L3653" s="8">
        <f t="shared" si="29"/>
        <v>585</v>
      </c>
      <c r="M3653" s="9">
        <v>0.3</v>
      </c>
    </row>
    <row r="3654" spans="1:13" ht="15.75" customHeight="1" x14ac:dyDescent="0.2">
      <c r="A3654" s="1"/>
      <c r="B3654" s="4" t="s">
        <v>14</v>
      </c>
      <c r="C3654" s="4">
        <v>1185732</v>
      </c>
      <c r="D3654" s="5">
        <v>44452</v>
      </c>
      <c r="E3654" s="4" t="s">
        <v>15</v>
      </c>
      <c r="F3654" s="4" t="s">
        <v>123</v>
      </c>
      <c r="G3654" s="4" t="s">
        <v>124</v>
      </c>
      <c r="H3654" s="4" t="s">
        <v>17</v>
      </c>
      <c r="I3654" s="6">
        <v>0.54999999999999993</v>
      </c>
      <c r="J3654" s="7">
        <v>4500</v>
      </c>
      <c r="K3654" s="8">
        <f t="shared" si="28"/>
        <v>2474.9999999999995</v>
      </c>
      <c r="L3654" s="8">
        <f t="shared" si="29"/>
        <v>742.49999999999989</v>
      </c>
      <c r="M3654" s="9">
        <v>0.3</v>
      </c>
    </row>
    <row r="3655" spans="1:13" ht="15.75" customHeight="1" x14ac:dyDescent="0.2">
      <c r="A3655" s="1"/>
      <c r="B3655" s="4" t="s">
        <v>14</v>
      </c>
      <c r="C3655" s="4">
        <v>1185732</v>
      </c>
      <c r="D3655" s="5">
        <v>44452</v>
      </c>
      <c r="E3655" s="4" t="s">
        <v>15</v>
      </c>
      <c r="F3655" s="4" t="s">
        <v>123</v>
      </c>
      <c r="G3655" s="4" t="s">
        <v>124</v>
      </c>
      <c r="H3655" s="4" t="s">
        <v>18</v>
      </c>
      <c r="I3655" s="6">
        <v>0.5</v>
      </c>
      <c r="J3655" s="7">
        <v>2500</v>
      </c>
      <c r="K3655" s="8">
        <f t="shared" si="28"/>
        <v>1250</v>
      </c>
      <c r="L3655" s="8">
        <f t="shared" si="29"/>
        <v>375</v>
      </c>
      <c r="M3655" s="9">
        <v>0.3</v>
      </c>
    </row>
    <row r="3656" spans="1:13" ht="15.75" customHeight="1" x14ac:dyDescent="0.2">
      <c r="A3656" s="1"/>
      <c r="B3656" s="4" t="s">
        <v>14</v>
      </c>
      <c r="C3656" s="4">
        <v>1185732</v>
      </c>
      <c r="D3656" s="5">
        <v>44452</v>
      </c>
      <c r="E3656" s="4" t="s">
        <v>15</v>
      </c>
      <c r="F3656" s="4" t="s">
        <v>123</v>
      </c>
      <c r="G3656" s="4" t="s">
        <v>124</v>
      </c>
      <c r="H3656" s="4" t="s">
        <v>19</v>
      </c>
      <c r="I3656" s="6">
        <v>0.45</v>
      </c>
      <c r="J3656" s="7">
        <v>1500</v>
      </c>
      <c r="K3656" s="8">
        <f t="shared" si="28"/>
        <v>675</v>
      </c>
      <c r="L3656" s="8">
        <f t="shared" si="29"/>
        <v>168.75</v>
      </c>
      <c r="M3656" s="9">
        <v>0.25</v>
      </c>
    </row>
    <row r="3657" spans="1:13" ht="15.75" customHeight="1" x14ac:dyDescent="0.2">
      <c r="A3657" s="1"/>
      <c r="B3657" s="4" t="s">
        <v>14</v>
      </c>
      <c r="C3657" s="4">
        <v>1185732</v>
      </c>
      <c r="D3657" s="5">
        <v>44452</v>
      </c>
      <c r="E3657" s="4" t="s">
        <v>15</v>
      </c>
      <c r="F3657" s="4" t="s">
        <v>123</v>
      </c>
      <c r="G3657" s="4" t="s">
        <v>124</v>
      </c>
      <c r="H3657" s="4" t="s">
        <v>20</v>
      </c>
      <c r="I3657" s="6">
        <v>0.45</v>
      </c>
      <c r="J3657" s="7">
        <v>1250</v>
      </c>
      <c r="K3657" s="8">
        <f t="shared" si="28"/>
        <v>562.5</v>
      </c>
      <c r="L3657" s="8">
        <f t="shared" si="29"/>
        <v>140.625</v>
      </c>
      <c r="M3657" s="9">
        <v>0.25</v>
      </c>
    </row>
    <row r="3658" spans="1:13" ht="15.75" customHeight="1" x14ac:dyDescent="0.2">
      <c r="A3658" s="1"/>
      <c r="B3658" s="4" t="s">
        <v>14</v>
      </c>
      <c r="C3658" s="4">
        <v>1185732</v>
      </c>
      <c r="D3658" s="5">
        <v>44452</v>
      </c>
      <c r="E3658" s="4" t="s">
        <v>15</v>
      </c>
      <c r="F3658" s="4" t="s">
        <v>123</v>
      </c>
      <c r="G3658" s="4" t="s">
        <v>124</v>
      </c>
      <c r="H3658" s="4" t="s">
        <v>21</v>
      </c>
      <c r="I3658" s="6">
        <v>0.54999999999999993</v>
      </c>
      <c r="J3658" s="7">
        <v>1250</v>
      </c>
      <c r="K3658" s="8">
        <f t="shared" si="28"/>
        <v>687.49999999999989</v>
      </c>
      <c r="L3658" s="8">
        <f t="shared" si="29"/>
        <v>171.87499999999997</v>
      </c>
      <c r="M3658" s="9">
        <v>0.25</v>
      </c>
    </row>
    <row r="3659" spans="1:13" ht="15.75" customHeight="1" x14ac:dyDescent="0.2">
      <c r="A3659" s="1"/>
      <c r="B3659" s="4" t="s">
        <v>14</v>
      </c>
      <c r="C3659" s="4">
        <v>1185732</v>
      </c>
      <c r="D3659" s="5">
        <v>44452</v>
      </c>
      <c r="E3659" s="4" t="s">
        <v>15</v>
      </c>
      <c r="F3659" s="4" t="s">
        <v>123</v>
      </c>
      <c r="G3659" s="4" t="s">
        <v>124</v>
      </c>
      <c r="H3659" s="4" t="s">
        <v>22</v>
      </c>
      <c r="I3659" s="6">
        <v>0.6</v>
      </c>
      <c r="J3659" s="7">
        <v>2250</v>
      </c>
      <c r="K3659" s="8">
        <f t="shared" si="28"/>
        <v>1350</v>
      </c>
      <c r="L3659" s="8">
        <f t="shared" si="29"/>
        <v>405</v>
      </c>
      <c r="M3659" s="9">
        <v>0.3</v>
      </c>
    </row>
    <row r="3660" spans="1:13" ht="15.75" customHeight="1" x14ac:dyDescent="0.2">
      <c r="A3660" s="1"/>
      <c r="B3660" s="4" t="s">
        <v>14</v>
      </c>
      <c r="C3660" s="4">
        <v>1185732</v>
      </c>
      <c r="D3660" s="5">
        <v>44484</v>
      </c>
      <c r="E3660" s="4" t="s">
        <v>15</v>
      </c>
      <c r="F3660" s="4" t="s">
        <v>123</v>
      </c>
      <c r="G3660" s="4" t="s">
        <v>124</v>
      </c>
      <c r="H3660" s="4" t="s">
        <v>17</v>
      </c>
      <c r="I3660" s="6">
        <v>0.6</v>
      </c>
      <c r="J3660" s="7">
        <v>4000</v>
      </c>
      <c r="K3660" s="8">
        <f t="shared" si="28"/>
        <v>2400</v>
      </c>
      <c r="L3660" s="8">
        <f t="shared" si="29"/>
        <v>720</v>
      </c>
      <c r="M3660" s="9">
        <v>0.3</v>
      </c>
    </row>
    <row r="3661" spans="1:13" ht="15.75" customHeight="1" x14ac:dyDescent="0.2">
      <c r="A3661" s="1"/>
      <c r="B3661" s="4" t="s">
        <v>14</v>
      </c>
      <c r="C3661" s="4">
        <v>1185732</v>
      </c>
      <c r="D3661" s="5">
        <v>44484</v>
      </c>
      <c r="E3661" s="4" t="s">
        <v>15</v>
      </c>
      <c r="F3661" s="4" t="s">
        <v>123</v>
      </c>
      <c r="G3661" s="4" t="s">
        <v>124</v>
      </c>
      <c r="H3661" s="4" t="s">
        <v>18</v>
      </c>
      <c r="I3661" s="6">
        <v>0.55000000000000004</v>
      </c>
      <c r="J3661" s="7">
        <v>2250</v>
      </c>
      <c r="K3661" s="8">
        <f t="shared" si="28"/>
        <v>1237.5</v>
      </c>
      <c r="L3661" s="8">
        <f t="shared" si="29"/>
        <v>371.25</v>
      </c>
      <c r="M3661" s="9">
        <v>0.3</v>
      </c>
    </row>
    <row r="3662" spans="1:13" ht="15.75" customHeight="1" x14ac:dyDescent="0.2">
      <c r="A3662" s="1"/>
      <c r="B3662" s="4" t="s">
        <v>14</v>
      </c>
      <c r="C3662" s="4">
        <v>1185732</v>
      </c>
      <c r="D3662" s="5">
        <v>44484</v>
      </c>
      <c r="E3662" s="4" t="s">
        <v>15</v>
      </c>
      <c r="F3662" s="4" t="s">
        <v>123</v>
      </c>
      <c r="G3662" s="4" t="s">
        <v>124</v>
      </c>
      <c r="H3662" s="4" t="s">
        <v>19</v>
      </c>
      <c r="I3662" s="6">
        <v>0.55000000000000004</v>
      </c>
      <c r="J3662" s="7">
        <v>1250</v>
      </c>
      <c r="K3662" s="8">
        <f t="shared" si="28"/>
        <v>687.5</v>
      </c>
      <c r="L3662" s="8">
        <f t="shared" si="29"/>
        <v>171.875</v>
      </c>
      <c r="M3662" s="9">
        <v>0.25</v>
      </c>
    </row>
    <row r="3663" spans="1:13" ht="15.75" customHeight="1" x14ac:dyDescent="0.2">
      <c r="A3663" s="1"/>
      <c r="B3663" s="4" t="s">
        <v>14</v>
      </c>
      <c r="C3663" s="4">
        <v>1185732</v>
      </c>
      <c r="D3663" s="5">
        <v>44484</v>
      </c>
      <c r="E3663" s="4" t="s">
        <v>15</v>
      </c>
      <c r="F3663" s="4" t="s">
        <v>123</v>
      </c>
      <c r="G3663" s="4" t="s">
        <v>124</v>
      </c>
      <c r="H3663" s="4" t="s">
        <v>20</v>
      </c>
      <c r="I3663" s="6">
        <v>0.55000000000000004</v>
      </c>
      <c r="J3663" s="7">
        <v>1000</v>
      </c>
      <c r="K3663" s="8">
        <f t="shared" si="28"/>
        <v>550</v>
      </c>
      <c r="L3663" s="8">
        <f t="shared" si="29"/>
        <v>137.5</v>
      </c>
      <c r="M3663" s="9">
        <v>0.25</v>
      </c>
    </row>
    <row r="3664" spans="1:13" ht="15.75" customHeight="1" x14ac:dyDescent="0.2">
      <c r="A3664" s="1"/>
      <c r="B3664" s="4" t="s">
        <v>14</v>
      </c>
      <c r="C3664" s="4">
        <v>1185732</v>
      </c>
      <c r="D3664" s="5">
        <v>44484</v>
      </c>
      <c r="E3664" s="4" t="s">
        <v>15</v>
      </c>
      <c r="F3664" s="4" t="s">
        <v>123</v>
      </c>
      <c r="G3664" s="4" t="s">
        <v>124</v>
      </c>
      <c r="H3664" s="4" t="s">
        <v>21</v>
      </c>
      <c r="I3664" s="6">
        <v>0.65</v>
      </c>
      <c r="J3664" s="7">
        <v>1000</v>
      </c>
      <c r="K3664" s="8">
        <f t="shared" si="28"/>
        <v>650</v>
      </c>
      <c r="L3664" s="8">
        <f t="shared" si="29"/>
        <v>162.5</v>
      </c>
      <c r="M3664" s="9">
        <v>0.25</v>
      </c>
    </row>
    <row r="3665" spans="1:13" ht="15.75" customHeight="1" x14ac:dyDescent="0.2">
      <c r="A3665" s="1"/>
      <c r="B3665" s="4" t="s">
        <v>14</v>
      </c>
      <c r="C3665" s="4">
        <v>1185732</v>
      </c>
      <c r="D3665" s="5">
        <v>44484</v>
      </c>
      <c r="E3665" s="4" t="s">
        <v>15</v>
      </c>
      <c r="F3665" s="4" t="s">
        <v>123</v>
      </c>
      <c r="G3665" s="4" t="s">
        <v>124</v>
      </c>
      <c r="H3665" s="4" t="s">
        <v>22</v>
      </c>
      <c r="I3665" s="6">
        <v>0.7</v>
      </c>
      <c r="J3665" s="7">
        <v>2250</v>
      </c>
      <c r="K3665" s="8">
        <f t="shared" si="28"/>
        <v>1575</v>
      </c>
      <c r="L3665" s="8">
        <f t="shared" si="29"/>
        <v>472.5</v>
      </c>
      <c r="M3665" s="9">
        <v>0.3</v>
      </c>
    </row>
    <row r="3666" spans="1:13" ht="15.75" customHeight="1" x14ac:dyDescent="0.2">
      <c r="A3666" s="1"/>
      <c r="B3666" s="4" t="s">
        <v>14</v>
      </c>
      <c r="C3666" s="4">
        <v>1185732</v>
      </c>
      <c r="D3666" s="5">
        <v>44514</v>
      </c>
      <c r="E3666" s="4" t="s">
        <v>15</v>
      </c>
      <c r="F3666" s="4" t="s">
        <v>123</v>
      </c>
      <c r="G3666" s="4" t="s">
        <v>124</v>
      </c>
      <c r="H3666" s="4" t="s">
        <v>17</v>
      </c>
      <c r="I3666" s="6">
        <v>0.65</v>
      </c>
      <c r="J3666" s="7">
        <v>3750</v>
      </c>
      <c r="K3666" s="8">
        <f t="shared" si="28"/>
        <v>2437.5</v>
      </c>
      <c r="L3666" s="8">
        <f t="shared" si="29"/>
        <v>731.25</v>
      </c>
      <c r="M3666" s="9">
        <v>0.3</v>
      </c>
    </row>
    <row r="3667" spans="1:13" ht="15.75" customHeight="1" x14ac:dyDescent="0.2">
      <c r="A3667" s="1"/>
      <c r="B3667" s="4" t="s">
        <v>14</v>
      </c>
      <c r="C3667" s="4">
        <v>1185732</v>
      </c>
      <c r="D3667" s="5">
        <v>44514</v>
      </c>
      <c r="E3667" s="4" t="s">
        <v>15</v>
      </c>
      <c r="F3667" s="4" t="s">
        <v>123</v>
      </c>
      <c r="G3667" s="4" t="s">
        <v>124</v>
      </c>
      <c r="H3667" s="4" t="s">
        <v>18</v>
      </c>
      <c r="I3667" s="6">
        <v>0.55000000000000004</v>
      </c>
      <c r="J3667" s="7">
        <v>3000</v>
      </c>
      <c r="K3667" s="8">
        <f t="shared" si="28"/>
        <v>1650.0000000000002</v>
      </c>
      <c r="L3667" s="8">
        <f t="shared" si="29"/>
        <v>495.00000000000006</v>
      </c>
      <c r="M3667" s="9">
        <v>0.3</v>
      </c>
    </row>
    <row r="3668" spans="1:13" ht="15.75" customHeight="1" x14ac:dyDescent="0.2">
      <c r="A3668" s="1"/>
      <c r="B3668" s="4" t="s">
        <v>14</v>
      </c>
      <c r="C3668" s="4">
        <v>1185732</v>
      </c>
      <c r="D3668" s="5">
        <v>44514</v>
      </c>
      <c r="E3668" s="4" t="s">
        <v>15</v>
      </c>
      <c r="F3668" s="4" t="s">
        <v>123</v>
      </c>
      <c r="G3668" s="4" t="s">
        <v>124</v>
      </c>
      <c r="H3668" s="4" t="s">
        <v>19</v>
      </c>
      <c r="I3668" s="6">
        <v>0.55000000000000004</v>
      </c>
      <c r="J3668" s="7">
        <v>2950</v>
      </c>
      <c r="K3668" s="8">
        <f t="shared" si="28"/>
        <v>1622.5000000000002</v>
      </c>
      <c r="L3668" s="8">
        <f t="shared" si="29"/>
        <v>405.62500000000006</v>
      </c>
      <c r="M3668" s="9">
        <v>0.25</v>
      </c>
    </row>
    <row r="3669" spans="1:13" ht="15.75" customHeight="1" x14ac:dyDescent="0.2">
      <c r="A3669" s="1"/>
      <c r="B3669" s="4" t="s">
        <v>14</v>
      </c>
      <c r="C3669" s="4">
        <v>1185732</v>
      </c>
      <c r="D3669" s="5">
        <v>44514</v>
      </c>
      <c r="E3669" s="4" t="s">
        <v>15</v>
      </c>
      <c r="F3669" s="4" t="s">
        <v>123</v>
      </c>
      <c r="G3669" s="4" t="s">
        <v>124</v>
      </c>
      <c r="H3669" s="4" t="s">
        <v>20</v>
      </c>
      <c r="I3669" s="6">
        <v>0.55000000000000004</v>
      </c>
      <c r="J3669" s="7">
        <v>2750</v>
      </c>
      <c r="K3669" s="8">
        <f t="shared" si="28"/>
        <v>1512.5000000000002</v>
      </c>
      <c r="L3669" s="8">
        <f t="shared" si="29"/>
        <v>378.12500000000006</v>
      </c>
      <c r="M3669" s="9">
        <v>0.25</v>
      </c>
    </row>
    <row r="3670" spans="1:13" ht="15.75" customHeight="1" x14ac:dyDescent="0.2">
      <c r="A3670" s="1"/>
      <c r="B3670" s="4" t="s">
        <v>14</v>
      </c>
      <c r="C3670" s="4">
        <v>1185732</v>
      </c>
      <c r="D3670" s="5">
        <v>44514</v>
      </c>
      <c r="E3670" s="4" t="s">
        <v>15</v>
      </c>
      <c r="F3670" s="4" t="s">
        <v>123</v>
      </c>
      <c r="G3670" s="4" t="s">
        <v>124</v>
      </c>
      <c r="H3670" s="4" t="s">
        <v>21</v>
      </c>
      <c r="I3670" s="6">
        <v>0.65</v>
      </c>
      <c r="J3670" s="7">
        <v>2500</v>
      </c>
      <c r="K3670" s="8">
        <f t="shared" si="28"/>
        <v>1625</v>
      </c>
      <c r="L3670" s="8">
        <f t="shared" si="29"/>
        <v>406.25</v>
      </c>
      <c r="M3670" s="9">
        <v>0.25</v>
      </c>
    </row>
    <row r="3671" spans="1:13" ht="15.75" customHeight="1" x14ac:dyDescent="0.2">
      <c r="A3671" s="1"/>
      <c r="B3671" s="4" t="s">
        <v>14</v>
      </c>
      <c r="C3671" s="4">
        <v>1185732</v>
      </c>
      <c r="D3671" s="5">
        <v>44514</v>
      </c>
      <c r="E3671" s="4" t="s">
        <v>15</v>
      </c>
      <c r="F3671" s="4" t="s">
        <v>123</v>
      </c>
      <c r="G3671" s="4" t="s">
        <v>124</v>
      </c>
      <c r="H3671" s="4" t="s">
        <v>22</v>
      </c>
      <c r="I3671" s="6">
        <v>0.7</v>
      </c>
      <c r="J3671" s="7">
        <v>3500</v>
      </c>
      <c r="K3671" s="8">
        <f t="shared" si="28"/>
        <v>2450</v>
      </c>
      <c r="L3671" s="8">
        <f t="shared" si="29"/>
        <v>735</v>
      </c>
      <c r="M3671" s="9">
        <v>0.3</v>
      </c>
    </row>
    <row r="3672" spans="1:13" ht="15.75" customHeight="1" x14ac:dyDescent="0.2">
      <c r="A3672" s="1"/>
      <c r="B3672" s="4" t="s">
        <v>14</v>
      </c>
      <c r="C3672" s="4">
        <v>1185732</v>
      </c>
      <c r="D3672" s="5">
        <v>44543</v>
      </c>
      <c r="E3672" s="4" t="s">
        <v>15</v>
      </c>
      <c r="F3672" s="4" t="s">
        <v>123</v>
      </c>
      <c r="G3672" s="4" t="s">
        <v>124</v>
      </c>
      <c r="H3672" s="4" t="s">
        <v>17</v>
      </c>
      <c r="I3672" s="6">
        <v>0.65</v>
      </c>
      <c r="J3672" s="7">
        <v>5750</v>
      </c>
      <c r="K3672" s="8">
        <f t="shared" si="28"/>
        <v>3737.5</v>
      </c>
      <c r="L3672" s="8">
        <f t="shared" si="29"/>
        <v>1121.25</v>
      </c>
      <c r="M3672" s="9">
        <v>0.3</v>
      </c>
    </row>
    <row r="3673" spans="1:13" ht="15.75" customHeight="1" x14ac:dyDescent="0.2">
      <c r="A3673" s="1"/>
      <c r="B3673" s="4" t="s">
        <v>14</v>
      </c>
      <c r="C3673" s="4">
        <v>1185732</v>
      </c>
      <c r="D3673" s="5">
        <v>44543</v>
      </c>
      <c r="E3673" s="4" t="s">
        <v>15</v>
      </c>
      <c r="F3673" s="4" t="s">
        <v>123</v>
      </c>
      <c r="G3673" s="4" t="s">
        <v>124</v>
      </c>
      <c r="H3673" s="4" t="s">
        <v>18</v>
      </c>
      <c r="I3673" s="6">
        <v>0.55000000000000004</v>
      </c>
      <c r="J3673" s="7">
        <v>3750</v>
      </c>
      <c r="K3673" s="8">
        <f t="shared" si="28"/>
        <v>2062.5</v>
      </c>
      <c r="L3673" s="8">
        <f t="shared" si="29"/>
        <v>618.75</v>
      </c>
      <c r="M3673" s="9">
        <v>0.3</v>
      </c>
    </row>
    <row r="3674" spans="1:13" ht="15.75" customHeight="1" x14ac:dyDescent="0.2">
      <c r="A3674" s="1"/>
      <c r="B3674" s="4" t="s">
        <v>14</v>
      </c>
      <c r="C3674" s="4">
        <v>1185732</v>
      </c>
      <c r="D3674" s="5">
        <v>44543</v>
      </c>
      <c r="E3674" s="4" t="s">
        <v>15</v>
      </c>
      <c r="F3674" s="4" t="s">
        <v>123</v>
      </c>
      <c r="G3674" s="4" t="s">
        <v>124</v>
      </c>
      <c r="H3674" s="4" t="s">
        <v>19</v>
      </c>
      <c r="I3674" s="6">
        <v>0.55000000000000004</v>
      </c>
      <c r="J3674" s="7">
        <v>3500</v>
      </c>
      <c r="K3674" s="8">
        <f t="shared" si="28"/>
        <v>1925.0000000000002</v>
      </c>
      <c r="L3674" s="8">
        <f t="shared" si="29"/>
        <v>481.25000000000006</v>
      </c>
      <c r="M3674" s="9">
        <v>0.25</v>
      </c>
    </row>
    <row r="3675" spans="1:13" ht="15.75" customHeight="1" x14ac:dyDescent="0.2">
      <c r="A3675" s="1"/>
      <c r="B3675" s="4" t="s">
        <v>14</v>
      </c>
      <c r="C3675" s="4">
        <v>1185732</v>
      </c>
      <c r="D3675" s="5">
        <v>44543</v>
      </c>
      <c r="E3675" s="4" t="s">
        <v>15</v>
      </c>
      <c r="F3675" s="4" t="s">
        <v>123</v>
      </c>
      <c r="G3675" s="4" t="s">
        <v>124</v>
      </c>
      <c r="H3675" s="4" t="s">
        <v>20</v>
      </c>
      <c r="I3675" s="6">
        <v>0.55000000000000004</v>
      </c>
      <c r="J3675" s="7">
        <v>3000</v>
      </c>
      <c r="K3675" s="8">
        <f t="shared" si="28"/>
        <v>1650.0000000000002</v>
      </c>
      <c r="L3675" s="8">
        <f t="shared" si="29"/>
        <v>412.50000000000006</v>
      </c>
      <c r="M3675" s="9">
        <v>0.25</v>
      </c>
    </row>
    <row r="3676" spans="1:13" ht="15.75" customHeight="1" x14ac:dyDescent="0.2">
      <c r="A3676" s="1"/>
      <c r="B3676" s="4" t="s">
        <v>14</v>
      </c>
      <c r="C3676" s="4">
        <v>1185732</v>
      </c>
      <c r="D3676" s="5">
        <v>44543</v>
      </c>
      <c r="E3676" s="4" t="s">
        <v>15</v>
      </c>
      <c r="F3676" s="4" t="s">
        <v>123</v>
      </c>
      <c r="G3676" s="4" t="s">
        <v>124</v>
      </c>
      <c r="H3676" s="4" t="s">
        <v>21</v>
      </c>
      <c r="I3676" s="6">
        <v>0.65</v>
      </c>
      <c r="J3676" s="7">
        <v>3000</v>
      </c>
      <c r="K3676" s="8">
        <f t="shared" si="28"/>
        <v>1950</v>
      </c>
      <c r="L3676" s="8">
        <f t="shared" si="29"/>
        <v>487.5</v>
      </c>
      <c r="M3676" s="9">
        <v>0.25</v>
      </c>
    </row>
    <row r="3677" spans="1:13" ht="15.75" customHeight="1" x14ac:dyDescent="0.2">
      <c r="A3677" s="1"/>
      <c r="B3677" s="4" t="s">
        <v>14</v>
      </c>
      <c r="C3677" s="4">
        <v>1185732</v>
      </c>
      <c r="D3677" s="5">
        <v>44543</v>
      </c>
      <c r="E3677" s="4" t="s">
        <v>15</v>
      </c>
      <c r="F3677" s="4" t="s">
        <v>123</v>
      </c>
      <c r="G3677" s="4" t="s">
        <v>124</v>
      </c>
      <c r="H3677" s="4" t="s">
        <v>22</v>
      </c>
      <c r="I3677" s="6">
        <v>0.7</v>
      </c>
      <c r="J3677" s="7">
        <v>4000</v>
      </c>
      <c r="K3677" s="8">
        <f t="shared" si="28"/>
        <v>2800</v>
      </c>
      <c r="L3677" s="8">
        <f t="shared" si="29"/>
        <v>840</v>
      </c>
      <c r="M3677" s="9">
        <v>0.3</v>
      </c>
    </row>
    <row r="3678" spans="1:13" ht="15.75" customHeight="1" x14ac:dyDescent="0.2">
      <c r="A3678" s="1" t="s">
        <v>39</v>
      </c>
      <c r="B3678" s="4" t="s">
        <v>14</v>
      </c>
      <c r="C3678" s="4">
        <v>1185732</v>
      </c>
      <c r="D3678" s="5">
        <v>44210</v>
      </c>
      <c r="E3678" s="4" t="s">
        <v>15</v>
      </c>
      <c r="F3678" s="4" t="s">
        <v>125</v>
      </c>
      <c r="G3678" s="4" t="s">
        <v>126</v>
      </c>
      <c r="H3678" s="4" t="s">
        <v>17</v>
      </c>
      <c r="I3678" s="6">
        <v>0.45</v>
      </c>
      <c r="J3678" s="7">
        <v>5250</v>
      </c>
      <c r="K3678" s="8">
        <f t="shared" si="28"/>
        <v>2362.5</v>
      </c>
      <c r="L3678" s="8">
        <f t="shared" si="29"/>
        <v>1063.125</v>
      </c>
      <c r="M3678" s="9">
        <v>0.45</v>
      </c>
    </row>
    <row r="3679" spans="1:13" ht="15.75" customHeight="1" x14ac:dyDescent="0.2">
      <c r="A3679" s="1"/>
      <c r="B3679" s="4" t="s">
        <v>14</v>
      </c>
      <c r="C3679" s="4">
        <v>1185732</v>
      </c>
      <c r="D3679" s="5">
        <v>44210</v>
      </c>
      <c r="E3679" s="4" t="s">
        <v>15</v>
      </c>
      <c r="F3679" s="4" t="s">
        <v>125</v>
      </c>
      <c r="G3679" s="4" t="s">
        <v>126</v>
      </c>
      <c r="H3679" s="4" t="s">
        <v>18</v>
      </c>
      <c r="I3679" s="6">
        <v>0.45</v>
      </c>
      <c r="J3679" s="7">
        <v>3250</v>
      </c>
      <c r="K3679" s="8">
        <f t="shared" si="28"/>
        <v>1462.5</v>
      </c>
      <c r="L3679" s="8">
        <f t="shared" si="29"/>
        <v>658.125</v>
      </c>
      <c r="M3679" s="9">
        <v>0.45</v>
      </c>
    </row>
    <row r="3680" spans="1:13" ht="15.75" customHeight="1" x14ac:dyDescent="0.2">
      <c r="A3680" s="1"/>
      <c r="B3680" s="4" t="s">
        <v>14</v>
      </c>
      <c r="C3680" s="4">
        <v>1185732</v>
      </c>
      <c r="D3680" s="5">
        <v>44210</v>
      </c>
      <c r="E3680" s="4" t="s">
        <v>15</v>
      </c>
      <c r="F3680" s="4" t="s">
        <v>125</v>
      </c>
      <c r="G3680" s="4" t="s">
        <v>126</v>
      </c>
      <c r="H3680" s="4" t="s">
        <v>19</v>
      </c>
      <c r="I3680" s="6">
        <v>0.35000000000000003</v>
      </c>
      <c r="J3680" s="7">
        <v>3250</v>
      </c>
      <c r="K3680" s="8">
        <f t="shared" si="28"/>
        <v>1137.5</v>
      </c>
      <c r="L3680" s="8">
        <f t="shared" si="29"/>
        <v>398.125</v>
      </c>
      <c r="M3680" s="9">
        <v>0.35</v>
      </c>
    </row>
    <row r="3681" spans="1:13" ht="15.75" customHeight="1" x14ac:dyDescent="0.2">
      <c r="A3681" s="1"/>
      <c r="B3681" s="4" t="s">
        <v>14</v>
      </c>
      <c r="C3681" s="4">
        <v>1185732</v>
      </c>
      <c r="D3681" s="5">
        <v>44210</v>
      </c>
      <c r="E3681" s="4" t="s">
        <v>15</v>
      </c>
      <c r="F3681" s="4" t="s">
        <v>125</v>
      </c>
      <c r="G3681" s="4" t="s">
        <v>126</v>
      </c>
      <c r="H3681" s="4" t="s">
        <v>20</v>
      </c>
      <c r="I3681" s="6">
        <v>0.39999999999999997</v>
      </c>
      <c r="J3681" s="7">
        <v>1750</v>
      </c>
      <c r="K3681" s="8">
        <f t="shared" si="28"/>
        <v>699.99999999999989</v>
      </c>
      <c r="L3681" s="8">
        <f t="shared" si="29"/>
        <v>244.99999999999994</v>
      </c>
      <c r="M3681" s="9">
        <v>0.35</v>
      </c>
    </row>
    <row r="3682" spans="1:13" ht="15.75" customHeight="1" x14ac:dyDescent="0.2">
      <c r="A3682" s="1"/>
      <c r="B3682" s="4" t="s">
        <v>14</v>
      </c>
      <c r="C3682" s="4">
        <v>1185732</v>
      </c>
      <c r="D3682" s="5">
        <v>44210</v>
      </c>
      <c r="E3682" s="4" t="s">
        <v>15</v>
      </c>
      <c r="F3682" s="4" t="s">
        <v>125</v>
      </c>
      <c r="G3682" s="4" t="s">
        <v>126</v>
      </c>
      <c r="H3682" s="4" t="s">
        <v>21</v>
      </c>
      <c r="I3682" s="6">
        <v>0.55000000000000004</v>
      </c>
      <c r="J3682" s="7">
        <v>2250</v>
      </c>
      <c r="K3682" s="8">
        <f t="shared" si="28"/>
        <v>1237.5</v>
      </c>
      <c r="L3682" s="8">
        <f t="shared" si="29"/>
        <v>433.125</v>
      </c>
      <c r="M3682" s="9">
        <v>0.35</v>
      </c>
    </row>
    <row r="3683" spans="1:13" ht="15.75" customHeight="1" x14ac:dyDescent="0.2">
      <c r="A3683" s="1"/>
      <c r="B3683" s="4" t="s">
        <v>14</v>
      </c>
      <c r="C3683" s="4">
        <v>1185732</v>
      </c>
      <c r="D3683" s="5">
        <v>44210</v>
      </c>
      <c r="E3683" s="4" t="s">
        <v>15</v>
      </c>
      <c r="F3683" s="4" t="s">
        <v>125</v>
      </c>
      <c r="G3683" s="4" t="s">
        <v>126</v>
      </c>
      <c r="H3683" s="4" t="s">
        <v>22</v>
      </c>
      <c r="I3683" s="6">
        <v>0.45</v>
      </c>
      <c r="J3683" s="7">
        <v>3250</v>
      </c>
      <c r="K3683" s="8">
        <f t="shared" si="28"/>
        <v>1462.5</v>
      </c>
      <c r="L3683" s="8">
        <f t="shared" si="29"/>
        <v>585</v>
      </c>
      <c r="M3683" s="9">
        <v>0.39999999999999997</v>
      </c>
    </row>
    <row r="3684" spans="1:13" ht="15.75" customHeight="1" x14ac:dyDescent="0.2">
      <c r="A3684" s="1"/>
      <c r="B3684" s="4" t="s">
        <v>14</v>
      </c>
      <c r="C3684" s="4">
        <v>1185732</v>
      </c>
      <c r="D3684" s="5">
        <v>44239</v>
      </c>
      <c r="E3684" s="4" t="s">
        <v>15</v>
      </c>
      <c r="F3684" s="4" t="s">
        <v>125</v>
      </c>
      <c r="G3684" s="4" t="s">
        <v>126</v>
      </c>
      <c r="H3684" s="4" t="s">
        <v>17</v>
      </c>
      <c r="I3684" s="6">
        <v>0.45</v>
      </c>
      <c r="J3684" s="7">
        <v>5750</v>
      </c>
      <c r="K3684" s="8">
        <f t="shared" si="28"/>
        <v>2587.5</v>
      </c>
      <c r="L3684" s="8">
        <f t="shared" si="29"/>
        <v>1164.375</v>
      </c>
      <c r="M3684" s="9">
        <v>0.45</v>
      </c>
    </row>
    <row r="3685" spans="1:13" ht="15.75" customHeight="1" x14ac:dyDescent="0.2">
      <c r="A3685" s="1"/>
      <c r="B3685" s="4" t="s">
        <v>14</v>
      </c>
      <c r="C3685" s="4">
        <v>1185732</v>
      </c>
      <c r="D3685" s="5">
        <v>44239</v>
      </c>
      <c r="E3685" s="4" t="s">
        <v>15</v>
      </c>
      <c r="F3685" s="4" t="s">
        <v>125</v>
      </c>
      <c r="G3685" s="4" t="s">
        <v>126</v>
      </c>
      <c r="H3685" s="4" t="s">
        <v>18</v>
      </c>
      <c r="I3685" s="6">
        <v>0.45</v>
      </c>
      <c r="J3685" s="7">
        <v>2250</v>
      </c>
      <c r="K3685" s="8">
        <f t="shared" si="28"/>
        <v>1012.5</v>
      </c>
      <c r="L3685" s="8">
        <f t="shared" si="29"/>
        <v>455.625</v>
      </c>
      <c r="M3685" s="9">
        <v>0.45</v>
      </c>
    </row>
    <row r="3686" spans="1:13" ht="15.75" customHeight="1" x14ac:dyDescent="0.2">
      <c r="A3686" s="1"/>
      <c r="B3686" s="4" t="s">
        <v>14</v>
      </c>
      <c r="C3686" s="4">
        <v>1185732</v>
      </c>
      <c r="D3686" s="5">
        <v>44239</v>
      </c>
      <c r="E3686" s="4" t="s">
        <v>15</v>
      </c>
      <c r="F3686" s="4" t="s">
        <v>125</v>
      </c>
      <c r="G3686" s="4" t="s">
        <v>126</v>
      </c>
      <c r="H3686" s="4" t="s">
        <v>19</v>
      </c>
      <c r="I3686" s="6">
        <v>0.35000000000000003</v>
      </c>
      <c r="J3686" s="7">
        <v>2750</v>
      </c>
      <c r="K3686" s="8">
        <f t="shared" si="28"/>
        <v>962.50000000000011</v>
      </c>
      <c r="L3686" s="8">
        <f t="shared" si="29"/>
        <v>336.875</v>
      </c>
      <c r="M3686" s="9">
        <v>0.35</v>
      </c>
    </row>
    <row r="3687" spans="1:13" ht="15.75" customHeight="1" x14ac:dyDescent="0.2">
      <c r="A3687" s="1"/>
      <c r="B3687" s="4" t="s">
        <v>14</v>
      </c>
      <c r="C3687" s="4">
        <v>1185732</v>
      </c>
      <c r="D3687" s="5">
        <v>44239</v>
      </c>
      <c r="E3687" s="4" t="s">
        <v>15</v>
      </c>
      <c r="F3687" s="4" t="s">
        <v>125</v>
      </c>
      <c r="G3687" s="4" t="s">
        <v>126</v>
      </c>
      <c r="H3687" s="4" t="s">
        <v>20</v>
      </c>
      <c r="I3687" s="6">
        <v>0.39999999999999997</v>
      </c>
      <c r="J3687" s="7">
        <v>1500</v>
      </c>
      <c r="K3687" s="8">
        <f t="shared" si="28"/>
        <v>600</v>
      </c>
      <c r="L3687" s="8">
        <f t="shared" si="29"/>
        <v>210</v>
      </c>
      <c r="M3687" s="9">
        <v>0.35</v>
      </c>
    </row>
    <row r="3688" spans="1:13" ht="15.75" customHeight="1" x14ac:dyDescent="0.2">
      <c r="A3688" s="1"/>
      <c r="B3688" s="4" t="s">
        <v>14</v>
      </c>
      <c r="C3688" s="4">
        <v>1185732</v>
      </c>
      <c r="D3688" s="5">
        <v>44239</v>
      </c>
      <c r="E3688" s="4" t="s">
        <v>15</v>
      </c>
      <c r="F3688" s="4" t="s">
        <v>125</v>
      </c>
      <c r="G3688" s="4" t="s">
        <v>126</v>
      </c>
      <c r="H3688" s="4" t="s">
        <v>21</v>
      </c>
      <c r="I3688" s="6">
        <v>0.55000000000000004</v>
      </c>
      <c r="J3688" s="7">
        <v>2250</v>
      </c>
      <c r="K3688" s="8">
        <f t="shared" si="28"/>
        <v>1237.5</v>
      </c>
      <c r="L3688" s="8">
        <f t="shared" si="29"/>
        <v>433.125</v>
      </c>
      <c r="M3688" s="9">
        <v>0.35</v>
      </c>
    </row>
    <row r="3689" spans="1:13" ht="15.75" customHeight="1" x14ac:dyDescent="0.2">
      <c r="A3689" s="1"/>
      <c r="B3689" s="4" t="s">
        <v>14</v>
      </c>
      <c r="C3689" s="4">
        <v>1185732</v>
      </c>
      <c r="D3689" s="5">
        <v>44239</v>
      </c>
      <c r="E3689" s="4" t="s">
        <v>15</v>
      </c>
      <c r="F3689" s="4" t="s">
        <v>125</v>
      </c>
      <c r="G3689" s="4" t="s">
        <v>126</v>
      </c>
      <c r="H3689" s="4" t="s">
        <v>22</v>
      </c>
      <c r="I3689" s="6">
        <v>0.45</v>
      </c>
      <c r="J3689" s="7">
        <v>3250</v>
      </c>
      <c r="K3689" s="8">
        <f t="shared" si="28"/>
        <v>1462.5</v>
      </c>
      <c r="L3689" s="8">
        <f t="shared" si="29"/>
        <v>585</v>
      </c>
      <c r="M3689" s="9">
        <v>0.39999999999999997</v>
      </c>
    </row>
    <row r="3690" spans="1:13" ht="15.75" customHeight="1" x14ac:dyDescent="0.2">
      <c r="A3690" s="1"/>
      <c r="B3690" s="4" t="s">
        <v>14</v>
      </c>
      <c r="C3690" s="4">
        <v>1185732</v>
      </c>
      <c r="D3690" s="5">
        <v>44265</v>
      </c>
      <c r="E3690" s="4" t="s">
        <v>15</v>
      </c>
      <c r="F3690" s="4" t="s">
        <v>125</v>
      </c>
      <c r="G3690" s="4" t="s">
        <v>126</v>
      </c>
      <c r="H3690" s="4" t="s">
        <v>17</v>
      </c>
      <c r="I3690" s="6">
        <v>0.45</v>
      </c>
      <c r="J3690" s="7">
        <v>5450</v>
      </c>
      <c r="K3690" s="8">
        <f t="shared" si="28"/>
        <v>2452.5</v>
      </c>
      <c r="L3690" s="8">
        <f t="shared" si="29"/>
        <v>1103.625</v>
      </c>
      <c r="M3690" s="9">
        <v>0.45</v>
      </c>
    </row>
    <row r="3691" spans="1:13" ht="15.75" customHeight="1" x14ac:dyDescent="0.2">
      <c r="A3691" s="1"/>
      <c r="B3691" s="4" t="s">
        <v>14</v>
      </c>
      <c r="C3691" s="4">
        <v>1185732</v>
      </c>
      <c r="D3691" s="5">
        <v>44265</v>
      </c>
      <c r="E3691" s="4" t="s">
        <v>15</v>
      </c>
      <c r="F3691" s="4" t="s">
        <v>125</v>
      </c>
      <c r="G3691" s="4" t="s">
        <v>126</v>
      </c>
      <c r="H3691" s="4" t="s">
        <v>18</v>
      </c>
      <c r="I3691" s="6">
        <v>0.45</v>
      </c>
      <c r="J3691" s="7">
        <v>2500</v>
      </c>
      <c r="K3691" s="8">
        <f t="shared" si="28"/>
        <v>1125</v>
      </c>
      <c r="L3691" s="8">
        <f t="shared" si="29"/>
        <v>506.25</v>
      </c>
      <c r="M3691" s="9">
        <v>0.45</v>
      </c>
    </row>
    <row r="3692" spans="1:13" ht="15.75" customHeight="1" x14ac:dyDescent="0.2">
      <c r="A3692" s="1"/>
      <c r="B3692" s="4" t="s">
        <v>14</v>
      </c>
      <c r="C3692" s="4">
        <v>1185732</v>
      </c>
      <c r="D3692" s="5">
        <v>44265</v>
      </c>
      <c r="E3692" s="4" t="s">
        <v>15</v>
      </c>
      <c r="F3692" s="4" t="s">
        <v>125</v>
      </c>
      <c r="G3692" s="4" t="s">
        <v>126</v>
      </c>
      <c r="H3692" s="4" t="s">
        <v>19</v>
      </c>
      <c r="I3692" s="6">
        <v>0.35000000000000003</v>
      </c>
      <c r="J3692" s="7">
        <v>2750</v>
      </c>
      <c r="K3692" s="8">
        <f t="shared" si="28"/>
        <v>962.50000000000011</v>
      </c>
      <c r="L3692" s="8">
        <f t="shared" si="29"/>
        <v>336.875</v>
      </c>
      <c r="M3692" s="9">
        <v>0.35</v>
      </c>
    </row>
    <row r="3693" spans="1:13" ht="15.75" customHeight="1" x14ac:dyDescent="0.2">
      <c r="A3693" s="1"/>
      <c r="B3693" s="4" t="s">
        <v>14</v>
      </c>
      <c r="C3693" s="4">
        <v>1185732</v>
      </c>
      <c r="D3693" s="5">
        <v>44265</v>
      </c>
      <c r="E3693" s="4" t="s">
        <v>15</v>
      </c>
      <c r="F3693" s="4" t="s">
        <v>125</v>
      </c>
      <c r="G3693" s="4" t="s">
        <v>126</v>
      </c>
      <c r="H3693" s="4" t="s">
        <v>20</v>
      </c>
      <c r="I3693" s="6">
        <v>0.39999999999999997</v>
      </c>
      <c r="J3693" s="7">
        <v>1250</v>
      </c>
      <c r="K3693" s="8">
        <f t="shared" si="28"/>
        <v>499.99999999999994</v>
      </c>
      <c r="L3693" s="8">
        <f t="shared" si="29"/>
        <v>174.99999999999997</v>
      </c>
      <c r="M3693" s="9">
        <v>0.35</v>
      </c>
    </row>
    <row r="3694" spans="1:13" ht="15.75" customHeight="1" x14ac:dyDescent="0.2">
      <c r="A3694" s="1"/>
      <c r="B3694" s="4" t="s">
        <v>14</v>
      </c>
      <c r="C3694" s="4">
        <v>1185732</v>
      </c>
      <c r="D3694" s="5">
        <v>44265</v>
      </c>
      <c r="E3694" s="4" t="s">
        <v>15</v>
      </c>
      <c r="F3694" s="4" t="s">
        <v>125</v>
      </c>
      <c r="G3694" s="4" t="s">
        <v>126</v>
      </c>
      <c r="H3694" s="4" t="s">
        <v>21</v>
      </c>
      <c r="I3694" s="6">
        <v>0.55000000000000004</v>
      </c>
      <c r="J3694" s="7">
        <v>1750</v>
      </c>
      <c r="K3694" s="8">
        <f t="shared" si="28"/>
        <v>962.50000000000011</v>
      </c>
      <c r="L3694" s="8">
        <f t="shared" si="29"/>
        <v>336.875</v>
      </c>
      <c r="M3694" s="9">
        <v>0.35</v>
      </c>
    </row>
    <row r="3695" spans="1:13" ht="15.75" customHeight="1" x14ac:dyDescent="0.2">
      <c r="A3695" s="1"/>
      <c r="B3695" s="4" t="s">
        <v>14</v>
      </c>
      <c r="C3695" s="4">
        <v>1185732</v>
      </c>
      <c r="D3695" s="5">
        <v>44265</v>
      </c>
      <c r="E3695" s="4" t="s">
        <v>15</v>
      </c>
      <c r="F3695" s="4" t="s">
        <v>125</v>
      </c>
      <c r="G3695" s="4" t="s">
        <v>126</v>
      </c>
      <c r="H3695" s="4" t="s">
        <v>22</v>
      </c>
      <c r="I3695" s="6">
        <v>0.45</v>
      </c>
      <c r="J3695" s="7">
        <v>2750</v>
      </c>
      <c r="K3695" s="8">
        <f t="shared" si="28"/>
        <v>1237.5</v>
      </c>
      <c r="L3695" s="8">
        <f t="shared" si="29"/>
        <v>494.99999999999994</v>
      </c>
      <c r="M3695" s="9">
        <v>0.39999999999999997</v>
      </c>
    </row>
    <row r="3696" spans="1:13" ht="15.75" customHeight="1" x14ac:dyDescent="0.2">
      <c r="A3696" s="1"/>
      <c r="B3696" s="4" t="s">
        <v>14</v>
      </c>
      <c r="C3696" s="4">
        <v>1185732</v>
      </c>
      <c r="D3696" s="5">
        <v>44297</v>
      </c>
      <c r="E3696" s="4" t="s">
        <v>15</v>
      </c>
      <c r="F3696" s="4" t="s">
        <v>125</v>
      </c>
      <c r="G3696" s="4" t="s">
        <v>126</v>
      </c>
      <c r="H3696" s="4" t="s">
        <v>17</v>
      </c>
      <c r="I3696" s="6">
        <v>0.45</v>
      </c>
      <c r="J3696" s="7">
        <v>5250</v>
      </c>
      <c r="K3696" s="8">
        <f t="shared" si="28"/>
        <v>2362.5</v>
      </c>
      <c r="L3696" s="8">
        <f t="shared" si="29"/>
        <v>1063.125</v>
      </c>
      <c r="M3696" s="9">
        <v>0.45</v>
      </c>
    </row>
    <row r="3697" spans="1:13" ht="15.75" customHeight="1" x14ac:dyDescent="0.2">
      <c r="A3697" s="1"/>
      <c r="B3697" s="4" t="s">
        <v>14</v>
      </c>
      <c r="C3697" s="4">
        <v>1185732</v>
      </c>
      <c r="D3697" s="5">
        <v>44297</v>
      </c>
      <c r="E3697" s="4" t="s">
        <v>15</v>
      </c>
      <c r="F3697" s="4" t="s">
        <v>125</v>
      </c>
      <c r="G3697" s="4" t="s">
        <v>126</v>
      </c>
      <c r="H3697" s="4" t="s">
        <v>18</v>
      </c>
      <c r="I3697" s="6">
        <v>0.45</v>
      </c>
      <c r="J3697" s="7">
        <v>2250</v>
      </c>
      <c r="K3697" s="8">
        <f t="shared" si="28"/>
        <v>1012.5</v>
      </c>
      <c r="L3697" s="8">
        <f t="shared" si="29"/>
        <v>455.625</v>
      </c>
      <c r="M3697" s="9">
        <v>0.45</v>
      </c>
    </row>
    <row r="3698" spans="1:13" ht="15.75" customHeight="1" x14ac:dyDescent="0.2">
      <c r="A3698" s="1"/>
      <c r="B3698" s="4" t="s">
        <v>14</v>
      </c>
      <c r="C3698" s="4">
        <v>1185732</v>
      </c>
      <c r="D3698" s="5">
        <v>44297</v>
      </c>
      <c r="E3698" s="4" t="s">
        <v>15</v>
      </c>
      <c r="F3698" s="4" t="s">
        <v>125</v>
      </c>
      <c r="G3698" s="4" t="s">
        <v>126</v>
      </c>
      <c r="H3698" s="4" t="s">
        <v>19</v>
      </c>
      <c r="I3698" s="6">
        <v>0.35000000000000003</v>
      </c>
      <c r="J3698" s="7">
        <v>2250</v>
      </c>
      <c r="K3698" s="8">
        <f t="shared" si="28"/>
        <v>787.50000000000011</v>
      </c>
      <c r="L3698" s="8">
        <f t="shared" si="29"/>
        <v>275.625</v>
      </c>
      <c r="M3698" s="9">
        <v>0.35</v>
      </c>
    </row>
    <row r="3699" spans="1:13" ht="15.75" customHeight="1" x14ac:dyDescent="0.2">
      <c r="A3699" s="1"/>
      <c r="B3699" s="4" t="s">
        <v>14</v>
      </c>
      <c r="C3699" s="4">
        <v>1185732</v>
      </c>
      <c r="D3699" s="5">
        <v>44297</v>
      </c>
      <c r="E3699" s="4" t="s">
        <v>15</v>
      </c>
      <c r="F3699" s="4" t="s">
        <v>125</v>
      </c>
      <c r="G3699" s="4" t="s">
        <v>126</v>
      </c>
      <c r="H3699" s="4" t="s">
        <v>20</v>
      </c>
      <c r="I3699" s="6">
        <v>0.39999999999999997</v>
      </c>
      <c r="J3699" s="7">
        <v>1500</v>
      </c>
      <c r="K3699" s="8">
        <f t="shared" si="28"/>
        <v>600</v>
      </c>
      <c r="L3699" s="8">
        <f t="shared" si="29"/>
        <v>210</v>
      </c>
      <c r="M3699" s="9">
        <v>0.35</v>
      </c>
    </row>
    <row r="3700" spans="1:13" ht="15.75" customHeight="1" x14ac:dyDescent="0.2">
      <c r="A3700" s="1"/>
      <c r="B3700" s="4" t="s">
        <v>14</v>
      </c>
      <c r="C3700" s="4">
        <v>1185732</v>
      </c>
      <c r="D3700" s="5">
        <v>44297</v>
      </c>
      <c r="E3700" s="4" t="s">
        <v>15</v>
      </c>
      <c r="F3700" s="4" t="s">
        <v>125</v>
      </c>
      <c r="G3700" s="4" t="s">
        <v>126</v>
      </c>
      <c r="H3700" s="4" t="s">
        <v>21</v>
      </c>
      <c r="I3700" s="6">
        <v>0.55000000000000004</v>
      </c>
      <c r="J3700" s="7">
        <v>1500</v>
      </c>
      <c r="K3700" s="8">
        <f t="shared" si="28"/>
        <v>825.00000000000011</v>
      </c>
      <c r="L3700" s="8">
        <f t="shared" si="29"/>
        <v>288.75</v>
      </c>
      <c r="M3700" s="9">
        <v>0.35</v>
      </c>
    </row>
    <row r="3701" spans="1:13" ht="15.75" customHeight="1" x14ac:dyDescent="0.2">
      <c r="A3701" s="1"/>
      <c r="B3701" s="4" t="s">
        <v>14</v>
      </c>
      <c r="C3701" s="4">
        <v>1185732</v>
      </c>
      <c r="D3701" s="5">
        <v>44297</v>
      </c>
      <c r="E3701" s="4" t="s">
        <v>15</v>
      </c>
      <c r="F3701" s="4" t="s">
        <v>125</v>
      </c>
      <c r="G3701" s="4" t="s">
        <v>126</v>
      </c>
      <c r="H3701" s="4" t="s">
        <v>22</v>
      </c>
      <c r="I3701" s="6">
        <v>0.45</v>
      </c>
      <c r="J3701" s="7">
        <v>3000</v>
      </c>
      <c r="K3701" s="8">
        <f t="shared" si="28"/>
        <v>1350</v>
      </c>
      <c r="L3701" s="8">
        <f t="shared" si="29"/>
        <v>540</v>
      </c>
      <c r="M3701" s="9">
        <v>0.39999999999999997</v>
      </c>
    </row>
    <row r="3702" spans="1:13" ht="15.75" customHeight="1" x14ac:dyDescent="0.2">
      <c r="A3702" s="1"/>
      <c r="B3702" s="4" t="s">
        <v>14</v>
      </c>
      <c r="C3702" s="4">
        <v>1185732</v>
      </c>
      <c r="D3702" s="5">
        <v>44326</v>
      </c>
      <c r="E3702" s="4" t="s">
        <v>15</v>
      </c>
      <c r="F3702" s="4" t="s">
        <v>125</v>
      </c>
      <c r="G3702" s="4" t="s">
        <v>126</v>
      </c>
      <c r="H3702" s="4" t="s">
        <v>17</v>
      </c>
      <c r="I3702" s="6">
        <v>0.6</v>
      </c>
      <c r="J3702" s="7">
        <v>5700</v>
      </c>
      <c r="K3702" s="8">
        <f t="shared" si="28"/>
        <v>3420</v>
      </c>
      <c r="L3702" s="8">
        <f t="shared" si="29"/>
        <v>1539</v>
      </c>
      <c r="M3702" s="9">
        <v>0.45</v>
      </c>
    </row>
    <row r="3703" spans="1:13" ht="15.75" customHeight="1" x14ac:dyDescent="0.2">
      <c r="A3703" s="1"/>
      <c r="B3703" s="4" t="s">
        <v>14</v>
      </c>
      <c r="C3703" s="4">
        <v>1185732</v>
      </c>
      <c r="D3703" s="5">
        <v>44326</v>
      </c>
      <c r="E3703" s="4" t="s">
        <v>15</v>
      </c>
      <c r="F3703" s="4" t="s">
        <v>125</v>
      </c>
      <c r="G3703" s="4" t="s">
        <v>126</v>
      </c>
      <c r="H3703" s="4" t="s">
        <v>18</v>
      </c>
      <c r="I3703" s="6">
        <v>0.55000000000000004</v>
      </c>
      <c r="J3703" s="7">
        <v>2750</v>
      </c>
      <c r="K3703" s="8">
        <f t="shared" si="28"/>
        <v>1512.5000000000002</v>
      </c>
      <c r="L3703" s="8">
        <f t="shared" si="29"/>
        <v>680.62500000000011</v>
      </c>
      <c r="M3703" s="9">
        <v>0.45</v>
      </c>
    </row>
    <row r="3704" spans="1:13" ht="15.75" customHeight="1" x14ac:dyDescent="0.2">
      <c r="A3704" s="1"/>
      <c r="B3704" s="4" t="s">
        <v>14</v>
      </c>
      <c r="C3704" s="4">
        <v>1185732</v>
      </c>
      <c r="D3704" s="5">
        <v>44326</v>
      </c>
      <c r="E3704" s="4" t="s">
        <v>15</v>
      </c>
      <c r="F3704" s="4" t="s">
        <v>125</v>
      </c>
      <c r="G3704" s="4" t="s">
        <v>126</v>
      </c>
      <c r="H3704" s="4" t="s">
        <v>19</v>
      </c>
      <c r="I3704" s="6">
        <v>0.5</v>
      </c>
      <c r="J3704" s="7">
        <v>3000</v>
      </c>
      <c r="K3704" s="8">
        <f t="shared" si="28"/>
        <v>1500</v>
      </c>
      <c r="L3704" s="8">
        <f t="shared" si="29"/>
        <v>525</v>
      </c>
      <c r="M3704" s="9">
        <v>0.35</v>
      </c>
    </row>
    <row r="3705" spans="1:13" ht="15.75" customHeight="1" x14ac:dyDescent="0.2">
      <c r="A3705" s="1"/>
      <c r="B3705" s="4" t="s">
        <v>14</v>
      </c>
      <c r="C3705" s="4">
        <v>1185732</v>
      </c>
      <c r="D3705" s="5">
        <v>44326</v>
      </c>
      <c r="E3705" s="4" t="s">
        <v>15</v>
      </c>
      <c r="F3705" s="4" t="s">
        <v>125</v>
      </c>
      <c r="G3705" s="4" t="s">
        <v>126</v>
      </c>
      <c r="H3705" s="4" t="s">
        <v>20</v>
      </c>
      <c r="I3705" s="6">
        <v>0.5</v>
      </c>
      <c r="J3705" s="7">
        <v>2500</v>
      </c>
      <c r="K3705" s="8">
        <f t="shared" si="28"/>
        <v>1250</v>
      </c>
      <c r="L3705" s="8">
        <f t="shared" si="29"/>
        <v>437.5</v>
      </c>
      <c r="M3705" s="9">
        <v>0.35</v>
      </c>
    </row>
    <row r="3706" spans="1:13" ht="15.75" customHeight="1" x14ac:dyDescent="0.2">
      <c r="A3706" s="1"/>
      <c r="B3706" s="4" t="s">
        <v>14</v>
      </c>
      <c r="C3706" s="4">
        <v>1185732</v>
      </c>
      <c r="D3706" s="5">
        <v>44326</v>
      </c>
      <c r="E3706" s="4" t="s">
        <v>15</v>
      </c>
      <c r="F3706" s="4" t="s">
        <v>125</v>
      </c>
      <c r="G3706" s="4" t="s">
        <v>126</v>
      </c>
      <c r="H3706" s="4" t="s">
        <v>21</v>
      </c>
      <c r="I3706" s="6">
        <v>0.6</v>
      </c>
      <c r="J3706" s="7">
        <v>2750</v>
      </c>
      <c r="K3706" s="8">
        <f t="shared" si="28"/>
        <v>1650</v>
      </c>
      <c r="L3706" s="8">
        <f t="shared" si="29"/>
        <v>577.5</v>
      </c>
      <c r="M3706" s="9">
        <v>0.35</v>
      </c>
    </row>
    <row r="3707" spans="1:13" ht="15.75" customHeight="1" x14ac:dyDescent="0.2">
      <c r="A3707" s="1"/>
      <c r="B3707" s="4" t="s">
        <v>14</v>
      </c>
      <c r="C3707" s="4">
        <v>1185732</v>
      </c>
      <c r="D3707" s="5">
        <v>44326</v>
      </c>
      <c r="E3707" s="4" t="s">
        <v>15</v>
      </c>
      <c r="F3707" s="4" t="s">
        <v>125</v>
      </c>
      <c r="G3707" s="4" t="s">
        <v>126</v>
      </c>
      <c r="H3707" s="4" t="s">
        <v>22</v>
      </c>
      <c r="I3707" s="6">
        <v>0.65</v>
      </c>
      <c r="J3707" s="7">
        <v>4000</v>
      </c>
      <c r="K3707" s="8">
        <f t="shared" si="28"/>
        <v>2600</v>
      </c>
      <c r="L3707" s="8">
        <f t="shared" si="29"/>
        <v>1040</v>
      </c>
      <c r="M3707" s="9">
        <v>0.39999999999999997</v>
      </c>
    </row>
    <row r="3708" spans="1:13" ht="15.75" customHeight="1" x14ac:dyDescent="0.2">
      <c r="A3708" s="1"/>
      <c r="B3708" s="4" t="s">
        <v>14</v>
      </c>
      <c r="C3708" s="4">
        <v>1185732</v>
      </c>
      <c r="D3708" s="5">
        <v>44359</v>
      </c>
      <c r="E3708" s="4" t="s">
        <v>15</v>
      </c>
      <c r="F3708" s="4" t="s">
        <v>125</v>
      </c>
      <c r="G3708" s="4" t="s">
        <v>126</v>
      </c>
      <c r="H3708" s="4" t="s">
        <v>17</v>
      </c>
      <c r="I3708" s="6">
        <v>0.6</v>
      </c>
      <c r="J3708" s="7">
        <v>6500</v>
      </c>
      <c r="K3708" s="8">
        <f t="shared" si="28"/>
        <v>3900</v>
      </c>
      <c r="L3708" s="8">
        <f t="shared" si="29"/>
        <v>1755</v>
      </c>
      <c r="M3708" s="9">
        <v>0.45</v>
      </c>
    </row>
    <row r="3709" spans="1:13" ht="15.75" customHeight="1" x14ac:dyDescent="0.2">
      <c r="A3709" s="1"/>
      <c r="B3709" s="4" t="s">
        <v>14</v>
      </c>
      <c r="C3709" s="4">
        <v>1185732</v>
      </c>
      <c r="D3709" s="5">
        <v>44359</v>
      </c>
      <c r="E3709" s="4" t="s">
        <v>15</v>
      </c>
      <c r="F3709" s="4" t="s">
        <v>125</v>
      </c>
      <c r="G3709" s="4" t="s">
        <v>126</v>
      </c>
      <c r="H3709" s="4" t="s">
        <v>18</v>
      </c>
      <c r="I3709" s="6">
        <v>0.55000000000000004</v>
      </c>
      <c r="J3709" s="7">
        <v>4000</v>
      </c>
      <c r="K3709" s="8">
        <f t="shared" si="28"/>
        <v>2200</v>
      </c>
      <c r="L3709" s="8">
        <f t="shared" si="29"/>
        <v>990</v>
      </c>
      <c r="M3709" s="9">
        <v>0.45</v>
      </c>
    </row>
    <row r="3710" spans="1:13" ht="15.75" customHeight="1" x14ac:dyDescent="0.2">
      <c r="A3710" s="1"/>
      <c r="B3710" s="4" t="s">
        <v>14</v>
      </c>
      <c r="C3710" s="4">
        <v>1185732</v>
      </c>
      <c r="D3710" s="5">
        <v>44359</v>
      </c>
      <c r="E3710" s="4" t="s">
        <v>15</v>
      </c>
      <c r="F3710" s="4" t="s">
        <v>125</v>
      </c>
      <c r="G3710" s="4" t="s">
        <v>126</v>
      </c>
      <c r="H3710" s="4" t="s">
        <v>19</v>
      </c>
      <c r="I3710" s="6">
        <v>0.5</v>
      </c>
      <c r="J3710" s="7">
        <v>3250</v>
      </c>
      <c r="K3710" s="8">
        <f t="shared" si="28"/>
        <v>1625</v>
      </c>
      <c r="L3710" s="8">
        <f t="shared" si="29"/>
        <v>568.75</v>
      </c>
      <c r="M3710" s="9">
        <v>0.35</v>
      </c>
    </row>
    <row r="3711" spans="1:13" ht="15.75" customHeight="1" x14ac:dyDescent="0.2">
      <c r="A3711" s="1"/>
      <c r="B3711" s="4" t="s">
        <v>14</v>
      </c>
      <c r="C3711" s="4">
        <v>1185732</v>
      </c>
      <c r="D3711" s="5">
        <v>44359</v>
      </c>
      <c r="E3711" s="4" t="s">
        <v>15</v>
      </c>
      <c r="F3711" s="4" t="s">
        <v>125</v>
      </c>
      <c r="G3711" s="4" t="s">
        <v>126</v>
      </c>
      <c r="H3711" s="4" t="s">
        <v>20</v>
      </c>
      <c r="I3711" s="6">
        <v>0.5</v>
      </c>
      <c r="J3711" s="7">
        <v>3000</v>
      </c>
      <c r="K3711" s="8">
        <f t="shared" si="28"/>
        <v>1500</v>
      </c>
      <c r="L3711" s="8">
        <f t="shared" si="29"/>
        <v>525</v>
      </c>
      <c r="M3711" s="9">
        <v>0.35</v>
      </c>
    </row>
    <row r="3712" spans="1:13" ht="15.75" customHeight="1" x14ac:dyDescent="0.2">
      <c r="A3712" s="1"/>
      <c r="B3712" s="4" t="s">
        <v>14</v>
      </c>
      <c r="C3712" s="4">
        <v>1185732</v>
      </c>
      <c r="D3712" s="5">
        <v>44359</v>
      </c>
      <c r="E3712" s="4" t="s">
        <v>15</v>
      </c>
      <c r="F3712" s="4" t="s">
        <v>125</v>
      </c>
      <c r="G3712" s="4" t="s">
        <v>126</v>
      </c>
      <c r="H3712" s="4" t="s">
        <v>21</v>
      </c>
      <c r="I3712" s="6">
        <v>0.6</v>
      </c>
      <c r="J3712" s="7">
        <v>3000</v>
      </c>
      <c r="K3712" s="8">
        <f t="shared" si="28"/>
        <v>1800</v>
      </c>
      <c r="L3712" s="8">
        <f t="shared" si="29"/>
        <v>630</v>
      </c>
      <c r="M3712" s="9">
        <v>0.35</v>
      </c>
    </row>
    <row r="3713" spans="1:13" ht="15.75" customHeight="1" x14ac:dyDescent="0.2">
      <c r="A3713" s="1"/>
      <c r="B3713" s="4" t="s">
        <v>14</v>
      </c>
      <c r="C3713" s="4">
        <v>1185732</v>
      </c>
      <c r="D3713" s="5">
        <v>44359</v>
      </c>
      <c r="E3713" s="4" t="s">
        <v>15</v>
      </c>
      <c r="F3713" s="4" t="s">
        <v>125</v>
      </c>
      <c r="G3713" s="4" t="s">
        <v>126</v>
      </c>
      <c r="H3713" s="4" t="s">
        <v>22</v>
      </c>
      <c r="I3713" s="6">
        <v>0.65</v>
      </c>
      <c r="J3713" s="7">
        <v>4500</v>
      </c>
      <c r="K3713" s="8">
        <f t="shared" si="28"/>
        <v>2925</v>
      </c>
      <c r="L3713" s="8">
        <f t="shared" si="29"/>
        <v>1170</v>
      </c>
      <c r="M3713" s="9">
        <v>0.39999999999999997</v>
      </c>
    </row>
    <row r="3714" spans="1:13" ht="15.75" customHeight="1" x14ac:dyDescent="0.2">
      <c r="A3714" s="1"/>
      <c r="B3714" s="4" t="s">
        <v>14</v>
      </c>
      <c r="C3714" s="4">
        <v>1185732</v>
      </c>
      <c r="D3714" s="5">
        <v>44387</v>
      </c>
      <c r="E3714" s="4" t="s">
        <v>15</v>
      </c>
      <c r="F3714" s="4" t="s">
        <v>125</v>
      </c>
      <c r="G3714" s="4" t="s">
        <v>126</v>
      </c>
      <c r="H3714" s="4" t="s">
        <v>17</v>
      </c>
      <c r="I3714" s="6">
        <v>0.6</v>
      </c>
      <c r="J3714" s="7">
        <v>6750</v>
      </c>
      <c r="K3714" s="8">
        <f t="shared" si="28"/>
        <v>4050</v>
      </c>
      <c r="L3714" s="8">
        <f t="shared" si="29"/>
        <v>1822.5</v>
      </c>
      <c r="M3714" s="9">
        <v>0.45</v>
      </c>
    </row>
    <row r="3715" spans="1:13" ht="15.75" customHeight="1" x14ac:dyDescent="0.2">
      <c r="A3715" s="1"/>
      <c r="B3715" s="4" t="s">
        <v>14</v>
      </c>
      <c r="C3715" s="4">
        <v>1185732</v>
      </c>
      <c r="D3715" s="5">
        <v>44387</v>
      </c>
      <c r="E3715" s="4" t="s">
        <v>15</v>
      </c>
      <c r="F3715" s="4" t="s">
        <v>125</v>
      </c>
      <c r="G3715" s="4" t="s">
        <v>126</v>
      </c>
      <c r="H3715" s="4" t="s">
        <v>18</v>
      </c>
      <c r="I3715" s="6">
        <v>0.55000000000000004</v>
      </c>
      <c r="J3715" s="7">
        <v>4250</v>
      </c>
      <c r="K3715" s="8">
        <f t="shared" si="28"/>
        <v>2337.5</v>
      </c>
      <c r="L3715" s="8">
        <f t="shared" si="29"/>
        <v>1051.875</v>
      </c>
      <c r="M3715" s="9">
        <v>0.45</v>
      </c>
    </row>
    <row r="3716" spans="1:13" ht="15.75" customHeight="1" x14ac:dyDescent="0.2">
      <c r="A3716" s="1"/>
      <c r="B3716" s="4" t="s">
        <v>14</v>
      </c>
      <c r="C3716" s="4">
        <v>1185732</v>
      </c>
      <c r="D3716" s="5">
        <v>44387</v>
      </c>
      <c r="E3716" s="4" t="s">
        <v>15</v>
      </c>
      <c r="F3716" s="4" t="s">
        <v>125</v>
      </c>
      <c r="G3716" s="4" t="s">
        <v>126</v>
      </c>
      <c r="H3716" s="4" t="s">
        <v>19</v>
      </c>
      <c r="I3716" s="6">
        <v>0.5</v>
      </c>
      <c r="J3716" s="7">
        <v>3500</v>
      </c>
      <c r="K3716" s="8">
        <f t="shared" si="28"/>
        <v>1750</v>
      </c>
      <c r="L3716" s="8">
        <f t="shared" si="29"/>
        <v>612.5</v>
      </c>
      <c r="M3716" s="9">
        <v>0.35</v>
      </c>
    </row>
    <row r="3717" spans="1:13" ht="15.75" customHeight="1" x14ac:dyDescent="0.2">
      <c r="A3717" s="1"/>
      <c r="B3717" s="4" t="s">
        <v>14</v>
      </c>
      <c r="C3717" s="4">
        <v>1185732</v>
      </c>
      <c r="D3717" s="5">
        <v>44387</v>
      </c>
      <c r="E3717" s="4" t="s">
        <v>15</v>
      </c>
      <c r="F3717" s="4" t="s">
        <v>125</v>
      </c>
      <c r="G3717" s="4" t="s">
        <v>126</v>
      </c>
      <c r="H3717" s="4" t="s">
        <v>20</v>
      </c>
      <c r="I3717" s="6">
        <v>0.5</v>
      </c>
      <c r="J3717" s="7">
        <v>3000</v>
      </c>
      <c r="K3717" s="8">
        <f t="shared" si="28"/>
        <v>1500</v>
      </c>
      <c r="L3717" s="8">
        <f t="shared" si="29"/>
        <v>525</v>
      </c>
      <c r="M3717" s="9">
        <v>0.35</v>
      </c>
    </row>
    <row r="3718" spans="1:13" ht="15.75" customHeight="1" x14ac:dyDescent="0.2">
      <c r="A3718" s="1"/>
      <c r="B3718" s="4" t="s">
        <v>14</v>
      </c>
      <c r="C3718" s="4">
        <v>1185732</v>
      </c>
      <c r="D3718" s="5">
        <v>44387</v>
      </c>
      <c r="E3718" s="4" t="s">
        <v>15</v>
      </c>
      <c r="F3718" s="4" t="s">
        <v>125</v>
      </c>
      <c r="G3718" s="4" t="s">
        <v>126</v>
      </c>
      <c r="H3718" s="4" t="s">
        <v>21</v>
      </c>
      <c r="I3718" s="6">
        <v>0.6</v>
      </c>
      <c r="J3718" s="7">
        <v>3250</v>
      </c>
      <c r="K3718" s="8">
        <f t="shared" si="28"/>
        <v>1950</v>
      </c>
      <c r="L3718" s="8">
        <f t="shared" si="29"/>
        <v>682.5</v>
      </c>
      <c r="M3718" s="9">
        <v>0.35</v>
      </c>
    </row>
    <row r="3719" spans="1:13" ht="15.75" customHeight="1" x14ac:dyDescent="0.2">
      <c r="A3719" s="1"/>
      <c r="B3719" s="4" t="s">
        <v>14</v>
      </c>
      <c r="C3719" s="4">
        <v>1185732</v>
      </c>
      <c r="D3719" s="5">
        <v>44387</v>
      </c>
      <c r="E3719" s="4" t="s">
        <v>15</v>
      </c>
      <c r="F3719" s="4" t="s">
        <v>125</v>
      </c>
      <c r="G3719" s="4" t="s">
        <v>126</v>
      </c>
      <c r="H3719" s="4" t="s">
        <v>22</v>
      </c>
      <c r="I3719" s="6">
        <v>0.65</v>
      </c>
      <c r="J3719" s="7">
        <v>5000</v>
      </c>
      <c r="K3719" s="8">
        <f t="shared" si="28"/>
        <v>3250</v>
      </c>
      <c r="L3719" s="8">
        <f t="shared" si="29"/>
        <v>1300</v>
      </c>
      <c r="M3719" s="9">
        <v>0.39999999999999997</v>
      </c>
    </row>
    <row r="3720" spans="1:13" ht="15.75" customHeight="1" x14ac:dyDescent="0.2">
      <c r="A3720" s="1"/>
      <c r="B3720" s="4" t="s">
        <v>14</v>
      </c>
      <c r="C3720" s="4">
        <v>1185732</v>
      </c>
      <c r="D3720" s="5">
        <v>44419</v>
      </c>
      <c r="E3720" s="4" t="s">
        <v>15</v>
      </c>
      <c r="F3720" s="4" t="s">
        <v>125</v>
      </c>
      <c r="G3720" s="4" t="s">
        <v>126</v>
      </c>
      <c r="H3720" s="4" t="s">
        <v>17</v>
      </c>
      <c r="I3720" s="6">
        <v>0.6</v>
      </c>
      <c r="J3720" s="7">
        <v>6500</v>
      </c>
      <c r="K3720" s="8">
        <f t="shared" si="28"/>
        <v>3900</v>
      </c>
      <c r="L3720" s="8">
        <f t="shared" si="29"/>
        <v>1755</v>
      </c>
      <c r="M3720" s="9">
        <v>0.45</v>
      </c>
    </row>
    <row r="3721" spans="1:13" ht="15.75" customHeight="1" x14ac:dyDescent="0.2">
      <c r="A3721" s="1"/>
      <c r="B3721" s="4" t="s">
        <v>14</v>
      </c>
      <c r="C3721" s="4">
        <v>1185732</v>
      </c>
      <c r="D3721" s="5">
        <v>44419</v>
      </c>
      <c r="E3721" s="4" t="s">
        <v>15</v>
      </c>
      <c r="F3721" s="4" t="s">
        <v>125</v>
      </c>
      <c r="G3721" s="4" t="s">
        <v>126</v>
      </c>
      <c r="H3721" s="4" t="s">
        <v>18</v>
      </c>
      <c r="I3721" s="6">
        <v>0.55000000000000004</v>
      </c>
      <c r="J3721" s="7">
        <v>4250</v>
      </c>
      <c r="K3721" s="8">
        <f t="shared" si="28"/>
        <v>2337.5</v>
      </c>
      <c r="L3721" s="8">
        <f t="shared" si="29"/>
        <v>1051.875</v>
      </c>
      <c r="M3721" s="9">
        <v>0.45</v>
      </c>
    </row>
    <row r="3722" spans="1:13" ht="15.75" customHeight="1" x14ac:dyDescent="0.2">
      <c r="A3722" s="1"/>
      <c r="B3722" s="4" t="s">
        <v>14</v>
      </c>
      <c r="C3722" s="4">
        <v>1185732</v>
      </c>
      <c r="D3722" s="5">
        <v>44419</v>
      </c>
      <c r="E3722" s="4" t="s">
        <v>15</v>
      </c>
      <c r="F3722" s="4" t="s">
        <v>125</v>
      </c>
      <c r="G3722" s="4" t="s">
        <v>126</v>
      </c>
      <c r="H3722" s="4" t="s">
        <v>19</v>
      </c>
      <c r="I3722" s="6">
        <v>0.5</v>
      </c>
      <c r="J3722" s="7">
        <v>3500</v>
      </c>
      <c r="K3722" s="8">
        <f t="shared" si="28"/>
        <v>1750</v>
      </c>
      <c r="L3722" s="8">
        <f t="shared" si="29"/>
        <v>612.5</v>
      </c>
      <c r="M3722" s="9">
        <v>0.35</v>
      </c>
    </row>
    <row r="3723" spans="1:13" ht="15.75" customHeight="1" x14ac:dyDescent="0.2">
      <c r="A3723" s="1"/>
      <c r="B3723" s="4" t="s">
        <v>14</v>
      </c>
      <c r="C3723" s="4">
        <v>1185732</v>
      </c>
      <c r="D3723" s="5">
        <v>44419</v>
      </c>
      <c r="E3723" s="4" t="s">
        <v>15</v>
      </c>
      <c r="F3723" s="4" t="s">
        <v>125</v>
      </c>
      <c r="G3723" s="4" t="s">
        <v>126</v>
      </c>
      <c r="H3723" s="4" t="s">
        <v>20</v>
      </c>
      <c r="I3723" s="6">
        <v>0.5</v>
      </c>
      <c r="J3723" s="7">
        <v>2500</v>
      </c>
      <c r="K3723" s="8">
        <f t="shared" si="28"/>
        <v>1250</v>
      </c>
      <c r="L3723" s="8">
        <f t="shared" si="29"/>
        <v>437.5</v>
      </c>
      <c r="M3723" s="9">
        <v>0.35</v>
      </c>
    </row>
    <row r="3724" spans="1:13" ht="15.75" customHeight="1" x14ac:dyDescent="0.2">
      <c r="A3724" s="1"/>
      <c r="B3724" s="4" t="s">
        <v>14</v>
      </c>
      <c r="C3724" s="4">
        <v>1185732</v>
      </c>
      <c r="D3724" s="5">
        <v>44419</v>
      </c>
      <c r="E3724" s="4" t="s">
        <v>15</v>
      </c>
      <c r="F3724" s="4" t="s">
        <v>125</v>
      </c>
      <c r="G3724" s="4" t="s">
        <v>126</v>
      </c>
      <c r="H3724" s="4" t="s">
        <v>21</v>
      </c>
      <c r="I3724" s="6">
        <v>0.6</v>
      </c>
      <c r="J3724" s="7">
        <v>2250</v>
      </c>
      <c r="K3724" s="8">
        <f t="shared" si="28"/>
        <v>1350</v>
      </c>
      <c r="L3724" s="8">
        <f t="shared" si="29"/>
        <v>472.49999999999994</v>
      </c>
      <c r="M3724" s="9">
        <v>0.35</v>
      </c>
    </row>
    <row r="3725" spans="1:13" ht="15.75" customHeight="1" x14ac:dyDescent="0.2">
      <c r="A3725" s="1"/>
      <c r="B3725" s="4" t="s">
        <v>14</v>
      </c>
      <c r="C3725" s="4">
        <v>1185732</v>
      </c>
      <c r="D3725" s="5">
        <v>44419</v>
      </c>
      <c r="E3725" s="4" t="s">
        <v>15</v>
      </c>
      <c r="F3725" s="4" t="s">
        <v>125</v>
      </c>
      <c r="G3725" s="4" t="s">
        <v>126</v>
      </c>
      <c r="H3725" s="4" t="s">
        <v>22</v>
      </c>
      <c r="I3725" s="6">
        <v>0.65</v>
      </c>
      <c r="J3725" s="7">
        <v>4000</v>
      </c>
      <c r="K3725" s="8">
        <f t="shared" si="28"/>
        <v>2600</v>
      </c>
      <c r="L3725" s="8">
        <f t="shared" si="29"/>
        <v>1040</v>
      </c>
      <c r="M3725" s="9">
        <v>0.39999999999999997</v>
      </c>
    </row>
    <row r="3726" spans="1:13" ht="15.75" customHeight="1" x14ac:dyDescent="0.2">
      <c r="A3726" s="1"/>
      <c r="B3726" s="4" t="s">
        <v>14</v>
      </c>
      <c r="C3726" s="4">
        <v>1185732</v>
      </c>
      <c r="D3726" s="5">
        <v>44449</v>
      </c>
      <c r="E3726" s="4" t="s">
        <v>15</v>
      </c>
      <c r="F3726" s="4" t="s">
        <v>125</v>
      </c>
      <c r="G3726" s="4" t="s">
        <v>126</v>
      </c>
      <c r="H3726" s="4" t="s">
        <v>17</v>
      </c>
      <c r="I3726" s="6">
        <v>0.6</v>
      </c>
      <c r="J3726" s="7">
        <v>5250</v>
      </c>
      <c r="K3726" s="8">
        <f t="shared" si="28"/>
        <v>3150</v>
      </c>
      <c r="L3726" s="8">
        <f t="shared" si="29"/>
        <v>1417.5</v>
      </c>
      <c r="M3726" s="9">
        <v>0.45</v>
      </c>
    </row>
    <row r="3727" spans="1:13" ht="15.75" customHeight="1" x14ac:dyDescent="0.2">
      <c r="A3727" s="1"/>
      <c r="B3727" s="4" t="s">
        <v>14</v>
      </c>
      <c r="C3727" s="4">
        <v>1185732</v>
      </c>
      <c r="D3727" s="5">
        <v>44449</v>
      </c>
      <c r="E3727" s="4" t="s">
        <v>15</v>
      </c>
      <c r="F3727" s="4" t="s">
        <v>125</v>
      </c>
      <c r="G3727" s="4" t="s">
        <v>126</v>
      </c>
      <c r="H3727" s="4" t="s">
        <v>18</v>
      </c>
      <c r="I3727" s="6">
        <v>0.55000000000000004</v>
      </c>
      <c r="J3727" s="7">
        <v>3250</v>
      </c>
      <c r="K3727" s="8">
        <f t="shared" si="28"/>
        <v>1787.5000000000002</v>
      </c>
      <c r="L3727" s="8">
        <f t="shared" si="29"/>
        <v>804.37500000000011</v>
      </c>
      <c r="M3727" s="9">
        <v>0.45</v>
      </c>
    </row>
    <row r="3728" spans="1:13" ht="15.75" customHeight="1" x14ac:dyDescent="0.2">
      <c r="A3728" s="1"/>
      <c r="B3728" s="4" t="s">
        <v>14</v>
      </c>
      <c r="C3728" s="4">
        <v>1185732</v>
      </c>
      <c r="D3728" s="5">
        <v>44449</v>
      </c>
      <c r="E3728" s="4" t="s">
        <v>15</v>
      </c>
      <c r="F3728" s="4" t="s">
        <v>125</v>
      </c>
      <c r="G3728" s="4" t="s">
        <v>126</v>
      </c>
      <c r="H3728" s="4" t="s">
        <v>19</v>
      </c>
      <c r="I3728" s="6">
        <v>0.5</v>
      </c>
      <c r="J3728" s="7">
        <v>2250</v>
      </c>
      <c r="K3728" s="8">
        <f t="shared" si="28"/>
        <v>1125</v>
      </c>
      <c r="L3728" s="8">
        <f t="shared" si="29"/>
        <v>393.75</v>
      </c>
      <c r="M3728" s="9">
        <v>0.35</v>
      </c>
    </row>
    <row r="3729" spans="1:13" ht="15.75" customHeight="1" x14ac:dyDescent="0.2">
      <c r="A3729" s="1"/>
      <c r="B3729" s="4" t="s">
        <v>14</v>
      </c>
      <c r="C3729" s="4">
        <v>1185732</v>
      </c>
      <c r="D3729" s="5">
        <v>44449</v>
      </c>
      <c r="E3729" s="4" t="s">
        <v>15</v>
      </c>
      <c r="F3729" s="4" t="s">
        <v>125</v>
      </c>
      <c r="G3729" s="4" t="s">
        <v>126</v>
      </c>
      <c r="H3729" s="4" t="s">
        <v>20</v>
      </c>
      <c r="I3729" s="6">
        <v>0.5</v>
      </c>
      <c r="J3729" s="7">
        <v>2000</v>
      </c>
      <c r="K3729" s="8">
        <f t="shared" si="28"/>
        <v>1000</v>
      </c>
      <c r="L3729" s="8">
        <f t="shared" si="29"/>
        <v>350</v>
      </c>
      <c r="M3729" s="9">
        <v>0.35</v>
      </c>
    </row>
    <row r="3730" spans="1:13" ht="15.75" customHeight="1" x14ac:dyDescent="0.2">
      <c r="A3730" s="1"/>
      <c r="B3730" s="4" t="s">
        <v>14</v>
      </c>
      <c r="C3730" s="4">
        <v>1185732</v>
      </c>
      <c r="D3730" s="5">
        <v>44449</v>
      </c>
      <c r="E3730" s="4" t="s">
        <v>15</v>
      </c>
      <c r="F3730" s="4" t="s">
        <v>125</v>
      </c>
      <c r="G3730" s="4" t="s">
        <v>126</v>
      </c>
      <c r="H3730" s="4" t="s">
        <v>21</v>
      </c>
      <c r="I3730" s="6">
        <v>0.6</v>
      </c>
      <c r="J3730" s="7">
        <v>2000</v>
      </c>
      <c r="K3730" s="8">
        <f t="shared" si="28"/>
        <v>1200</v>
      </c>
      <c r="L3730" s="8">
        <f t="shared" si="29"/>
        <v>420</v>
      </c>
      <c r="M3730" s="9">
        <v>0.35</v>
      </c>
    </row>
    <row r="3731" spans="1:13" ht="15.75" customHeight="1" x14ac:dyDescent="0.2">
      <c r="A3731" s="1"/>
      <c r="B3731" s="4" t="s">
        <v>14</v>
      </c>
      <c r="C3731" s="4">
        <v>1185732</v>
      </c>
      <c r="D3731" s="5">
        <v>44449</v>
      </c>
      <c r="E3731" s="4" t="s">
        <v>15</v>
      </c>
      <c r="F3731" s="4" t="s">
        <v>125</v>
      </c>
      <c r="G3731" s="4" t="s">
        <v>126</v>
      </c>
      <c r="H3731" s="4" t="s">
        <v>22</v>
      </c>
      <c r="I3731" s="6">
        <v>0.65</v>
      </c>
      <c r="J3731" s="7">
        <v>3000</v>
      </c>
      <c r="K3731" s="8">
        <f t="shared" si="28"/>
        <v>1950</v>
      </c>
      <c r="L3731" s="8">
        <f t="shared" si="29"/>
        <v>779.99999999999989</v>
      </c>
      <c r="M3731" s="9">
        <v>0.39999999999999997</v>
      </c>
    </row>
    <row r="3732" spans="1:13" ht="15.75" customHeight="1" x14ac:dyDescent="0.2">
      <c r="A3732" s="1"/>
      <c r="B3732" s="4" t="s">
        <v>14</v>
      </c>
      <c r="C3732" s="4">
        <v>1185732</v>
      </c>
      <c r="D3732" s="5">
        <v>44481</v>
      </c>
      <c r="E3732" s="4" t="s">
        <v>15</v>
      </c>
      <c r="F3732" s="4" t="s">
        <v>125</v>
      </c>
      <c r="G3732" s="4" t="s">
        <v>126</v>
      </c>
      <c r="H3732" s="4" t="s">
        <v>17</v>
      </c>
      <c r="I3732" s="6">
        <v>0.65</v>
      </c>
      <c r="J3732" s="7">
        <v>4750</v>
      </c>
      <c r="K3732" s="8">
        <f t="shared" si="28"/>
        <v>3087.5</v>
      </c>
      <c r="L3732" s="8">
        <f t="shared" si="29"/>
        <v>1389.375</v>
      </c>
      <c r="M3732" s="9">
        <v>0.45</v>
      </c>
    </row>
    <row r="3733" spans="1:13" ht="15.75" customHeight="1" x14ac:dyDescent="0.2">
      <c r="A3733" s="1"/>
      <c r="B3733" s="4" t="s">
        <v>14</v>
      </c>
      <c r="C3733" s="4">
        <v>1185732</v>
      </c>
      <c r="D3733" s="5">
        <v>44481</v>
      </c>
      <c r="E3733" s="4" t="s">
        <v>15</v>
      </c>
      <c r="F3733" s="4" t="s">
        <v>125</v>
      </c>
      <c r="G3733" s="4" t="s">
        <v>126</v>
      </c>
      <c r="H3733" s="4" t="s">
        <v>18</v>
      </c>
      <c r="I3733" s="6">
        <v>0.60000000000000009</v>
      </c>
      <c r="J3733" s="7">
        <v>3000</v>
      </c>
      <c r="K3733" s="8">
        <f t="shared" si="28"/>
        <v>1800.0000000000002</v>
      </c>
      <c r="L3733" s="8">
        <f t="shared" si="29"/>
        <v>810.00000000000011</v>
      </c>
      <c r="M3733" s="9">
        <v>0.45</v>
      </c>
    </row>
    <row r="3734" spans="1:13" ht="15.75" customHeight="1" x14ac:dyDescent="0.2">
      <c r="A3734" s="1"/>
      <c r="B3734" s="4" t="s">
        <v>14</v>
      </c>
      <c r="C3734" s="4">
        <v>1185732</v>
      </c>
      <c r="D3734" s="5">
        <v>44481</v>
      </c>
      <c r="E3734" s="4" t="s">
        <v>15</v>
      </c>
      <c r="F3734" s="4" t="s">
        <v>125</v>
      </c>
      <c r="G3734" s="4" t="s">
        <v>126</v>
      </c>
      <c r="H3734" s="4" t="s">
        <v>19</v>
      </c>
      <c r="I3734" s="6">
        <v>0.60000000000000009</v>
      </c>
      <c r="J3734" s="7">
        <v>2000</v>
      </c>
      <c r="K3734" s="8">
        <f t="shared" si="28"/>
        <v>1200.0000000000002</v>
      </c>
      <c r="L3734" s="8">
        <f t="shared" si="29"/>
        <v>420.00000000000006</v>
      </c>
      <c r="M3734" s="9">
        <v>0.35</v>
      </c>
    </row>
    <row r="3735" spans="1:13" ht="15.75" customHeight="1" x14ac:dyDescent="0.2">
      <c r="A3735" s="1"/>
      <c r="B3735" s="4" t="s">
        <v>14</v>
      </c>
      <c r="C3735" s="4">
        <v>1185732</v>
      </c>
      <c r="D3735" s="5">
        <v>44481</v>
      </c>
      <c r="E3735" s="4" t="s">
        <v>15</v>
      </c>
      <c r="F3735" s="4" t="s">
        <v>125</v>
      </c>
      <c r="G3735" s="4" t="s">
        <v>126</v>
      </c>
      <c r="H3735" s="4" t="s">
        <v>20</v>
      </c>
      <c r="I3735" s="6">
        <v>0.60000000000000009</v>
      </c>
      <c r="J3735" s="7">
        <v>1750</v>
      </c>
      <c r="K3735" s="8">
        <f t="shared" si="28"/>
        <v>1050.0000000000002</v>
      </c>
      <c r="L3735" s="8">
        <f t="shared" si="29"/>
        <v>367.50000000000006</v>
      </c>
      <c r="M3735" s="9">
        <v>0.35</v>
      </c>
    </row>
    <row r="3736" spans="1:13" ht="15.75" customHeight="1" x14ac:dyDescent="0.2">
      <c r="A3736" s="1"/>
      <c r="B3736" s="4" t="s">
        <v>14</v>
      </c>
      <c r="C3736" s="4">
        <v>1185732</v>
      </c>
      <c r="D3736" s="5">
        <v>44481</v>
      </c>
      <c r="E3736" s="4" t="s">
        <v>15</v>
      </c>
      <c r="F3736" s="4" t="s">
        <v>125</v>
      </c>
      <c r="G3736" s="4" t="s">
        <v>126</v>
      </c>
      <c r="H3736" s="4" t="s">
        <v>21</v>
      </c>
      <c r="I3736" s="6">
        <v>0.70000000000000007</v>
      </c>
      <c r="J3736" s="7">
        <v>1750</v>
      </c>
      <c r="K3736" s="8">
        <f t="shared" si="28"/>
        <v>1225.0000000000002</v>
      </c>
      <c r="L3736" s="8">
        <f t="shared" si="29"/>
        <v>428.75000000000006</v>
      </c>
      <c r="M3736" s="9">
        <v>0.35</v>
      </c>
    </row>
    <row r="3737" spans="1:13" ht="15.75" customHeight="1" x14ac:dyDescent="0.2">
      <c r="A3737" s="1"/>
      <c r="B3737" s="4" t="s">
        <v>14</v>
      </c>
      <c r="C3737" s="4">
        <v>1185732</v>
      </c>
      <c r="D3737" s="5">
        <v>44481</v>
      </c>
      <c r="E3737" s="4" t="s">
        <v>15</v>
      </c>
      <c r="F3737" s="4" t="s">
        <v>125</v>
      </c>
      <c r="G3737" s="4" t="s">
        <v>126</v>
      </c>
      <c r="H3737" s="4" t="s">
        <v>22</v>
      </c>
      <c r="I3737" s="6">
        <v>0.75</v>
      </c>
      <c r="J3737" s="7">
        <v>3000</v>
      </c>
      <c r="K3737" s="8">
        <f t="shared" si="28"/>
        <v>2250</v>
      </c>
      <c r="L3737" s="8">
        <f t="shared" si="29"/>
        <v>899.99999999999989</v>
      </c>
      <c r="M3737" s="9">
        <v>0.39999999999999997</v>
      </c>
    </row>
    <row r="3738" spans="1:13" ht="15.75" customHeight="1" x14ac:dyDescent="0.2">
      <c r="A3738" s="1"/>
      <c r="B3738" s="4" t="s">
        <v>14</v>
      </c>
      <c r="C3738" s="4">
        <v>1185732</v>
      </c>
      <c r="D3738" s="5">
        <v>44511</v>
      </c>
      <c r="E3738" s="4" t="s">
        <v>15</v>
      </c>
      <c r="F3738" s="4" t="s">
        <v>125</v>
      </c>
      <c r="G3738" s="4" t="s">
        <v>126</v>
      </c>
      <c r="H3738" s="4" t="s">
        <v>17</v>
      </c>
      <c r="I3738" s="6">
        <v>0.70000000000000007</v>
      </c>
      <c r="J3738" s="7">
        <v>4500</v>
      </c>
      <c r="K3738" s="8">
        <f t="shared" si="28"/>
        <v>3150.0000000000005</v>
      </c>
      <c r="L3738" s="8">
        <f t="shared" si="29"/>
        <v>1417.5000000000002</v>
      </c>
      <c r="M3738" s="9">
        <v>0.45</v>
      </c>
    </row>
    <row r="3739" spans="1:13" ht="15.75" customHeight="1" x14ac:dyDescent="0.2">
      <c r="A3739" s="1"/>
      <c r="B3739" s="4" t="s">
        <v>14</v>
      </c>
      <c r="C3739" s="4">
        <v>1185732</v>
      </c>
      <c r="D3739" s="5">
        <v>44511</v>
      </c>
      <c r="E3739" s="4" t="s">
        <v>15</v>
      </c>
      <c r="F3739" s="4" t="s">
        <v>125</v>
      </c>
      <c r="G3739" s="4" t="s">
        <v>126</v>
      </c>
      <c r="H3739" s="4" t="s">
        <v>18</v>
      </c>
      <c r="I3739" s="6">
        <v>0.60000000000000009</v>
      </c>
      <c r="J3739" s="7">
        <v>3250</v>
      </c>
      <c r="K3739" s="8">
        <f t="shared" si="28"/>
        <v>1950.0000000000002</v>
      </c>
      <c r="L3739" s="8">
        <f t="shared" si="29"/>
        <v>877.50000000000011</v>
      </c>
      <c r="M3739" s="9">
        <v>0.45</v>
      </c>
    </row>
    <row r="3740" spans="1:13" ht="15.75" customHeight="1" x14ac:dyDescent="0.2">
      <c r="A3740" s="1"/>
      <c r="B3740" s="4" t="s">
        <v>14</v>
      </c>
      <c r="C3740" s="4">
        <v>1185732</v>
      </c>
      <c r="D3740" s="5">
        <v>44511</v>
      </c>
      <c r="E3740" s="4" t="s">
        <v>15</v>
      </c>
      <c r="F3740" s="4" t="s">
        <v>125</v>
      </c>
      <c r="G3740" s="4" t="s">
        <v>126</v>
      </c>
      <c r="H3740" s="4" t="s">
        <v>19</v>
      </c>
      <c r="I3740" s="6">
        <v>0.60000000000000009</v>
      </c>
      <c r="J3740" s="7">
        <v>3200</v>
      </c>
      <c r="K3740" s="8">
        <f t="shared" si="28"/>
        <v>1920.0000000000002</v>
      </c>
      <c r="L3740" s="8">
        <f t="shared" si="29"/>
        <v>672</v>
      </c>
      <c r="M3740" s="9">
        <v>0.35</v>
      </c>
    </row>
    <row r="3741" spans="1:13" ht="15.75" customHeight="1" x14ac:dyDescent="0.2">
      <c r="A3741" s="1"/>
      <c r="B3741" s="4" t="s">
        <v>14</v>
      </c>
      <c r="C3741" s="4">
        <v>1185732</v>
      </c>
      <c r="D3741" s="5">
        <v>44511</v>
      </c>
      <c r="E3741" s="4" t="s">
        <v>15</v>
      </c>
      <c r="F3741" s="4" t="s">
        <v>125</v>
      </c>
      <c r="G3741" s="4" t="s">
        <v>126</v>
      </c>
      <c r="H3741" s="4" t="s">
        <v>20</v>
      </c>
      <c r="I3741" s="6">
        <v>0.60000000000000009</v>
      </c>
      <c r="J3741" s="7">
        <v>3000</v>
      </c>
      <c r="K3741" s="8">
        <f t="shared" si="28"/>
        <v>1800.0000000000002</v>
      </c>
      <c r="L3741" s="8">
        <f t="shared" si="29"/>
        <v>630</v>
      </c>
      <c r="M3741" s="9">
        <v>0.35</v>
      </c>
    </row>
    <row r="3742" spans="1:13" ht="15.75" customHeight="1" x14ac:dyDescent="0.2">
      <c r="A3742" s="1"/>
      <c r="B3742" s="4" t="s">
        <v>14</v>
      </c>
      <c r="C3742" s="4">
        <v>1185732</v>
      </c>
      <c r="D3742" s="5">
        <v>44511</v>
      </c>
      <c r="E3742" s="4" t="s">
        <v>15</v>
      </c>
      <c r="F3742" s="4" t="s">
        <v>125</v>
      </c>
      <c r="G3742" s="4" t="s">
        <v>126</v>
      </c>
      <c r="H3742" s="4" t="s">
        <v>21</v>
      </c>
      <c r="I3742" s="6">
        <v>0.70000000000000007</v>
      </c>
      <c r="J3742" s="7">
        <v>2750</v>
      </c>
      <c r="K3742" s="8">
        <f t="shared" si="28"/>
        <v>1925.0000000000002</v>
      </c>
      <c r="L3742" s="8">
        <f t="shared" si="29"/>
        <v>673.75</v>
      </c>
      <c r="M3742" s="9">
        <v>0.35</v>
      </c>
    </row>
    <row r="3743" spans="1:13" ht="15.75" customHeight="1" x14ac:dyDescent="0.2">
      <c r="A3743" s="1"/>
      <c r="B3743" s="4" t="s">
        <v>14</v>
      </c>
      <c r="C3743" s="4">
        <v>1185732</v>
      </c>
      <c r="D3743" s="5">
        <v>44511</v>
      </c>
      <c r="E3743" s="4" t="s">
        <v>15</v>
      </c>
      <c r="F3743" s="4" t="s">
        <v>125</v>
      </c>
      <c r="G3743" s="4" t="s">
        <v>126</v>
      </c>
      <c r="H3743" s="4" t="s">
        <v>22</v>
      </c>
      <c r="I3743" s="6">
        <v>0.75</v>
      </c>
      <c r="J3743" s="7">
        <v>3750</v>
      </c>
      <c r="K3743" s="8">
        <f t="shared" si="28"/>
        <v>2812.5</v>
      </c>
      <c r="L3743" s="8">
        <f t="shared" si="29"/>
        <v>1125</v>
      </c>
      <c r="M3743" s="9">
        <v>0.39999999999999997</v>
      </c>
    </row>
    <row r="3744" spans="1:13" ht="15.75" customHeight="1" x14ac:dyDescent="0.2">
      <c r="A3744" s="1"/>
      <c r="B3744" s="4" t="s">
        <v>14</v>
      </c>
      <c r="C3744" s="4">
        <v>1185732</v>
      </c>
      <c r="D3744" s="5">
        <v>44540</v>
      </c>
      <c r="E3744" s="4" t="s">
        <v>15</v>
      </c>
      <c r="F3744" s="4" t="s">
        <v>125</v>
      </c>
      <c r="G3744" s="4" t="s">
        <v>126</v>
      </c>
      <c r="H3744" s="4" t="s">
        <v>17</v>
      </c>
      <c r="I3744" s="6">
        <v>0.70000000000000007</v>
      </c>
      <c r="J3744" s="7">
        <v>6000</v>
      </c>
      <c r="K3744" s="8">
        <f t="shared" si="28"/>
        <v>4200</v>
      </c>
      <c r="L3744" s="8">
        <f t="shared" si="29"/>
        <v>1890</v>
      </c>
      <c r="M3744" s="9">
        <v>0.45</v>
      </c>
    </row>
    <row r="3745" spans="1:13" ht="15.75" customHeight="1" x14ac:dyDescent="0.2">
      <c r="A3745" s="1"/>
      <c r="B3745" s="4" t="s">
        <v>14</v>
      </c>
      <c r="C3745" s="4">
        <v>1185732</v>
      </c>
      <c r="D3745" s="5">
        <v>44540</v>
      </c>
      <c r="E3745" s="4" t="s">
        <v>15</v>
      </c>
      <c r="F3745" s="4" t="s">
        <v>125</v>
      </c>
      <c r="G3745" s="4" t="s">
        <v>126</v>
      </c>
      <c r="H3745" s="4" t="s">
        <v>18</v>
      </c>
      <c r="I3745" s="6">
        <v>0.60000000000000009</v>
      </c>
      <c r="J3745" s="7">
        <v>4000</v>
      </c>
      <c r="K3745" s="8">
        <f t="shared" si="28"/>
        <v>2400.0000000000005</v>
      </c>
      <c r="L3745" s="8">
        <f t="shared" si="29"/>
        <v>1080.0000000000002</v>
      </c>
      <c r="M3745" s="9">
        <v>0.45</v>
      </c>
    </row>
    <row r="3746" spans="1:13" ht="15.75" customHeight="1" x14ac:dyDescent="0.2">
      <c r="A3746" s="1"/>
      <c r="B3746" s="4" t="s">
        <v>14</v>
      </c>
      <c r="C3746" s="4">
        <v>1185732</v>
      </c>
      <c r="D3746" s="5">
        <v>44540</v>
      </c>
      <c r="E3746" s="4" t="s">
        <v>15</v>
      </c>
      <c r="F3746" s="4" t="s">
        <v>125</v>
      </c>
      <c r="G3746" s="4" t="s">
        <v>126</v>
      </c>
      <c r="H3746" s="4" t="s">
        <v>19</v>
      </c>
      <c r="I3746" s="6">
        <v>0.60000000000000009</v>
      </c>
      <c r="J3746" s="7">
        <v>3750</v>
      </c>
      <c r="K3746" s="8">
        <f t="shared" si="28"/>
        <v>2250.0000000000005</v>
      </c>
      <c r="L3746" s="8">
        <f t="shared" si="29"/>
        <v>787.50000000000011</v>
      </c>
      <c r="M3746" s="9">
        <v>0.35</v>
      </c>
    </row>
    <row r="3747" spans="1:13" ht="15.75" customHeight="1" x14ac:dyDescent="0.2">
      <c r="A3747" s="1"/>
      <c r="B3747" s="4" t="s">
        <v>14</v>
      </c>
      <c r="C3747" s="4">
        <v>1185732</v>
      </c>
      <c r="D3747" s="5">
        <v>44540</v>
      </c>
      <c r="E3747" s="4" t="s">
        <v>15</v>
      </c>
      <c r="F3747" s="4" t="s">
        <v>125</v>
      </c>
      <c r="G3747" s="4" t="s">
        <v>126</v>
      </c>
      <c r="H3747" s="4" t="s">
        <v>20</v>
      </c>
      <c r="I3747" s="6">
        <v>0.60000000000000009</v>
      </c>
      <c r="J3747" s="7">
        <v>3250</v>
      </c>
      <c r="K3747" s="8">
        <f t="shared" si="28"/>
        <v>1950.0000000000002</v>
      </c>
      <c r="L3747" s="8">
        <f t="shared" si="29"/>
        <v>682.5</v>
      </c>
      <c r="M3747" s="9">
        <v>0.35</v>
      </c>
    </row>
    <row r="3748" spans="1:13" ht="15.75" customHeight="1" x14ac:dyDescent="0.2">
      <c r="A3748" s="1"/>
      <c r="B3748" s="4" t="s">
        <v>14</v>
      </c>
      <c r="C3748" s="4">
        <v>1185732</v>
      </c>
      <c r="D3748" s="5">
        <v>44540</v>
      </c>
      <c r="E3748" s="4" t="s">
        <v>15</v>
      </c>
      <c r="F3748" s="4" t="s">
        <v>125</v>
      </c>
      <c r="G3748" s="4" t="s">
        <v>126</v>
      </c>
      <c r="H3748" s="4" t="s">
        <v>21</v>
      </c>
      <c r="I3748" s="6">
        <v>0.70000000000000007</v>
      </c>
      <c r="J3748" s="7">
        <v>3250</v>
      </c>
      <c r="K3748" s="8">
        <f t="shared" si="28"/>
        <v>2275</v>
      </c>
      <c r="L3748" s="8">
        <f t="shared" si="29"/>
        <v>796.25</v>
      </c>
      <c r="M3748" s="9">
        <v>0.35</v>
      </c>
    </row>
    <row r="3749" spans="1:13" ht="15.75" customHeight="1" x14ac:dyDescent="0.2">
      <c r="A3749" s="1"/>
      <c r="B3749" s="4" t="s">
        <v>14</v>
      </c>
      <c r="C3749" s="4">
        <v>1185732</v>
      </c>
      <c r="D3749" s="5">
        <v>44540</v>
      </c>
      <c r="E3749" s="4" t="s">
        <v>15</v>
      </c>
      <c r="F3749" s="4" t="s">
        <v>125</v>
      </c>
      <c r="G3749" s="4" t="s">
        <v>126</v>
      </c>
      <c r="H3749" s="4" t="s">
        <v>22</v>
      </c>
      <c r="I3749" s="6">
        <v>0.75</v>
      </c>
      <c r="J3749" s="7">
        <v>4250</v>
      </c>
      <c r="K3749" s="8">
        <f t="shared" si="28"/>
        <v>3187.5</v>
      </c>
      <c r="L3749" s="8">
        <f t="shared" si="29"/>
        <v>1275</v>
      </c>
      <c r="M3749" s="9">
        <v>0.39999999999999997</v>
      </c>
    </row>
    <row r="3750" spans="1:13" ht="15.75" customHeight="1" x14ac:dyDescent="0.2">
      <c r="A3750" s="1" t="s">
        <v>39</v>
      </c>
      <c r="B3750" s="4" t="s">
        <v>14</v>
      </c>
      <c r="C3750" s="4">
        <v>1185732</v>
      </c>
      <c r="D3750" s="5">
        <v>44217</v>
      </c>
      <c r="E3750" s="4" t="s">
        <v>15</v>
      </c>
      <c r="F3750" s="4" t="s">
        <v>127</v>
      </c>
      <c r="G3750" s="4" t="s">
        <v>128</v>
      </c>
      <c r="H3750" s="4" t="s">
        <v>17</v>
      </c>
      <c r="I3750" s="6">
        <v>0.5</v>
      </c>
      <c r="J3750" s="7">
        <v>5250</v>
      </c>
      <c r="K3750" s="8">
        <f t="shared" si="28"/>
        <v>2625</v>
      </c>
      <c r="L3750" s="8">
        <f t="shared" si="29"/>
        <v>1050</v>
      </c>
      <c r="M3750" s="9">
        <v>0.4</v>
      </c>
    </row>
    <row r="3751" spans="1:13" ht="15.75" customHeight="1" x14ac:dyDescent="0.2">
      <c r="A3751" s="1"/>
      <c r="B3751" s="4" t="s">
        <v>14</v>
      </c>
      <c r="C3751" s="4">
        <v>1185732</v>
      </c>
      <c r="D3751" s="5">
        <v>44217</v>
      </c>
      <c r="E3751" s="4" t="s">
        <v>15</v>
      </c>
      <c r="F3751" s="4" t="s">
        <v>127</v>
      </c>
      <c r="G3751" s="4" t="s">
        <v>128</v>
      </c>
      <c r="H3751" s="4" t="s">
        <v>18</v>
      </c>
      <c r="I3751" s="6">
        <v>0.5</v>
      </c>
      <c r="J3751" s="7">
        <v>3250</v>
      </c>
      <c r="K3751" s="8">
        <f t="shared" si="28"/>
        <v>1625</v>
      </c>
      <c r="L3751" s="8">
        <f t="shared" si="29"/>
        <v>650</v>
      </c>
      <c r="M3751" s="9">
        <v>0.4</v>
      </c>
    </row>
    <row r="3752" spans="1:13" ht="15.75" customHeight="1" x14ac:dyDescent="0.2">
      <c r="A3752" s="1"/>
      <c r="B3752" s="4" t="s">
        <v>14</v>
      </c>
      <c r="C3752" s="4">
        <v>1185732</v>
      </c>
      <c r="D3752" s="5">
        <v>44217</v>
      </c>
      <c r="E3752" s="4" t="s">
        <v>15</v>
      </c>
      <c r="F3752" s="4" t="s">
        <v>127</v>
      </c>
      <c r="G3752" s="4" t="s">
        <v>128</v>
      </c>
      <c r="H3752" s="4" t="s">
        <v>19</v>
      </c>
      <c r="I3752" s="6">
        <v>0.4</v>
      </c>
      <c r="J3752" s="7">
        <v>3250</v>
      </c>
      <c r="K3752" s="8">
        <f t="shared" si="28"/>
        <v>1300</v>
      </c>
      <c r="L3752" s="8">
        <f t="shared" si="29"/>
        <v>390</v>
      </c>
      <c r="M3752" s="9">
        <v>0.3</v>
      </c>
    </row>
    <row r="3753" spans="1:13" ht="15.75" customHeight="1" x14ac:dyDescent="0.2">
      <c r="A3753" s="1"/>
      <c r="B3753" s="4" t="s">
        <v>14</v>
      </c>
      <c r="C3753" s="4">
        <v>1185732</v>
      </c>
      <c r="D3753" s="5">
        <v>44217</v>
      </c>
      <c r="E3753" s="4" t="s">
        <v>15</v>
      </c>
      <c r="F3753" s="4" t="s">
        <v>127</v>
      </c>
      <c r="G3753" s="4" t="s">
        <v>128</v>
      </c>
      <c r="H3753" s="4" t="s">
        <v>20</v>
      </c>
      <c r="I3753" s="6">
        <v>0.44999999999999996</v>
      </c>
      <c r="J3753" s="7">
        <v>1750</v>
      </c>
      <c r="K3753" s="8">
        <f t="shared" si="28"/>
        <v>787.49999999999989</v>
      </c>
      <c r="L3753" s="8">
        <f t="shared" si="29"/>
        <v>236.24999999999994</v>
      </c>
      <c r="M3753" s="9">
        <v>0.3</v>
      </c>
    </row>
    <row r="3754" spans="1:13" ht="15.75" customHeight="1" x14ac:dyDescent="0.2">
      <c r="A3754" s="1"/>
      <c r="B3754" s="4" t="s">
        <v>14</v>
      </c>
      <c r="C3754" s="4">
        <v>1185732</v>
      </c>
      <c r="D3754" s="5">
        <v>44217</v>
      </c>
      <c r="E3754" s="4" t="s">
        <v>15</v>
      </c>
      <c r="F3754" s="4" t="s">
        <v>127</v>
      </c>
      <c r="G3754" s="4" t="s">
        <v>128</v>
      </c>
      <c r="H3754" s="4" t="s">
        <v>21</v>
      </c>
      <c r="I3754" s="6">
        <v>0.60000000000000009</v>
      </c>
      <c r="J3754" s="7">
        <v>2250</v>
      </c>
      <c r="K3754" s="8">
        <f t="shared" si="28"/>
        <v>1350.0000000000002</v>
      </c>
      <c r="L3754" s="8">
        <f t="shared" si="29"/>
        <v>405.00000000000006</v>
      </c>
      <c r="M3754" s="9">
        <v>0.3</v>
      </c>
    </row>
    <row r="3755" spans="1:13" ht="15.75" customHeight="1" x14ac:dyDescent="0.2">
      <c r="A3755" s="1"/>
      <c r="B3755" s="4" t="s">
        <v>14</v>
      </c>
      <c r="C3755" s="4">
        <v>1185732</v>
      </c>
      <c r="D3755" s="5">
        <v>44217</v>
      </c>
      <c r="E3755" s="4" t="s">
        <v>15</v>
      </c>
      <c r="F3755" s="4" t="s">
        <v>127</v>
      </c>
      <c r="G3755" s="4" t="s">
        <v>128</v>
      </c>
      <c r="H3755" s="4" t="s">
        <v>22</v>
      </c>
      <c r="I3755" s="6">
        <v>0.5</v>
      </c>
      <c r="J3755" s="7">
        <v>3250</v>
      </c>
      <c r="K3755" s="8">
        <f t="shared" si="28"/>
        <v>1625</v>
      </c>
      <c r="L3755" s="8">
        <f t="shared" si="29"/>
        <v>568.75</v>
      </c>
      <c r="M3755" s="9">
        <v>0.35</v>
      </c>
    </row>
    <row r="3756" spans="1:13" ht="15.75" customHeight="1" x14ac:dyDescent="0.2">
      <c r="A3756" s="1"/>
      <c r="B3756" s="4" t="s">
        <v>14</v>
      </c>
      <c r="C3756" s="4">
        <v>1185732</v>
      </c>
      <c r="D3756" s="5">
        <v>44246</v>
      </c>
      <c r="E3756" s="4" t="s">
        <v>15</v>
      </c>
      <c r="F3756" s="4" t="s">
        <v>127</v>
      </c>
      <c r="G3756" s="4" t="s">
        <v>128</v>
      </c>
      <c r="H3756" s="4" t="s">
        <v>17</v>
      </c>
      <c r="I3756" s="6">
        <v>0.5</v>
      </c>
      <c r="J3756" s="7">
        <v>6000</v>
      </c>
      <c r="K3756" s="8">
        <f t="shared" si="28"/>
        <v>3000</v>
      </c>
      <c r="L3756" s="8">
        <f t="shared" si="29"/>
        <v>1200</v>
      </c>
      <c r="M3756" s="9">
        <v>0.4</v>
      </c>
    </row>
    <row r="3757" spans="1:13" ht="15.75" customHeight="1" x14ac:dyDescent="0.2">
      <c r="A3757" s="1"/>
      <c r="B3757" s="4" t="s">
        <v>14</v>
      </c>
      <c r="C3757" s="4">
        <v>1185732</v>
      </c>
      <c r="D3757" s="5">
        <v>44246</v>
      </c>
      <c r="E3757" s="4" t="s">
        <v>15</v>
      </c>
      <c r="F3757" s="4" t="s">
        <v>127</v>
      </c>
      <c r="G3757" s="4" t="s">
        <v>128</v>
      </c>
      <c r="H3757" s="4" t="s">
        <v>18</v>
      </c>
      <c r="I3757" s="6">
        <v>0.5</v>
      </c>
      <c r="J3757" s="7">
        <v>2500</v>
      </c>
      <c r="K3757" s="8">
        <f t="shared" si="28"/>
        <v>1250</v>
      </c>
      <c r="L3757" s="8">
        <f t="shared" si="29"/>
        <v>500</v>
      </c>
      <c r="M3757" s="9">
        <v>0.4</v>
      </c>
    </row>
    <row r="3758" spans="1:13" ht="15.75" customHeight="1" x14ac:dyDescent="0.2">
      <c r="A3758" s="1"/>
      <c r="B3758" s="4" t="s">
        <v>14</v>
      </c>
      <c r="C3758" s="4">
        <v>1185732</v>
      </c>
      <c r="D3758" s="5">
        <v>44246</v>
      </c>
      <c r="E3758" s="4" t="s">
        <v>15</v>
      </c>
      <c r="F3758" s="4" t="s">
        <v>127</v>
      </c>
      <c r="G3758" s="4" t="s">
        <v>128</v>
      </c>
      <c r="H3758" s="4" t="s">
        <v>19</v>
      </c>
      <c r="I3758" s="6">
        <v>0.4</v>
      </c>
      <c r="J3758" s="7">
        <v>3000</v>
      </c>
      <c r="K3758" s="8">
        <f t="shared" si="28"/>
        <v>1200</v>
      </c>
      <c r="L3758" s="8">
        <f t="shared" si="29"/>
        <v>360</v>
      </c>
      <c r="M3758" s="9">
        <v>0.3</v>
      </c>
    </row>
    <row r="3759" spans="1:13" ht="15.75" customHeight="1" x14ac:dyDescent="0.2">
      <c r="A3759" s="1"/>
      <c r="B3759" s="4" t="s">
        <v>14</v>
      </c>
      <c r="C3759" s="4">
        <v>1185732</v>
      </c>
      <c r="D3759" s="5">
        <v>44246</v>
      </c>
      <c r="E3759" s="4" t="s">
        <v>15</v>
      </c>
      <c r="F3759" s="4" t="s">
        <v>127</v>
      </c>
      <c r="G3759" s="4" t="s">
        <v>128</v>
      </c>
      <c r="H3759" s="4" t="s">
        <v>20</v>
      </c>
      <c r="I3759" s="6">
        <v>0.44999999999999996</v>
      </c>
      <c r="J3759" s="7">
        <v>2000</v>
      </c>
      <c r="K3759" s="8">
        <f t="shared" si="28"/>
        <v>899.99999999999989</v>
      </c>
      <c r="L3759" s="8">
        <f t="shared" si="29"/>
        <v>269.99999999999994</v>
      </c>
      <c r="M3759" s="9">
        <v>0.3</v>
      </c>
    </row>
    <row r="3760" spans="1:13" ht="15.75" customHeight="1" x14ac:dyDescent="0.2">
      <c r="A3760" s="1"/>
      <c r="B3760" s="4" t="s">
        <v>14</v>
      </c>
      <c r="C3760" s="4">
        <v>1185732</v>
      </c>
      <c r="D3760" s="5">
        <v>44246</v>
      </c>
      <c r="E3760" s="4" t="s">
        <v>15</v>
      </c>
      <c r="F3760" s="4" t="s">
        <v>127</v>
      </c>
      <c r="G3760" s="4" t="s">
        <v>128</v>
      </c>
      <c r="H3760" s="4" t="s">
        <v>21</v>
      </c>
      <c r="I3760" s="6">
        <v>0.60000000000000009</v>
      </c>
      <c r="J3760" s="7">
        <v>2750</v>
      </c>
      <c r="K3760" s="8">
        <f t="shared" si="28"/>
        <v>1650.0000000000002</v>
      </c>
      <c r="L3760" s="8">
        <f t="shared" si="29"/>
        <v>495.00000000000006</v>
      </c>
      <c r="M3760" s="9">
        <v>0.3</v>
      </c>
    </row>
    <row r="3761" spans="1:13" ht="15.75" customHeight="1" x14ac:dyDescent="0.2">
      <c r="A3761" s="1"/>
      <c r="B3761" s="4" t="s">
        <v>14</v>
      </c>
      <c r="C3761" s="4">
        <v>1185732</v>
      </c>
      <c r="D3761" s="5">
        <v>44246</v>
      </c>
      <c r="E3761" s="4" t="s">
        <v>15</v>
      </c>
      <c r="F3761" s="4" t="s">
        <v>127</v>
      </c>
      <c r="G3761" s="4" t="s">
        <v>128</v>
      </c>
      <c r="H3761" s="4" t="s">
        <v>22</v>
      </c>
      <c r="I3761" s="6">
        <v>0.5</v>
      </c>
      <c r="J3761" s="7">
        <v>3750</v>
      </c>
      <c r="K3761" s="8">
        <f t="shared" si="28"/>
        <v>1875</v>
      </c>
      <c r="L3761" s="8">
        <f t="shared" si="29"/>
        <v>656.25</v>
      </c>
      <c r="M3761" s="9">
        <v>0.35</v>
      </c>
    </row>
    <row r="3762" spans="1:13" ht="15.75" customHeight="1" x14ac:dyDescent="0.2">
      <c r="A3762" s="1"/>
      <c r="B3762" s="4" t="s">
        <v>14</v>
      </c>
      <c r="C3762" s="4">
        <v>1185732</v>
      </c>
      <c r="D3762" s="5">
        <v>44272</v>
      </c>
      <c r="E3762" s="4" t="s">
        <v>15</v>
      </c>
      <c r="F3762" s="4" t="s">
        <v>127</v>
      </c>
      <c r="G3762" s="4" t="s">
        <v>128</v>
      </c>
      <c r="H3762" s="4" t="s">
        <v>17</v>
      </c>
      <c r="I3762" s="6">
        <v>0.5</v>
      </c>
      <c r="J3762" s="7">
        <v>5700</v>
      </c>
      <c r="K3762" s="8">
        <f t="shared" si="28"/>
        <v>2850</v>
      </c>
      <c r="L3762" s="8">
        <f t="shared" si="29"/>
        <v>1140</v>
      </c>
      <c r="M3762" s="9">
        <v>0.4</v>
      </c>
    </row>
    <row r="3763" spans="1:13" ht="15.75" customHeight="1" x14ac:dyDescent="0.2">
      <c r="A3763" s="1"/>
      <c r="B3763" s="4" t="s">
        <v>14</v>
      </c>
      <c r="C3763" s="4">
        <v>1185732</v>
      </c>
      <c r="D3763" s="5">
        <v>44272</v>
      </c>
      <c r="E3763" s="4" t="s">
        <v>15</v>
      </c>
      <c r="F3763" s="4" t="s">
        <v>127</v>
      </c>
      <c r="G3763" s="4" t="s">
        <v>128</v>
      </c>
      <c r="H3763" s="4" t="s">
        <v>18</v>
      </c>
      <c r="I3763" s="6">
        <v>0.5</v>
      </c>
      <c r="J3763" s="7">
        <v>2750</v>
      </c>
      <c r="K3763" s="8">
        <f t="shared" si="28"/>
        <v>1375</v>
      </c>
      <c r="L3763" s="8">
        <f t="shared" si="29"/>
        <v>550</v>
      </c>
      <c r="M3763" s="9">
        <v>0.4</v>
      </c>
    </row>
    <row r="3764" spans="1:13" ht="15.75" customHeight="1" x14ac:dyDescent="0.2">
      <c r="A3764" s="1"/>
      <c r="B3764" s="4" t="s">
        <v>14</v>
      </c>
      <c r="C3764" s="4">
        <v>1185732</v>
      </c>
      <c r="D3764" s="5">
        <v>44272</v>
      </c>
      <c r="E3764" s="4" t="s">
        <v>15</v>
      </c>
      <c r="F3764" s="4" t="s">
        <v>127</v>
      </c>
      <c r="G3764" s="4" t="s">
        <v>128</v>
      </c>
      <c r="H3764" s="4" t="s">
        <v>19</v>
      </c>
      <c r="I3764" s="6">
        <v>0.4</v>
      </c>
      <c r="J3764" s="7">
        <v>3000</v>
      </c>
      <c r="K3764" s="8">
        <f t="shared" si="28"/>
        <v>1200</v>
      </c>
      <c r="L3764" s="8">
        <f t="shared" si="29"/>
        <v>360</v>
      </c>
      <c r="M3764" s="9">
        <v>0.3</v>
      </c>
    </row>
    <row r="3765" spans="1:13" ht="15.75" customHeight="1" x14ac:dyDescent="0.2">
      <c r="A3765" s="1"/>
      <c r="B3765" s="4" t="s">
        <v>14</v>
      </c>
      <c r="C3765" s="4">
        <v>1185732</v>
      </c>
      <c r="D3765" s="5">
        <v>44272</v>
      </c>
      <c r="E3765" s="4" t="s">
        <v>15</v>
      </c>
      <c r="F3765" s="4" t="s">
        <v>127</v>
      </c>
      <c r="G3765" s="4" t="s">
        <v>128</v>
      </c>
      <c r="H3765" s="4" t="s">
        <v>20</v>
      </c>
      <c r="I3765" s="6">
        <v>0.44999999999999996</v>
      </c>
      <c r="J3765" s="7">
        <v>1500</v>
      </c>
      <c r="K3765" s="8">
        <f t="shared" si="28"/>
        <v>674.99999999999989</v>
      </c>
      <c r="L3765" s="8">
        <f t="shared" si="29"/>
        <v>202.49999999999997</v>
      </c>
      <c r="M3765" s="9">
        <v>0.3</v>
      </c>
    </row>
    <row r="3766" spans="1:13" ht="15.75" customHeight="1" x14ac:dyDescent="0.2">
      <c r="A3766" s="1"/>
      <c r="B3766" s="4" t="s">
        <v>14</v>
      </c>
      <c r="C3766" s="4">
        <v>1185732</v>
      </c>
      <c r="D3766" s="5">
        <v>44272</v>
      </c>
      <c r="E3766" s="4" t="s">
        <v>15</v>
      </c>
      <c r="F3766" s="4" t="s">
        <v>127</v>
      </c>
      <c r="G3766" s="4" t="s">
        <v>128</v>
      </c>
      <c r="H3766" s="4" t="s">
        <v>21</v>
      </c>
      <c r="I3766" s="6">
        <v>0.60000000000000009</v>
      </c>
      <c r="J3766" s="7">
        <v>2000</v>
      </c>
      <c r="K3766" s="8">
        <f t="shared" si="28"/>
        <v>1200.0000000000002</v>
      </c>
      <c r="L3766" s="8">
        <f t="shared" si="29"/>
        <v>360.00000000000006</v>
      </c>
      <c r="M3766" s="9">
        <v>0.3</v>
      </c>
    </row>
    <row r="3767" spans="1:13" ht="15.75" customHeight="1" x14ac:dyDescent="0.2">
      <c r="A3767" s="1"/>
      <c r="B3767" s="4" t="s">
        <v>14</v>
      </c>
      <c r="C3767" s="4">
        <v>1185732</v>
      </c>
      <c r="D3767" s="5">
        <v>44272</v>
      </c>
      <c r="E3767" s="4" t="s">
        <v>15</v>
      </c>
      <c r="F3767" s="4" t="s">
        <v>127</v>
      </c>
      <c r="G3767" s="4" t="s">
        <v>128</v>
      </c>
      <c r="H3767" s="4" t="s">
        <v>22</v>
      </c>
      <c r="I3767" s="6">
        <v>0.5</v>
      </c>
      <c r="J3767" s="7">
        <v>3000</v>
      </c>
      <c r="K3767" s="8">
        <f t="shared" si="28"/>
        <v>1500</v>
      </c>
      <c r="L3767" s="8">
        <f t="shared" si="29"/>
        <v>525</v>
      </c>
      <c r="M3767" s="9">
        <v>0.35</v>
      </c>
    </row>
    <row r="3768" spans="1:13" ht="15.75" customHeight="1" x14ac:dyDescent="0.2">
      <c r="A3768" s="1"/>
      <c r="B3768" s="4" t="s">
        <v>14</v>
      </c>
      <c r="C3768" s="4">
        <v>1185732</v>
      </c>
      <c r="D3768" s="5">
        <v>44304</v>
      </c>
      <c r="E3768" s="4" t="s">
        <v>15</v>
      </c>
      <c r="F3768" s="4" t="s">
        <v>127</v>
      </c>
      <c r="G3768" s="4" t="s">
        <v>128</v>
      </c>
      <c r="H3768" s="4" t="s">
        <v>17</v>
      </c>
      <c r="I3768" s="6">
        <v>0.5</v>
      </c>
      <c r="J3768" s="7">
        <v>5500</v>
      </c>
      <c r="K3768" s="8">
        <f t="shared" si="28"/>
        <v>2750</v>
      </c>
      <c r="L3768" s="8">
        <f t="shared" si="29"/>
        <v>1100</v>
      </c>
      <c r="M3768" s="9">
        <v>0.4</v>
      </c>
    </row>
    <row r="3769" spans="1:13" ht="15.75" customHeight="1" x14ac:dyDescent="0.2">
      <c r="A3769" s="1"/>
      <c r="B3769" s="4" t="s">
        <v>14</v>
      </c>
      <c r="C3769" s="4">
        <v>1185732</v>
      </c>
      <c r="D3769" s="5">
        <v>44304</v>
      </c>
      <c r="E3769" s="4" t="s">
        <v>15</v>
      </c>
      <c r="F3769" s="4" t="s">
        <v>127</v>
      </c>
      <c r="G3769" s="4" t="s">
        <v>128</v>
      </c>
      <c r="H3769" s="4" t="s">
        <v>18</v>
      </c>
      <c r="I3769" s="6">
        <v>0.5</v>
      </c>
      <c r="J3769" s="7">
        <v>2500</v>
      </c>
      <c r="K3769" s="8">
        <f t="shared" si="28"/>
        <v>1250</v>
      </c>
      <c r="L3769" s="8">
        <f t="shared" si="29"/>
        <v>500</v>
      </c>
      <c r="M3769" s="9">
        <v>0.4</v>
      </c>
    </row>
    <row r="3770" spans="1:13" ht="15.75" customHeight="1" x14ac:dyDescent="0.2">
      <c r="A3770" s="1"/>
      <c r="B3770" s="4" t="s">
        <v>14</v>
      </c>
      <c r="C3770" s="4">
        <v>1185732</v>
      </c>
      <c r="D3770" s="5">
        <v>44304</v>
      </c>
      <c r="E3770" s="4" t="s">
        <v>15</v>
      </c>
      <c r="F3770" s="4" t="s">
        <v>127</v>
      </c>
      <c r="G3770" s="4" t="s">
        <v>128</v>
      </c>
      <c r="H3770" s="4" t="s">
        <v>19</v>
      </c>
      <c r="I3770" s="6">
        <v>0.4</v>
      </c>
      <c r="J3770" s="7">
        <v>2500</v>
      </c>
      <c r="K3770" s="8">
        <f t="shared" si="28"/>
        <v>1000</v>
      </c>
      <c r="L3770" s="8">
        <f t="shared" si="29"/>
        <v>300</v>
      </c>
      <c r="M3770" s="9">
        <v>0.3</v>
      </c>
    </row>
    <row r="3771" spans="1:13" ht="15.75" customHeight="1" x14ac:dyDescent="0.2">
      <c r="A3771" s="1"/>
      <c r="B3771" s="4" t="s">
        <v>14</v>
      </c>
      <c r="C3771" s="4">
        <v>1185732</v>
      </c>
      <c r="D3771" s="5">
        <v>44304</v>
      </c>
      <c r="E3771" s="4" t="s">
        <v>15</v>
      </c>
      <c r="F3771" s="4" t="s">
        <v>127</v>
      </c>
      <c r="G3771" s="4" t="s">
        <v>128</v>
      </c>
      <c r="H3771" s="4" t="s">
        <v>20</v>
      </c>
      <c r="I3771" s="6">
        <v>0.44999999999999996</v>
      </c>
      <c r="J3771" s="7">
        <v>1750</v>
      </c>
      <c r="K3771" s="8">
        <f t="shared" si="28"/>
        <v>787.49999999999989</v>
      </c>
      <c r="L3771" s="8">
        <f t="shared" si="29"/>
        <v>236.24999999999994</v>
      </c>
      <c r="M3771" s="9">
        <v>0.3</v>
      </c>
    </row>
    <row r="3772" spans="1:13" ht="15.75" customHeight="1" x14ac:dyDescent="0.2">
      <c r="A3772" s="1"/>
      <c r="B3772" s="4" t="s">
        <v>14</v>
      </c>
      <c r="C3772" s="4">
        <v>1185732</v>
      </c>
      <c r="D3772" s="5">
        <v>44304</v>
      </c>
      <c r="E3772" s="4" t="s">
        <v>15</v>
      </c>
      <c r="F3772" s="4" t="s">
        <v>127</v>
      </c>
      <c r="G3772" s="4" t="s">
        <v>128</v>
      </c>
      <c r="H3772" s="4" t="s">
        <v>21</v>
      </c>
      <c r="I3772" s="6">
        <v>0.60000000000000009</v>
      </c>
      <c r="J3772" s="7">
        <v>1750</v>
      </c>
      <c r="K3772" s="8">
        <f t="shared" si="28"/>
        <v>1050.0000000000002</v>
      </c>
      <c r="L3772" s="8">
        <f t="shared" si="29"/>
        <v>315.00000000000006</v>
      </c>
      <c r="M3772" s="9">
        <v>0.3</v>
      </c>
    </row>
    <row r="3773" spans="1:13" ht="15.75" customHeight="1" x14ac:dyDescent="0.2">
      <c r="A3773" s="1"/>
      <c r="B3773" s="4" t="s">
        <v>14</v>
      </c>
      <c r="C3773" s="4">
        <v>1185732</v>
      </c>
      <c r="D3773" s="5">
        <v>44304</v>
      </c>
      <c r="E3773" s="4" t="s">
        <v>15</v>
      </c>
      <c r="F3773" s="4" t="s">
        <v>127</v>
      </c>
      <c r="G3773" s="4" t="s">
        <v>128</v>
      </c>
      <c r="H3773" s="4" t="s">
        <v>22</v>
      </c>
      <c r="I3773" s="6">
        <v>0.5</v>
      </c>
      <c r="J3773" s="7">
        <v>3250</v>
      </c>
      <c r="K3773" s="8">
        <f t="shared" si="28"/>
        <v>1625</v>
      </c>
      <c r="L3773" s="8">
        <f t="shared" si="29"/>
        <v>568.75</v>
      </c>
      <c r="M3773" s="9">
        <v>0.35</v>
      </c>
    </row>
    <row r="3774" spans="1:13" ht="15.75" customHeight="1" x14ac:dyDescent="0.2">
      <c r="A3774" s="1"/>
      <c r="B3774" s="4" t="s">
        <v>14</v>
      </c>
      <c r="C3774" s="4">
        <v>1185732</v>
      </c>
      <c r="D3774" s="5">
        <v>44333</v>
      </c>
      <c r="E3774" s="4" t="s">
        <v>15</v>
      </c>
      <c r="F3774" s="4" t="s">
        <v>127</v>
      </c>
      <c r="G3774" s="4" t="s">
        <v>128</v>
      </c>
      <c r="H3774" s="4" t="s">
        <v>17</v>
      </c>
      <c r="I3774" s="6">
        <v>0.65</v>
      </c>
      <c r="J3774" s="7">
        <v>5950</v>
      </c>
      <c r="K3774" s="8">
        <f t="shared" si="28"/>
        <v>3867.5</v>
      </c>
      <c r="L3774" s="8">
        <f t="shared" si="29"/>
        <v>1547</v>
      </c>
      <c r="M3774" s="9">
        <v>0.4</v>
      </c>
    </row>
    <row r="3775" spans="1:13" ht="15.75" customHeight="1" x14ac:dyDescent="0.2">
      <c r="A3775" s="1"/>
      <c r="B3775" s="4" t="s">
        <v>14</v>
      </c>
      <c r="C3775" s="4">
        <v>1185732</v>
      </c>
      <c r="D3775" s="5">
        <v>44333</v>
      </c>
      <c r="E3775" s="4" t="s">
        <v>15</v>
      </c>
      <c r="F3775" s="4" t="s">
        <v>127</v>
      </c>
      <c r="G3775" s="4" t="s">
        <v>128</v>
      </c>
      <c r="H3775" s="4" t="s">
        <v>18</v>
      </c>
      <c r="I3775" s="6">
        <v>0.60000000000000009</v>
      </c>
      <c r="J3775" s="7">
        <v>3000</v>
      </c>
      <c r="K3775" s="8">
        <f t="shared" si="28"/>
        <v>1800.0000000000002</v>
      </c>
      <c r="L3775" s="8">
        <f t="shared" si="29"/>
        <v>720.00000000000011</v>
      </c>
      <c r="M3775" s="9">
        <v>0.4</v>
      </c>
    </row>
    <row r="3776" spans="1:13" ht="15.75" customHeight="1" x14ac:dyDescent="0.2">
      <c r="A3776" s="1"/>
      <c r="B3776" s="4" t="s">
        <v>14</v>
      </c>
      <c r="C3776" s="4">
        <v>1185732</v>
      </c>
      <c r="D3776" s="5">
        <v>44333</v>
      </c>
      <c r="E3776" s="4" t="s">
        <v>15</v>
      </c>
      <c r="F3776" s="4" t="s">
        <v>127</v>
      </c>
      <c r="G3776" s="4" t="s">
        <v>128</v>
      </c>
      <c r="H3776" s="4" t="s">
        <v>19</v>
      </c>
      <c r="I3776" s="6">
        <v>0.55000000000000004</v>
      </c>
      <c r="J3776" s="7">
        <v>3250</v>
      </c>
      <c r="K3776" s="8">
        <f t="shared" si="28"/>
        <v>1787.5000000000002</v>
      </c>
      <c r="L3776" s="8">
        <f t="shared" si="29"/>
        <v>536.25</v>
      </c>
      <c r="M3776" s="9">
        <v>0.3</v>
      </c>
    </row>
    <row r="3777" spans="1:13" ht="15.75" customHeight="1" x14ac:dyDescent="0.2">
      <c r="A3777" s="1"/>
      <c r="B3777" s="4" t="s">
        <v>14</v>
      </c>
      <c r="C3777" s="4">
        <v>1185732</v>
      </c>
      <c r="D3777" s="5">
        <v>44333</v>
      </c>
      <c r="E3777" s="4" t="s">
        <v>15</v>
      </c>
      <c r="F3777" s="4" t="s">
        <v>127</v>
      </c>
      <c r="G3777" s="4" t="s">
        <v>128</v>
      </c>
      <c r="H3777" s="4" t="s">
        <v>20</v>
      </c>
      <c r="I3777" s="6">
        <v>0.55000000000000004</v>
      </c>
      <c r="J3777" s="7">
        <v>2750</v>
      </c>
      <c r="K3777" s="8">
        <f t="shared" si="28"/>
        <v>1512.5000000000002</v>
      </c>
      <c r="L3777" s="8">
        <f t="shared" si="29"/>
        <v>453.75000000000006</v>
      </c>
      <c r="M3777" s="9">
        <v>0.3</v>
      </c>
    </row>
    <row r="3778" spans="1:13" ht="15.75" customHeight="1" x14ac:dyDescent="0.2">
      <c r="A3778" s="1"/>
      <c r="B3778" s="4" t="s">
        <v>14</v>
      </c>
      <c r="C3778" s="4">
        <v>1185732</v>
      </c>
      <c r="D3778" s="5">
        <v>44333</v>
      </c>
      <c r="E3778" s="4" t="s">
        <v>15</v>
      </c>
      <c r="F3778" s="4" t="s">
        <v>127</v>
      </c>
      <c r="G3778" s="4" t="s">
        <v>128</v>
      </c>
      <c r="H3778" s="4" t="s">
        <v>21</v>
      </c>
      <c r="I3778" s="6">
        <v>0.65</v>
      </c>
      <c r="J3778" s="7">
        <v>3000</v>
      </c>
      <c r="K3778" s="8">
        <f t="shared" si="28"/>
        <v>1950</v>
      </c>
      <c r="L3778" s="8">
        <f t="shared" si="29"/>
        <v>585</v>
      </c>
      <c r="M3778" s="9">
        <v>0.3</v>
      </c>
    </row>
    <row r="3779" spans="1:13" ht="15.75" customHeight="1" x14ac:dyDescent="0.2">
      <c r="A3779" s="1"/>
      <c r="B3779" s="4" t="s">
        <v>14</v>
      </c>
      <c r="C3779" s="4">
        <v>1185732</v>
      </c>
      <c r="D3779" s="5">
        <v>44333</v>
      </c>
      <c r="E3779" s="4" t="s">
        <v>15</v>
      </c>
      <c r="F3779" s="4" t="s">
        <v>127</v>
      </c>
      <c r="G3779" s="4" t="s">
        <v>128</v>
      </c>
      <c r="H3779" s="4" t="s">
        <v>22</v>
      </c>
      <c r="I3779" s="6">
        <v>0.70000000000000007</v>
      </c>
      <c r="J3779" s="7">
        <v>4250</v>
      </c>
      <c r="K3779" s="8">
        <f t="shared" si="28"/>
        <v>2975.0000000000005</v>
      </c>
      <c r="L3779" s="8">
        <f t="shared" si="29"/>
        <v>1041.25</v>
      </c>
      <c r="M3779" s="9">
        <v>0.35</v>
      </c>
    </row>
    <row r="3780" spans="1:13" ht="15.75" customHeight="1" x14ac:dyDescent="0.2">
      <c r="A3780" s="1"/>
      <c r="B3780" s="4" t="s">
        <v>14</v>
      </c>
      <c r="C3780" s="4">
        <v>1185732</v>
      </c>
      <c r="D3780" s="5">
        <v>44366</v>
      </c>
      <c r="E3780" s="4" t="s">
        <v>15</v>
      </c>
      <c r="F3780" s="4" t="s">
        <v>127</v>
      </c>
      <c r="G3780" s="4" t="s">
        <v>128</v>
      </c>
      <c r="H3780" s="4" t="s">
        <v>17</v>
      </c>
      <c r="I3780" s="6">
        <v>0.65</v>
      </c>
      <c r="J3780" s="7">
        <v>6750</v>
      </c>
      <c r="K3780" s="8">
        <f t="shared" si="28"/>
        <v>4387.5</v>
      </c>
      <c r="L3780" s="8">
        <f t="shared" si="29"/>
        <v>1755</v>
      </c>
      <c r="M3780" s="9">
        <v>0.4</v>
      </c>
    </row>
    <row r="3781" spans="1:13" ht="15.75" customHeight="1" x14ac:dyDescent="0.2">
      <c r="A3781" s="1"/>
      <c r="B3781" s="4" t="s">
        <v>14</v>
      </c>
      <c r="C3781" s="4">
        <v>1185732</v>
      </c>
      <c r="D3781" s="5">
        <v>44366</v>
      </c>
      <c r="E3781" s="4" t="s">
        <v>15</v>
      </c>
      <c r="F3781" s="4" t="s">
        <v>127</v>
      </c>
      <c r="G3781" s="4" t="s">
        <v>128</v>
      </c>
      <c r="H3781" s="4" t="s">
        <v>18</v>
      </c>
      <c r="I3781" s="6">
        <v>0.60000000000000009</v>
      </c>
      <c r="J3781" s="7">
        <v>4250</v>
      </c>
      <c r="K3781" s="8">
        <f t="shared" si="28"/>
        <v>2550.0000000000005</v>
      </c>
      <c r="L3781" s="8">
        <f t="shared" si="29"/>
        <v>1020.0000000000002</v>
      </c>
      <c r="M3781" s="9">
        <v>0.4</v>
      </c>
    </row>
    <row r="3782" spans="1:13" ht="15.75" customHeight="1" x14ac:dyDescent="0.2">
      <c r="A3782" s="1"/>
      <c r="B3782" s="4" t="s">
        <v>14</v>
      </c>
      <c r="C3782" s="4">
        <v>1185732</v>
      </c>
      <c r="D3782" s="5">
        <v>44366</v>
      </c>
      <c r="E3782" s="4" t="s">
        <v>15</v>
      </c>
      <c r="F3782" s="4" t="s">
        <v>127</v>
      </c>
      <c r="G3782" s="4" t="s">
        <v>128</v>
      </c>
      <c r="H3782" s="4" t="s">
        <v>19</v>
      </c>
      <c r="I3782" s="6">
        <v>0.55000000000000004</v>
      </c>
      <c r="J3782" s="7">
        <v>3500</v>
      </c>
      <c r="K3782" s="8">
        <f t="shared" si="28"/>
        <v>1925.0000000000002</v>
      </c>
      <c r="L3782" s="8">
        <f t="shared" si="29"/>
        <v>577.5</v>
      </c>
      <c r="M3782" s="9">
        <v>0.3</v>
      </c>
    </row>
    <row r="3783" spans="1:13" ht="15.75" customHeight="1" x14ac:dyDescent="0.2">
      <c r="A3783" s="1"/>
      <c r="B3783" s="4" t="s">
        <v>14</v>
      </c>
      <c r="C3783" s="4">
        <v>1185732</v>
      </c>
      <c r="D3783" s="5">
        <v>44366</v>
      </c>
      <c r="E3783" s="4" t="s">
        <v>15</v>
      </c>
      <c r="F3783" s="4" t="s">
        <v>127</v>
      </c>
      <c r="G3783" s="4" t="s">
        <v>128</v>
      </c>
      <c r="H3783" s="4" t="s">
        <v>20</v>
      </c>
      <c r="I3783" s="6">
        <v>0.55000000000000004</v>
      </c>
      <c r="J3783" s="7">
        <v>3250</v>
      </c>
      <c r="K3783" s="8">
        <f t="shared" si="28"/>
        <v>1787.5000000000002</v>
      </c>
      <c r="L3783" s="8">
        <f t="shared" si="29"/>
        <v>536.25</v>
      </c>
      <c r="M3783" s="9">
        <v>0.3</v>
      </c>
    </row>
    <row r="3784" spans="1:13" ht="15.75" customHeight="1" x14ac:dyDescent="0.2">
      <c r="A3784" s="1"/>
      <c r="B3784" s="4" t="s">
        <v>14</v>
      </c>
      <c r="C3784" s="4">
        <v>1185732</v>
      </c>
      <c r="D3784" s="5">
        <v>44366</v>
      </c>
      <c r="E3784" s="4" t="s">
        <v>15</v>
      </c>
      <c r="F3784" s="4" t="s">
        <v>127</v>
      </c>
      <c r="G3784" s="4" t="s">
        <v>128</v>
      </c>
      <c r="H3784" s="4" t="s">
        <v>21</v>
      </c>
      <c r="I3784" s="6">
        <v>0.65</v>
      </c>
      <c r="J3784" s="7">
        <v>3250</v>
      </c>
      <c r="K3784" s="8">
        <f t="shared" si="28"/>
        <v>2112.5</v>
      </c>
      <c r="L3784" s="8">
        <f t="shared" si="29"/>
        <v>633.75</v>
      </c>
      <c r="M3784" s="9">
        <v>0.3</v>
      </c>
    </row>
    <row r="3785" spans="1:13" ht="15.75" customHeight="1" x14ac:dyDescent="0.2">
      <c r="A3785" s="1"/>
      <c r="B3785" s="4" t="s">
        <v>14</v>
      </c>
      <c r="C3785" s="4">
        <v>1185732</v>
      </c>
      <c r="D3785" s="5">
        <v>44366</v>
      </c>
      <c r="E3785" s="4" t="s">
        <v>15</v>
      </c>
      <c r="F3785" s="4" t="s">
        <v>127</v>
      </c>
      <c r="G3785" s="4" t="s">
        <v>128</v>
      </c>
      <c r="H3785" s="4" t="s">
        <v>22</v>
      </c>
      <c r="I3785" s="6">
        <v>0.70000000000000007</v>
      </c>
      <c r="J3785" s="7">
        <v>4750</v>
      </c>
      <c r="K3785" s="8">
        <f t="shared" si="28"/>
        <v>3325.0000000000005</v>
      </c>
      <c r="L3785" s="8">
        <f t="shared" si="29"/>
        <v>1163.75</v>
      </c>
      <c r="M3785" s="9">
        <v>0.35</v>
      </c>
    </row>
    <row r="3786" spans="1:13" ht="15.75" customHeight="1" x14ac:dyDescent="0.2">
      <c r="A3786" s="1"/>
      <c r="B3786" s="4" t="s">
        <v>14</v>
      </c>
      <c r="C3786" s="4">
        <v>1185732</v>
      </c>
      <c r="D3786" s="5">
        <v>44394</v>
      </c>
      <c r="E3786" s="4" t="s">
        <v>15</v>
      </c>
      <c r="F3786" s="4" t="s">
        <v>127</v>
      </c>
      <c r="G3786" s="4" t="s">
        <v>128</v>
      </c>
      <c r="H3786" s="4" t="s">
        <v>17</v>
      </c>
      <c r="I3786" s="6">
        <v>0.65</v>
      </c>
      <c r="J3786" s="7">
        <v>7000</v>
      </c>
      <c r="K3786" s="8">
        <f t="shared" si="28"/>
        <v>4550</v>
      </c>
      <c r="L3786" s="8">
        <f t="shared" si="29"/>
        <v>1820</v>
      </c>
      <c r="M3786" s="9">
        <v>0.4</v>
      </c>
    </row>
    <row r="3787" spans="1:13" ht="15.75" customHeight="1" x14ac:dyDescent="0.2">
      <c r="A3787" s="1"/>
      <c r="B3787" s="4" t="s">
        <v>14</v>
      </c>
      <c r="C3787" s="4">
        <v>1185732</v>
      </c>
      <c r="D3787" s="5">
        <v>44394</v>
      </c>
      <c r="E3787" s="4" t="s">
        <v>15</v>
      </c>
      <c r="F3787" s="4" t="s">
        <v>127</v>
      </c>
      <c r="G3787" s="4" t="s">
        <v>128</v>
      </c>
      <c r="H3787" s="4" t="s">
        <v>18</v>
      </c>
      <c r="I3787" s="6">
        <v>0.60000000000000009</v>
      </c>
      <c r="J3787" s="7">
        <v>4500</v>
      </c>
      <c r="K3787" s="8">
        <f t="shared" si="28"/>
        <v>2700.0000000000005</v>
      </c>
      <c r="L3787" s="8">
        <f t="shared" si="29"/>
        <v>1080.0000000000002</v>
      </c>
      <c r="M3787" s="9">
        <v>0.4</v>
      </c>
    </row>
    <row r="3788" spans="1:13" ht="15.75" customHeight="1" x14ac:dyDescent="0.2">
      <c r="A3788" s="1"/>
      <c r="B3788" s="4" t="s">
        <v>14</v>
      </c>
      <c r="C3788" s="4">
        <v>1185732</v>
      </c>
      <c r="D3788" s="5">
        <v>44394</v>
      </c>
      <c r="E3788" s="4" t="s">
        <v>15</v>
      </c>
      <c r="F3788" s="4" t="s">
        <v>127</v>
      </c>
      <c r="G3788" s="4" t="s">
        <v>128</v>
      </c>
      <c r="H3788" s="4" t="s">
        <v>19</v>
      </c>
      <c r="I3788" s="6">
        <v>0.55000000000000004</v>
      </c>
      <c r="J3788" s="7">
        <v>3750</v>
      </c>
      <c r="K3788" s="8">
        <f t="shared" si="28"/>
        <v>2062.5</v>
      </c>
      <c r="L3788" s="8">
        <f t="shared" si="29"/>
        <v>618.75</v>
      </c>
      <c r="M3788" s="9">
        <v>0.3</v>
      </c>
    </row>
    <row r="3789" spans="1:13" ht="15.75" customHeight="1" x14ac:dyDescent="0.2">
      <c r="A3789" s="1"/>
      <c r="B3789" s="4" t="s">
        <v>14</v>
      </c>
      <c r="C3789" s="4">
        <v>1185732</v>
      </c>
      <c r="D3789" s="5">
        <v>44394</v>
      </c>
      <c r="E3789" s="4" t="s">
        <v>15</v>
      </c>
      <c r="F3789" s="4" t="s">
        <v>127</v>
      </c>
      <c r="G3789" s="4" t="s">
        <v>128</v>
      </c>
      <c r="H3789" s="4" t="s">
        <v>20</v>
      </c>
      <c r="I3789" s="6">
        <v>0.55000000000000004</v>
      </c>
      <c r="J3789" s="7">
        <v>3250</v>
      </c>
      <c r="K3789" s="8">
        <f t="shared" si="28"/>
        <v>1787.5000000000002</v>
      </c>
      <c r="L3789" s="8">
        <f t="shared" si="29"/>
        <v>536.25</v>
      </c>
      <c r="M3789" s="9">
        <v>0.3</v>
      </c>
    </row>
    <row r="3790" spans="1:13" ht="15.75" customHeight="1" x14ac:dyDescent="0.2">
      <c r="A3790" s="1"/>
      <c r="B3790" s="4" t="s">
        <v>14</v>
      </c>
      <c r="C3790" s="4">
        <v>1185732</v>
      </c>
      <c r="D3790" s="5">
        <v>44394</v>
      </c>
      <c r="E3790" s="4" t="s">
        <v>15</v>
      </c>
      <c r="F3790" s="4" t="s">
        <v>127</v>
      </c>
      <c r="G3790" s="4" t="s">
        <v>128</v>
      </c>
      <c r="H3790" s="4" t="s">
        <v>21</v>
      </c>
      <c r="I3790" s="6">
        <v>0.65</v>
      </c>
      <c r="J3790" s="7">
        <v>3500</v>
      </c>
      <c r="K3790" s="8">
        <f t="shared" si="28"/>
        <v>2275</v>
      </c>
      <c r="L3790" s="8">
        <f t="shared" si="29"/>
        <v>682.5</v>
      </c>
      <c r="M3790" s="9">
        <v>0.3</v>
      </c>
    </row>
    <row r="3791" spans="1:13" ht="15.75" customHeight="1" x14ac:dyDescent="0.2">
      <c r="A3791" s="1"/>
      <c r="B3791" s="4" t="s">
        <v>14</v>
      </c>
      <c r="C3791" s="4">
        <v>1185732</v>
      </c>
      <c r="D3791" s="5">
        <v>44394</v>
      </c>
      <c r="E3791" s="4" t="s">
        <v>15</v>
      </c>
      <c r="F3791" s="4" t="s">
        <v>127</v>
      </c>
      <c r="G3791" s="4" t="s">
        <v>128</v>
      </c>
      <c r="H3791" s="4" t="s">
        <v>22</v>
      </c>
      <c r="I3791" s="6">
        <v>0.70000000000000007</v>
      </c>
      <c r="J3791" s="7">
        <v>5250</v>
      </c>
      <c r="K3791" s="8">
        <f t="shared" si="28"/>
        <v>3675.0000000000005</v>
      </c>
      <c r="L3791" s="8">
        <f t="shared" si="29"/>
        <v>1286.25</v>
      </c>
      <c r="M3791" s="9">
        <v>0.35</v>
      </c>
    </row>
    <row r="3792" spans="1:13" ht="15.75" customHeight="1" x14ac:dyDescent="0.2">
      <c r="A3792" s="1"/>
      <c r="B3792" s="4" t="s">
        <v>14</v>
      </c>
      <c r="C3792" s="4">
        <v>1185732</v>
      </c>
      <c r="D3792" s="5">
        <v>44426</v>
      </c>
      <c r="E3792" s="4" t="s">
        <v>15</v>
      </c>
      <c r="F3792" s="4" t="s">
        <v>127</v>
      </c>
      <c r="G3792" s="4" t="s">
        <v>128</v>
      </c>
      <c r="H3792" s="4" t="s">
        <v>17</v>
      </c>
      <c r="I3792" s="6">
        <v>0.65</v>
      </c>
      <c r="J3792" s="7">
        <v>6750</v>
      </c>
      <c r="K3792" s="8">
        <f t="shared" si="28"/>
        <v>4387.5</v>
      </c>
      <c r="L3792" s="8">
        <f t="shared" si="29"/>
        <v>1755</v>
      </c>
      <c r="M3792" s="9">
        <v>0.4</v>
      </c>
    </row>
    <row r="3793" spans="1:13" ht="15.75" customHeight="1" x14ac:dyDescent="0.2">
      <c r="A3793" s="1"/>
      <c r="B3793" s="4" t="s">
        <v>14</v>
      </c>
      <c r="C3793" s="4">
        <v>1185732</v>
      </c>
      <c r="D3793" s="5">
        <v>44426</v>
      </c>
      <c r="E3793" s="4" t="s">
        <v>15</v>
      </c>
      <c r="F3793" s="4" t="s">
        <v>127</v>
      </c>
      <c r="G3793" s="4" t="s">
        <v>128</v>
      </c>
      <c r="H3793" s="4" t="s">
        <v>18</v>
      </c>
      <c r="I3793" s="6">
        <v>0.60000000000000009</v>
      </c>
      <c r="J3793" s="7">
        <v>4500</v>
      </c>
      <c r="K3793" s="8">
        <f t="shared" si="28"/>
        <v>2700.0000000000005</v>
      </c>
      <c r="L3793" s="8">
        <f t="shared" si="29"/>
        <v>1080.0000000000002</v>
      </c>
      <c r="M3793" s="9">
        <v>0.4</v>
      </c>
    </row>
    <row r="3794" spans="1:13" ht="15.75" customHeight="1" x14ac:dyDescent="0.2">
      <c r="A3794" s="1"/>
      <c r="B3794" s="4" t="s">
        <v>14</v>
      </c>
      <c r="C3794" s="4">
        <v>1185732</v>
      </c>
      <c r="D3794" s="5">
        <v>44426</v>
      </c>
      <c r="E3794" s="4" t="s">
        <v>15</v>
      </c>
      <c r="F3794" s="4" t="s">
        <v>127</v>
      </c>
      <c r="G3794" s="4" t="s">
        <v>128</v>
      </c>
      <c r="H3794" s="4" t="s">
        <v>19</v>
      </c>
      <c r="I3794" s="6">
        <v>0.55000000000000004</v>
      </c>
      <c r="J3794" s="7">
        <v>3750</v>
      </c>
      <c r="K3794" s="8">
        <f t="shared" si="28"/>
        <v>2062.5</v>
      </c>
      <c r="L3794" s="8">
        <f t="shared" si="29"/>
        <v>618.75</v>
      </c>
      <c r="M3794" s="9">
        <v>0.3</v>
      </c>
    </row>
    <row r="3795" spans="1:13" ht="15.75" customHeight="1" x14ac:dyDescent="0.2">
      <c r="A3795" s="1"/>
      <c r="B3795" s="4" t="s">
        <v>14</v>
      </c>
      <c r="C3795" s="4">
        <v>1185732</v>
      </c>
      <c r="D3795" s="5">
        <v>44426</v>
      </c>
      <c r="E3795" s="4" t="s">
        <v>15</v>
      </c>
      <c r="F3795" s="4" t="s">
        <v>127</v>
      </c>
      <c r="G3795" s="4" t="s">
        <v>128</v>
      </c>
      <c r="H3795" s="4" t="s">
        <v>20</v>
      </c>
      <c r="I3795" s="6">
        <v>0.55000000000000004</v>
      </c>
      <c r="J3795" s="7">
        <v>2750</v>
      </c>
      <c r="K3795" s="8">
        <f t="shared" si="28"/>
        <v>1512.5000000000002</v>
      </c>
      <c r="L3795" s="8">
        <f t="shared" si="29"/>
        <v>453.75000000000006</v>
      </c>
      <c r="M3795" s="9">
        <v>0.3</v>
      </c>
    </row>
    <row r="3796" spans="1:13" ht="15.75" customHeight="1" x14ac:dyDescent="0.2">
      <c r="A3796" s="1"/>
      <c r="B3796" s="4" t="s">
        <v>14</v>
      </c>
      <c r="C3796" s="4">
        <v>1185732</v>
      </c>
      <c r="D3796" s="5">
        <v>44426</v>
      </c>
      <c r="E3796" s="4" t="s">
        <v>15</v>
      </c>
      <c r="F3796" s="4" t="s">
        <v>127</v>
      </c>
      <c r="G3796" s="4" t="s">
        <v>128</v>
      </c>
      <c r="H3796" s="4" t="s">
        <v>21</v>
      </c>
      <c r="I3796" s="6">
        <v>0.65</v>
      </c>
      <c r="J3796" s="7">
        <v>2500</v>
      </c>
      <c r="K3796" s="8">
        <f t="shared" si="28"/>
        <v>1625</v>
      </c>
      <c r="L3796" s="8">
        <f t="shared" si="29"/>
        <v>487.5</v>
      </c>
      <c r="M3796" s="9">
        <v>0.3</v>
      </c>
    </row>
    <row r="3797" spans="1:13" ht="15.75" customHeight="1" x14ac:dyDescent="0.2">
      <c r="A3797" s="1"/>
      <c r="B3797" s="4" t="s">
        <v>14</v>
      </c>
      <c r="C3797" s="4">
        <v>1185732</v>
      </c>
      <c r="D3797" s="5">
        <v>44426</v>
      </c>
      <c r="E3797" s="4" t="s">
        <v>15</v>
      </c>
      <c r="F3797" s="4" t="s">
        <v>127</v>
      </c>
      <c r="G3797" s="4" t="s">
        <v>128</v>
      </c>
      <c r="H3797" s="4" t="s">
        <v>22</v>
      </c>
      <c r="I3797" s="6">
        <v>0.70000000000000007</v>
      </c>
      <c r="J3797" s="7">
        <v>4250</v>
      </c>
      <c r="K3797" s="8">
        <f t="shared" si="28"/>
        <v>2975.0000000000005</v>
      </c>
      <c r="L3797" s="8">
        <f t="shared" si="29"/>
        <v>1041.25</v>
      </c>
      <c r="M3797" s="9">
        <v>0.35</v>
      </c>
    </row>
    <row r="3798" spans="1:13" ht="15.75" customHeight="1" x14ac:dyDescent="0.2">
      <c r="A3798" s="1"/>
      <c r="B3798" s="4" t="s">
        <v>14</v>
      </c>
      <c r="C3798" s="4">
        <v>1185732</v>
      </c>
      <c r="D3798" s="5">
        <v>44456</v>
      </c>
      <c r="E3798" s="4" t="s">
        <v>15</v>
      </c>
      <c r="F3798" s="4" t="s">
        <v>127</v>
      </c>
      <c r="G3798" s="4" t="s">
        <v>128</v>
      </c>
      <c r="H3798" s="4" t="s">
        <v>17</v>
      </c>
      <c r="I3798" s="6">
        <v>0.65</v>
      </c>
      <c r="J3798" s="7">
        <v>5500</v>
      </c>
      <c r="K3798" s="8">
        <f t="shared" si="28"/>
        <v>3575</v>
      </c>
      <c r="L3798" s="8">
        <f t="shared" si="29"/>
        <v>1430</v>
      </c>
      <c r="M3798" s="9">
        <v>0.4</v>
      </c>
    </row>
    <row r="3799" spans="1:13" ht="15.75" customHeight="1" x14ac:dyDescent="0.2">
      <c r="A3799" s="1"/>
      <c r="B3799" s="4" t="s">
        <v>14</v>
      </c>
      <c r="C3799" s="4">
        <v>1185732</v>
      </c>
      <c r="D3799" s="5">
        <v>44456</v>
      </c>
      <c r="E3799" s="4" t="s">
        <v>15</v>
      </c>
      <c r="F3799" s="4" t="s">
        <v>127</v>
      </c>
      <c r="G3799" s="4" t="s">
        <v>128</v>
      </c>
      <c r="H3799" s="4" t="s">
        <v>18</v>
      </c>
      <c r="I3799" s="6">
        <v>0.60000000000000009</v>
      </c>
      <c r="J3799" s="7">
        <v>3500</v>
      </c>
      <c r="K3799" s="8">
        <f t="shared" si="28"/>
        <v>2100.0000000000005</v>
      </c>
      <c r="L3799" s="8">
        <f t="shared" si="29"/>
        <v>840.00000000000023</v>
      </c>
      <c r="M3799" s="9">
        <v>0.4</v>
      </c>
    </row>
    <row r="3800" spans="1:13" ht="15.75" customHeight="1" x14ac:dyDescent="0.2">
      <c r="A3800" s="1"/>
      <c r="B3800" s="4" t="s">
        <v>14</v>
      </c>
      <c r="C3800" s="4">
        <v>1185732</v>
      </c>
      <c r="D3800" s="5">
        <v>44456</v>
      </c>
      <c r="E3800" s="4" t="s">
        <v>15</v>
      </c>
      <c r="F3800" s="4" t="s">
        <v>127</v>
      </c>
      <c r="G3800" s="4" t="s">
        <v>128</v>
      </c>
      <c r="H3800" s="4" t="s">
        <v>19</v>
      </c>
      <c r="I3800" s="6">
        <v>0.55000000000000004</v>
      </c>
      <c r="J3800" s="7">
        <v>2500</v>
      </c>
      <c r="K3800" s="8">
        <f t="shared" si="28"/>
        <v>1375</v>
      </c>
      <c r="L3800" s="8">
        <f t="shared" si="29"/>
        <v>412.5</v>
      </c>
      <c r="M3800" s="9">
        <v>0.3</v>
      </c>
    </row>
    <row r="3801" spans="1:13" ht="15.75" customHeight="1" x14ac:dyDescent="0.2">
      <c r="A3801" s="1"/>
      <c r="B3801" s="4" t="s">
        <v>14</v>
      </c>
      <c r="C3801" s="4">
        <v>1185732</v>
      </c>
      <c r="D3801" s="5">
        <v>44456</v>
      </c>
      <c r="E3801" s="4" t="s">
        <v>15</v>
      </c>
      <c r="F3801" s="4" t="s">
        <v>127</v>
      </c>
      <c r="G3801" s="4" t="s">
        <v>128</v>
      </c>
      <c r="H3801" s="4" t="s">
        <v>20</v>
      </c>
      <c r="I3801" s="6">
        <v>0.55000000000000004</v>
      </c>
      <c r="J3801" s="7">
        <v>2250</v>
      </c>
      <c r="K3801" s="8">
        <f t="shared" si="28"/>
        <v>1237.5</v>
      </c>
      <c r="L3801" s="8">
        <f t="shared" si="29"/>
        <v>371.25</v>
      </c>
      <c r="M3801" s="9">
        <v>0.3</v>
      </c>
    </row>
    <row r="3802" spans="1:13" ht="15.75" customHeight="1" x14ac:dyDescent="0.2">
      <c r="A3802" s="1"/>
      <c r="B3802" s="4" t="s">
        <v>14</v>
      </c>
      <c r="C3802" s="4">
        <v>1185732</v>
      </c>
      <c r="D3802" s="5">
        <v>44456</v>
      </c>
      <c r="E3802" s="4" t="s">
        <v>15</v>
      </c>
      <c r="F3802" s="4" t="s">
        <v>127</v>
      </c>
      <c r="G3802" s="4" t="s">
        <v>128</v>
      </c>
      <c r="H3802" s="4" t="s">
        <v>21</v>
      </c>
      <c r="I3802" s="6">
        <v>0.65</v>
      </c>
      <c r="J3802" s="7">
        <v>2250</v>
      </c>
      <c r="K3802" s="8">
        <f t="shared" si="28"/>
        <v>1462.5</v>
      </c>
      <c r="L3802" s="8">
        <f t="shared" si="29"/>
        <v>438.75</v>
      </c>
      <c r="M3802" s="9">
        <v>0.3</v>
      </c>
    </row>
    <row r="3803" spans="1:13" ht="15.75" customHeight="1" x14ac:dyDescent="0.2">
      <c r="A3803" s="1"/>
      <c r="B3803" s="4" t="s">
        <v>14</v>
      </c>
      <c r="C3803" s="4">
        <v>1185732</v>
      </c>
      <c r="D3803" s="5">
        <v>44456</v>
      </c>
      <c r="E3803" s="4" t="s">
        <v>15</v>
      </c>
      <c r="F3803" s="4" t="s">
        <v>127</v>
      </c>
      <c r="G3803" s="4" t="s">
        <v>128</v>
      </c>
      <c r="H3803" s="4" t="s">
        <v>22</v>
      </c>
      <c r="I3803" s="6">
        <v>0.70000000000000007</v>
      </c>
      <c r="J3803" s="7">
        <v>3250</v>
      </c>
      <c r="K3803" s="8">
        <f t="shared" si="28"/>
        <v>2275</v>
      </c>
      <c r="L3803" s="8">
        <f t="shared" si="29"/>
        <v>796.25</v>
      </c>
      <c r="M3803" s="9">
        <v>0.35</v>
      </c>
    </row>
    <row r="3804" spans="1:13" ht="15.75" customHeight="1" x14ac:dyDescent="0.2">
      <c r="A3804" s="1"/>
      <c r="B3804" s="4" t="s">
        <v>14</v>
      </c>
      <c r="C3804" s="4">
        <v>1185732</v>
      </c>
      <c r="D3804" s="5">
        <v>44488</v>
      </c>
      <c r="E3804" s="4" t="s">
        <v>15</v>
      </c>
      <c r="F3804" s="4" t="s">
        <v>127</v>
      </c>
      <c r="G3804" s="4" t="s">
        <v>128</v>
      </c>
      <c r="H3804" s="4" t="s">
        <v>17</v>
      </c>
      <c r="I3804" s="6">
        <v>0.70000000000000007</v>
      </c>
      <c r="J3804" s="7">
        <v>4750</v>
      </c>
      <c r="K3804" s="8">
        <f t="shared" si="28"/>
        <v>3325.0000000000005</v>
      </c>
      <c r="L3804" s="8">
        <f t="shared" si="29"/>
        <v>1330.0000000000002</v>
      </c>
      <c r="M3804" s="9">
        <v>0.4</v>
      </c>
    </row>
    <row r="3805" spans="1:13" ht="15.75" customHeight="1" x14ac:dyDescent="0.2">
      <c r="A3805" s="1"/>
      <c r="B3805" s="4" t="s">
        <v>14</v>
      </c>
      <c r="C3805" s="4">
        <v>1185732</v>
      </c>
      <c r="D3805" s="5">
        <v>44488</v>
      </c>
      <c r="E3805" s="4" t="s">
        <v>15</v>
      </c>
      <c r="F3805" s="4" t="s">
        <v>127</v>
      </c>
      <c r="G3805" s="4" t="s">
        <v>128</v>
      </c>
      <c r="H3805" s="4" t="s">
        <v>18</v>
      </c>
      <c r="I3805" s="6">
        <v>0.65000000000000013</v>
      </c>
      <c r="J3805" s="7">
        <v>3000</v>
      </c>
      <c r="K3805" s="8">
        <f t="shared" si="28"/>
        <v>1950.0000000000005</v>
      </c>
      <c r="L3805" s="8">
        <f t="shared" si="29"/>
        <v>780.00000000000023</v>
      </c>
      <c r="M3805" s="9">
        <v>0.4</v>
      </c>
    </row>
    <row r="3806" spans="1:13" ht="15.75" customHeight="1" x14ac:dyDescent="0.2">
      <c r="A3806" s="1"/>
      <c r="B3806" s="4" t="s">
        <v>14</v>
      </c>
      <c r="C3806" s="4">
        <v>1185732</v>
      </c>
      <c r="D3806" s="5">
        <v>44488</v>
      </c>
      <c r="E3806" s="4" t="s">
        <v>15</v>
      </c>
      <c r="F3806" s="4" t="s">
        <v>127</v>
      </c>
      <c r="G3806" s="4" t="s">
        <v>128</v>
      </c>
      <c r="H3806" s="4" t="s">
        <v>19</v>
      </c>
      <c r="I3806" s="6">
        <v>0.65000000000000013</v>
      </c>
      <c r="J3806" s="7">
        <v>2000</v>
      </c>
      <c r="K3806" s="8">
        <f t="shared" si="28"/>
        <v>1300.0000000000002</v>
      </c>
      <c r="L3806" s="8">
        <f t="shared" si="29"/>
        <v>390.00000000000006</v>
      </c>
      <c r="M3806" s="9">
        <v>0.3</v>
      </c>
    </row>
    <row r="3807" spans="1:13" ht="15.75" customHeight="1" x14ac:dyDescent="0.2">
      <c r="A3807" s="1"/>
      <c r="B3807" s="4" t="s">
        <v>14</v>
      </c>
      <c r="C3807" s="4">
        <v>1185732</v>
      </c>
      <c r="D3807" s="5">
        <v>44488</v>
      </c>
      <c r="E3807" s="4" t="s">
        <v>15</v>
      </c>
      <c r="F3807" s="4" t="s">
        <v>127</v>
      </c>
      <c r="G3807" s="4" t="s">
        <v>128</v>
      </c>
      <c r="H3807" s="4" t="s">
        <v>20</v>
      </c>
      <c r="I3807" s="6">
        <v>0.65000000000000013</v>
      </c>
      <c r="J3807" s="7">
        <v>1750</v>
      </c>
      <c r="K3807" s="8">
        <f t="shared" si="28"/>
        <v>1137.5000000000002</v>
      </c>
      <c r="L3807" s="8">
        <f t="shared" si="29"/>
        <v>341.25000000000006</v>
      </c>
      <c r="M3807" s="9">
        <v>0.3</v>
      </c>
    </row>
    <row r="3808" spans="1:13" ht="15.75" customHeight="1" x14ac:dyDescent="0.2">
      <c r="A3808" s="1"/>
      <c r="B3808" s="4" t="s">
        <v>14</v>
      </c>
      <c r="C3808" s="4">
        <v>1185732</v>
      </c>
      <c r="D3808" s="5">
        <v>44488</v>
      </c>
      <c r="E3808" s="4" t="s">
        <v>15</v>
      </c>
      <c r="F3808" s="4" t="s">
        <v>127</v>
      </c>
      <c r="G3808" s="4" t="s">
        <v>128</v>
      </c>
      <c r="H3808" s="4" t="s">
        <v>21</v>
      </c>
      <c r="I3808" s="6">
        <v>0.75000000000000011</v>
      </c>
      <c r="J3808" s="7">
        <v>1750</v>
      </c>
      <c r="K3808" s="8">
        <f t="shared" si="28"/>
        <v>1312.5000000000002</v>
      </c>
      <c r="L3808" s="8">
        <f t="shared" si="29"/>
        <v>393.75000000000006</v>
      </c>
      <c r="M3808" s="9">
        <v>0.3</v>
      </c>
    </row>
    <row r="3809" spans="1:13" ht="15.75" customHeight="1" x14ac:dyDescent="0.2">
      <c r="A3809" s="1"/>
      <c r="B3809" s="4" t="s">
        <v>14</v>
      </c>
      <c r="C3809" s="4">
        <v>1185732</v>
      </c>
      <c r="D3809" s="5">
        <v>44488</v>
      </c>
      <c r="E3809" s="4" t="s">
        <v>15</v>
      </c>
      <c r="F3809" s="4" t="s">
        <v>127</v>
      </c>
      <c r="G3809" s="4" t="s">
        <v>128</v>
      </c>
      <c r="H3809" s="4" t="s">
        <v>22</v>
      </c>
      <c r="I3809" s="6">
        <v>0.8</v>
      </c>
      <c r="J3809" s="7">
        <v>3000</v>
      </c>
      <c r="K3809" s="8">
        <f t="shared" si="28"/>
        <v>2400</v>
      </c>
      <c r="L3809" s="8">
        <f t="shared" si="29"/>
        <v>840</v>
      </c>
      <c r="M3809" s="9">
        <v>0.35</v>
      </c>
    </row>
    <row r="3810" spans="1:13" ht="15.75" customHeight="1" x14ac:dyDescent="0.2">
      <c r="A3810" s="1"/>
      <c r="B3810" s="4" t="s">
        <v>14</v>
      </c>
      <c r="C3810" s="4">
        <v>1185732</v>
      </c>
      <c r="D3810" s="5">
        <v>44518</v>
      </c>
      <c r="E3810" s="4" t="s">
        <v>15</v>
      </c>
      <c r="F3810" s="4" t="s">
        <v>127</v>
      </c>
      <c r="G3810" s="4" t="s">
        <v>128</v>
      </c>
      <c r="H3810" s="4" t="s">
        <v>17</v>
      </c>
      <c r="I3810" s="6">
        <v>0.75000000000000011</v>
      </c>
      <c r="J3810" s="7">
        <v>4500</v>
      </c>
      <c r="K3810" s="8">
        <f t="shared" si="28"/>
        <v>3375.0000000000005</v>
      </c>
      <c r="L3810" s="8">
        <f t="shared" si="29"/>
        <v>1350.0000000000002</v>
      </c>
      <c r="M3810" s="9">
        <v>0.4</v>
      </c>
    </row>
    <row r="3811" spans="1:13" ht="15.75" customHeight="1" x14ac:dyDescent="0.2">
      <c r="A3811" s="1"/>
      <c r="B3811" s="4" t="s">
        <v>14</v>
      </c>
      <c r="C3811" s="4">
        <v>1185732</v>
      </c>
      <c r="D3811" s="5">
        <v>44518</v>
      </c>
      <c r="E3811" s="4" t="s">
        <v>15</v>
      </c>
      <c r="F3811" s="4" t="s">
        <v>127</v>
      </c>
      <c r="G3811" s="4" t="s">
        <v>128</v>
      </c>
      <c r="H3811" s="4" t="s">
        <v>18</v>
      </c>
      <c r="I3811" s="6">
        <v>0.65000000000000013</v>
      </c>
      <c r="J3811" s="7">
        <v>3250</v>
      </c>
      <c r="K3811" s="8">
        <f t="shared" si="28"/>
        <v>2112.5000000000005</v>
      </c>
      <c r="L3811" s="8">
        <f t="shared" si="29"/>
        <v>845.00000000000023</v>
      </c>
      <c r="M3811" s="9">
        <v>0.4</v>
      </c>
    </row>
    <row r="3812" spans="1:13" ht="15.75" customHeight="1" x14ac:dyDescent="0.2">
      <c r="A3812" s="1"/>
      <c r="B3812" s="4" t="s">
        <v>14</v>
      </c>
      <c r="C3812" s="4">
        <v>1185732</v>
      </c>
      <c r="D3812" s="5">
        <v>44518</v>
      </c>
      <c r="E3812" s="4" t="s">
        <v>15</v>
      </c>
      <c r="F3812" s="4" t="s">
        <v>127</v>
      </c>
      <c r="G3812" s="4" t="s">
        <v>128</v>
      </c>
      <c r="H3812" s="4" t="s">
        <v>19</v>
      </c>
      <c r="I3812" s="6">
        <v>0.65000000000000013</v>
      </c>
      <c r="J3812" s="7">
        <v>3450</v>
      </c>
      <c r="K3812" s="8">
        <f t="shared" si="28"/>
        <v>2242.5000000000005</v>
      </c>
      <c r="L3812" s="8">
        <f t="shared" si="29"/>
        <v>672.75000000000011</v>
      </c>
      <c r="M3812" s="9">
        <v>0.3</v>
      </c>
    </row>
    <row r="3813" spans="1:13" ht="15.75" customHeight="1" x14ac:dyDescent="0.2">
      <c r="A3813" s="1"/>
      <c r="B3813" s="4" t="s">
        <v>14</v>
      </c>
      <c r="C3813" s="4">
        <v>1185732</v>
      </c>
      <c r="D3813" s="5">
        <v>44518</v>
      </c>
      <c r="E3813" s="4" t="s">
        <v>15</v>
      </c>
      <c r="F3813" s="4" t="s">
        <v>127</v>
      </c>
      <c r="G3813" s="4" t="s">
        <v>128</v>
      </c>
      <c r="H3813" s="4" t="s">
        <v>20</v>
      </c>
      <c r="I3813" s="6">
        <v>0.65000000000000013</v>
      </c>
      <c r="J3813" s="7">
        <v>3250</v>
      </c>
      <c r="K3813" s="8">
        <f t="shared" si="28"/>
        <v>2112.5000000000005</v>
      </c>
      <c r="L3813" s="8">
        <f t="shared" si="29"/>
        <v>633.75000000000011</v>
      </c>
      <c r="M3813" s="9">
        <v>0.3</v>
      </c>
    </row>
    <row r="3814" spans="1:13" ht="15.75" customHeight="1" x14ac:dyDescent="0.2">
      <c r="A3814" s="1"/>
      <c r="B3814" s="4" t="s">
        <v>14</v>
      </c>
      <c r="C3814" s="4">
        <v>1185732</v>
      </c>
      <c r="D3814" s="5">
        <v>44518</v>
      </c>
      <c r="E3814" s="4" t="s">
        <v>15</v>
      </c>
      <c r="F3814" s="4" t="s">
        <v>127</v>
      </c>
      <c r="G3814" s="4" t="s">
        <v>128</v>
      </c>
      <c r="H3814" s="4" t="s">
        <v>21</v>
      </c>
      <c r="I3814" s="6">
        <v>0.75000000000000011</v>
      </c>
      <c r="J3814" s="7">
        <v>3000</v>
      </c>
      <c r="K3814" s="8">
        <f t="shared" si="28"/>
        <v>2250.0000000000005</v>
      </c>
      <c r="L3814" s="8">
        <f t="shared" si="29"/>
        <v>675.00000000000011</v>
      </c>
      <c r="M3814" s="9">
        <v>0.3</v>
      </c>
    </row>
    <row r="3815" spans="1:13" ht="15.75" customHeight="1" x14ac:dyDescent="0.2">
      <c r="A3815" s="1"/>
      <c r="B3815" s="4" t="s">
        <v>14</v>
      </c>
      <c r="C3815" s="4">
        <v>1185732</v>
      </c>
      <c r="D3815" s="5">
        <v>44518</v>
      </c>
      <c r="E3815" s="4" t="s">
        <v>15</v>
      </c>
      <c r="F3815" s="4" t="s">
        <v>127</v>
      </c>
      <c r="G3815" s="4" t="s">
        <v>128</v>
      </c>
      <c r="H3815" s="4" t="s">
        <v>22</v>
      </c>
      <c r="I3815" s="6">
        <v>0.8</v>
      </c>
      <c r="J3815" s="7">
        <v>4000</v>
      </c>
      <c r="K3815" s="8">
        <f t="shared" si="28"/>
        <v>3200</v>
      </c>
      <c r="L3815" s="8">
        <f t="shared" si="29"/>
        <v>1120</v>
      </c>
      <c r="M3815" s="9">
        <v>0.35</v>
      </c>
    </row>
    <row r="3816" spans="1:13" ht="15.75" customHeight="1" x14ac:dyDescent="0.2">
      <c r="A3816" s="1"/>
      <c r="B3816" s="4" t="s">
        <v>14</v>
      </c>
      <c r="C3816" s="4">
        <v>1185732</v>
      </c>
      <c r="D3816" s="5">
        <v>44547</v>
      </c>
      <c r="E3816" s="4" t="s">
        <v>15</v>
      </c>
      <c r="F3816" s="4" t="s">
        <v>127</v>
      </c>
      <c r="G3816" s="4" t="s">
        <v>128</v>
      </c>
      <c r="H3816" s="4" t="s">
        <v>17</v>
      </c>
      <c r="I3816" s="6">
        <v>0.75000000000000011</v>
      </c>
      <c r="J3816" s="7">
        <v>6250</v>
      </c>
      <c r="K3816" s="8">
        <f t="shared" si="28"/>
        <v>4687.5000000000009</v>
      </c>
      <c r="L3816" s="8">
        <f t="shared" si="29"/>
        <v>1875.0000000000005</v>
      </c>
      <c r="M3816" s="9">
        <v>0.4</v>
      </c>
    </row>
    <row r="3817" spans="1:13" ht="15.75" customHeight="1" x14ac:dyDescent="0.2">
      <c r="A3817" s="1"/>
      <c r="B3817" s="4" t="s">
        <v>14</v>
      </c>
      <c r="C3817" s="4">
        <v>1185732</v>
      </c>
      <c r="D3817" s="5">
        <v>44547</v>
      </c>
      <c r="E3817" s="4" t="s">
        <v>15</v>
      </c>
      <c r="F3817" s="4" t="s">
        <v>127</v>
      </c>
      <c r="G3817" s="4" t="s">
        <v>128</v>
      </c>
      <c r="H3817" s="4" t="s">
        <v>18</v>
      </c>
      <c r="I3817" s="6">
        <v>0.65000000000000013</v>
      </c>
      <c r="J3817" s="7">
        <v>4250</v>
      </c>
      <c r="K3817" s="8">
        <f t="shared" si="28"/>
        <v>2762.5000000000005</v>
      </c>
      <c r="L3817" s="8">
        <f t="shared" si="29"/>
        <v>1105.0000000000002</v>
      </c>
      <c r="M3817" s="9">
        <v>0.4</v>
      </c>
    </row>
    <row r="3818" spans="1:13" ht="15.75" customHeight="1" x14ac:dyDescent="0.2">
      <c r="A3818" s="1"/>
      <c r="B3818" s="4" t="s">
        <v>14</v>
      </c>
      <c r="C3818" s="4">
        <v>1185732</v>
      </c>
      <c r="D3818" s="5">
        <v>44547</v>
      </c>
      <c r="E3818" s="4" t="s">
        <v>15</v>
      </c>
      <c r="F3818" s="4" t="s">
        <v>127</v>
      </c>
      <c r="G3818" s="4" t="s">
        <v>128</v>
      </c>
      <c r="H3818" s="4" t="s">
        <v>19</v>
      </c>
      <c r="I3818" s="6">
        <v>0.65000000000000013</v>
      </c>
      <c r="J3818" s="7">
        <v>4000</v>
      </c>
      <c r="K3818" s="8">
        <f t="shared" si="28"/>
        <v>2600.0000000000005</v>
      </c>
      <c r="L3818" s="8">
        <f t="shared" si="29"/>
        <v>780.00000000000011</v>
      </c>
      <c r="M3818" s="9">
        <v>0.3</v>
      </c>
    </row>
    <row r="3819" spans="1:13" ht="15.75" customHeight="1" x14ac:dyDescent="0.2">
      <c r="A3819" s="1"/>
      <c r="B3819" s="4" t="s">
        <v>14</v>
      </c>
      <c r="C3819" s="4">
        <v>1185732</v>
      </c>
      <c r="D3819" s="5">
        <v>44547</v>
      </c>
      <c r="E3819" s="4" t="s">
        <v>15</v>
      </c>
      <c r="F3819" s="4" t="s">
        <v>127</v>
      </c>
      <c r="G3819" s="4" t="s">
        <v>128</v>
      </c>
      <c r="H3819" s="4" t="s">
        <v>20</v>
      </c>
      <c r="I3819" s="6">
        <v>0.65000000000000013</v>
      </c>
      <c r="J3819" s="7">
        <v>3500</v>
      </c>
      <c r="K3819" s="8">
        <f t="shared" si="28"/>
        <v>2275.0000000000005</v>
      </c>
      <c r="L3819" s="8">
        <f t="shared" si="29"/>
        <v>682.50000000000011</v>
      </c>
      <c r="M3819" s="9">
        <v>0.3</v>
      </c>
    </row>
    <row r="3820" spans="1:13" ht="15.75" customHeight="1" x14ac:dyDescent="0.2">
      <c r="A3820" s="1"/>
      <c r="B3820" s="4" t="s">
        <v>14</v>
      </c>
      <c r="C3820" s="4">
        <v>1185732</v>
      </c>
      <c r="D3820" s="5">
        <v>44547</v>
      </c>
      <c r="E3820" s="4" t="s">
        <v>15</v>
      </c>
      <c r="F3820" s="4" t="s">
        <v>127</v>
      </c>
      <c r="G3820" s="4" t="s">
        <v>128</v>
      </c>
      <c r="H3820" s="4" t="s">
        <v>21</v>
      </c>
      <c r="I3820" s="6">
        <v>0.75000000000000011</v>
      </c>
      <c r="J3820" s="7">
        <v>3500</v>
      </c>
      <c r="K3820" s="8">
        <f t="shared" si="28"/>
        <v>2625.0000000000005</v>
      </c>
      <c r="L3820" s="8">
        <f t="shared" si="29"/>
        <v>787.50000000000011</v>
      </c>
      <c r="M3820" s="9">
        <v>0.3</v>
      </c>
    </row>
    <row r="3821" spans="1:13" ht="15.75" customHeight="1" x14ac:dyDescent="0.2">
      <c r="A3821" s="1"/>
      <c r="B3821" s="4" t="s">
        <v>14</v>
      </c>
      <c r="C3821" s="4">
        <v>1185732</v>
      </c>
      <c r="D3821" s="5">
        <v>44547</v>
      </c>
      <c r="E3821" s="4" t="s">
        <v>15</v>
      </c>
      <c r="F3821" s="4" t="s">
        <v>127</v>
      </c>
      <c r="G3821" s="4" t="s">
        <v>128</v>
      </c>
      <c r="H3821" s="4" t="s">
        <v>22</v>
      </c>
      <c r="I3821" s="6">
        <v>0.8</v>
      </c>
      <c r="J3821" s="7">
        <v>4500</v>
      </c>
      <c r="K3821" s="8">
        <f t="shared" si="28"/>
        <v>3600</v>
      </c>
      <c r="L3821" s="8">
        <f t="shared" si="29"/>
        <v>1260</v>
      </c>
      <c r="M3821" s="9">
        <v>0.35</v>
      </c>
    </row>
    <row r="3822" spans="1:13" ht="15.75" customHeight="1" x14ac:dyDescent="0.2">
      <c r="A3822" s="1" t="s">
        <v>39</v>
      </c>
      <c r="B3822" s="4" t="s">
        <v>14</v>
      </c>
      <c r="C3822" s="4">
        <v>1185732</v>
      </c>
      <c r="D3822" s="5">
        <v>44220</v>
      </c>
      <c r="E3822" s="4" t="s">
        <v>15</v>
      </c>
      <c r="F3822" s="4" t="s">
        <v>129</v>
      </c>
      <c r="G3822" s="4" t="s">
        <v>130</v>
      </c>
      <c r="H3822" s="4" t="s">
        <v>17</v>
      </c>
      <c r="I3822" s="6">
        <v>0.55000000000000004</v>
      </c>
      <c r="J3822" s="7">
        <v>5000</v>
      </c>
      <c r="K3822" s="8">
        <f t="shared" si="28"/>
        <v>2750</v>
      </c>
      <c r="L3822" s="8">
        <f t="shared" si="29"/>
        <v>962.50000000000011</v>
      </c>
      <c r="M3822" s="9">
        <v>0.35000000000000003</v>
      </c>
    </row>
    <row r="3823" spans="1:13" ht="15.75" customHeight="1" x14ac:dyDescent="0.2">
      <c r="A3823" s="1"/>
      <c r="B3823" s="4" t="s">
        <v>14</v>
      </c>
      <c r="C3823" s="4">
        <v>1185732</v>
      </c>
      <c r="D3823" s="5">
        <v>44220</v>
      </c>
      <c r="E3823" s="4" t="s">
        <v>15</v>
      </c>
      <c r="F3823" s="4" t="s">
        <v>129</v>
      </c>
      <c r="G3823" s="4" t="s">
        <v>130</v>
      </c>
      <c r="H3823" s="4" t="s">
        <v>18</v>
      </c>
      <c r="I3823" s="6">
        <v>0.55000000000000004</v>
      </c>
      <c r="J3823" s="7">
        <v>3000</v>
      </c>
      <c r="K3823" s="8">
        <f t="shared" si="28"/>
        <v>1650.0000000000002</v>
      </c>
      <c r="L3823" s="8">
        <f t="shared" si="29"/>
        <v>577.50000000000011</v>
      </c>
      <c r="M3823" s="9">
        <v>0.35000000000000003</v>
      </c>
    </row>
    <row r="3824" spans="1:13" ht="15.75" customHeight="1" x14ac:dyDescent="0.2">
      <c r="A3824" s="1"/>
      <c r="B3824" s="4" t="s">
        <v>14</v>
      </c>
      <c r="C3824" s="4">
        <v>1185732</v>
      </c>
      <c r="D3824" s="5">
        <v>44220</v>
      </c>
      <c r="E3824" s="4" t="s">
        <v>15</v>
      </c>
      <c r="F3824" s="4" t="s">
        <v>129</v>
      </c>
      <c r="G3824" s="4" t="s">
        <v>130</v>
      </c>
      <c r="H3824" s="4" t="s">
        <v>19</v>
      </c>
      <c r="I3824" s="6">
        <v>0.45</v>
      </c>
      <c r="J3824" s="7">
        <v>3000</v>
      </c>
      <c r="K3824" s="8">
        <f t="shared" si="28"/>
        <v>1350</v>
      </c>
      <c r="L3824" s="8">
        <f t="shared" si="29"/>
        <v>337.5</v>
      </c>
      <c r="M3824" s="9">
        <v>0.25</v>
      </c>
    </row>
    <row r="3825" spans="1:13" ht="15.75" customHeight="1" x14ac:dyDescent="0.2">
      <c r="A3825" s="1"/>
      <c r="B3825" s="4" t="s">
        <v>14</v>
      </c>
      <c r="C3825" s="4">
        <v>1185732</v>
      </c>
      <c r="D3825" s="5">
        <v>44220</v>
      </c>
      <c r="E3825" s="4" t="s">
        <v>15</v>
      </c>
      <c r="F3825" s="4" t="s">
        <v>129</v>
      </c>
      <c r="G3825" s="4" t="s">
        <v>130</v>
      </c>
      <c r="H3825" s="4" t="s">
        <v>20</v>
      </c>
      <c r="I3825" s="6">
        <v>0.49999999999999994</v>
      </c>
      <c r="J3825" s="7">
        <v>1500</v>
      </c>
      <c r="K3825" s="8">
        <f t="shared" si="28"/>
        <v>749.99999999999989</v>
      </c>
      <c r="L3825" s="8">
        <f t="shared" si="29"/>
        <v>187.49999999999997</v>
      </c>
      <c r="M3825" s="9">
        <v>0.25</v>
      </c>
    </row>
    <row r="3826" spans="1:13" ht="15.75" customHeight="1" x14ac:dyDescent="0.2">
      <c r="A3826" s="1"/>
      <c r="B3826" s="4" t="s">
        <v>14</v>
      </c>
      <c r="C3826" s="4">
        <v>1185732</v>
      </c>
      <c r="D3826" s="5">
        <v>44220</v>
      </c>
      <c r="E3826" s="4" t="s">
        <v>15</v>
      </c>
      <c r="F3826" s="4" t="s">
        <v>129</v>
      </c>
      <c r="G3826" s="4" t="s">
        <v>130</v>
      </c>
      <c r="H3826" s="4" t="s">
        <v>21</v>
      </c>
      <c r="I3826" s="6">
        <v>0.65000000000000013</v>
      </c>
      <c r="J3826" s="7">
        <v>2000</v>
      </c>
      <c r="K3826" s="8">
        <f t="shared" si="28"/>
        <v>1300.0000000000002</v>
      </c>
      <c r="L3826" s="8">
        <f t="shared" si="29"/>
        <v>325.00000000000006</v>
      </c>
      <c r="M3826" s="9">
        <v>0.25</v>
      </c>
    </row>
    <row r="3827" spans="1:13" ht="15.75" customHeight="1" x14ac:dyDescent="0.2">
      <c r="A3827" s="1"/>
      <c r="B3827" s="4" t="s">
        <v>14</v>
      </c>
      <c r="C3827" s="4">
        <v>1185732</v>
      </c>
      <c r="D3827" s="5">
        <v>44220</v>
      </c>
      <c r="E3827" s="4" t="s">
        <v>15</v>
      </c>
      <c r="F3827" s="4" t="s">
        <v>129</v>
      </c>
      <c r="G3827" s="4" t="s">
        <v>130</v>
      </c>
      <c r="H3827" s="4" t="s">
        <v>22</v>
      </c>
      <c r="I3827" s="6">
        <v>0.55000000000000004</v>
      </c>
      <c r="J3827" s="7">
        <v>3000</v>
      </c>
      <c r="K3827" s="8">
        <f t="shared" si="28"/>
        <v>1650.0000000000002</v>
      </c>
      <c r="L3827" s="8">
        <f t="shared" si="29"/>
        <v>495.00000000000006</v>
      </c>
      <c r="M3827" s="9">
        <v>0.3</v>
      </c>
    </row>
    <row r="3828" spans="1:13" ht="15.75" customHeight="1" x14ac:dyDescent="0.2">
      <c r="A3828" s="1"/>
      <c r="B3828" s="4" t="s">
        <v>14</v>
      </c>
      <c r="C3828" s="4">
        <v>1185732</v>
      </c>
      <c r="D3828" s="5">
        <v>44249</v>
      </c>
      <c r="E3828" s="4" t="s">
        <v>15</v>
      </c>
      <c r="F3828" s="4" t="s">
        <v>129</v>
      </c>
      <c r="G3828" s="4" t="s">
        <v>130</v>
      </c>
      <c r="H3828" s="4" t="s">
        <v>17</v>
      </c>
      <c r="I3828" s="6">
        <v>0.55000000000000004</v>
      </c>
      <c r="J3828" s="7">
        <v>5750</v>
      </c>
      <c r="K3828" s="8">
        <f t="shared" si="28"/>
        <v>3162.5000000000005</v>
      </c>
      <c r="L3828" s="8">
        <f t="shared" si="29"/>
        <v>1106.8750000000002</v>
      </c>
      <c r="M3828" s="9">
        <v>0.35000000000000003</v>
      </c>
    </row>
    <row r="3829" spans="1:13" ht="15.75" customHeight="1" x14ac:dyDescent="0.2">
      <c r="A3829" s="1"/>
      <c r="B3829" s="4" t="s">
        <v>14</v>
      </c>
      <c r="C3829" s="4">
        <v>1185732</v>
      </c>
      <c r="D3829" s="5">
        <v>44249</v>
      </c>
      <c r="E3829" s="4" t="s">
        <v>15</v>
      </c>
      <c r="F3829" s="4" t="s">
        <v>129</v>
      </c>
      <c r="G3829" s="4" t="s">
        <v>130</v>
      </c>
      <c r="H3829" s="4" t="s">
        <v>18</v>
      </c>
      <c r="I3829" s="6">
        <v>0.55000000000000004</v>
      </c>
      <c r="J3829" s="7">
        <v>2250</v>
      </c>
      <c r="K3829" s="8">
        <f t="shared" si="28"/>
        <v>1237.5</v>
      </c>
      <c r="L3829" s="8">
        <f t="shared" si="29"/>
        <v>433.12500000000006</v>
      </c>
      <c r="M3829" s="9">
        <v>0.35000000000000003</v>
      </c>
    </row>
    <row r="3830" spans="1:13" ht="15.75" customHeight="1" x14ac:dyDescent="0.2">
      <c r="A3830" s="1"/>
      <c r="B3830" s="4" t="s">
        <v>14</v>
      </c>
      <c r="C3830" s="4">
        <v>1185732</v>
      </c>
      <c r="D3830" s="5">
        <v>44249</v>
      </c>
      <c r="E3830" s="4" t="s">
        <v>15</v>
      </c>
      <c r="F3830" s="4" t="s">
        <v>129</v>
      </c>
      <c r="G3830" s="4" t="s">
        <v>130</v>
      </c>
      <c r="H3830" s="4" t="s">
        <v>19</v>
      </c>
      <c r="I3830" s="6">
        <v>0.45</v>
      </c>
      <c r="J3830" s="7">
        <v>2750</v>
      </c>
      <c r="K3830" s="8">
        <f t="shared" si="28"/>
        <v>1237.5</v>
      </c>
      <c r="L3830" s="8">
        <f t="shared" si="29"/>
        <v>309.375</v>
      </c>
      <c r="M3830" s="9">
        <v>0.25</v>
      </c>
    </row>
    <row r="3831" spans="1:13" ht="15.75" customHeight="1" x14ac:dyDescent="0.2">
      <c r="A3831" s="1"/>
      <c r="B3831" s="4" t="s">
        <v>14</v>
      </c>
      <c r="C3831" s="4">
        <v>1185732</v>
      </c>
      <c r="D3831" s="5">
        <v>44249</v>
      </c>
      <c r="E3831" s="4" t="s">
        <v>15</v>
      </c>
      <c r="F3831" s="4" t="s">
        <v>129</v>
      </c>
      <c r="G3831" s="4" t="s">
        <v>130</v>
      </c>
      <c r="H3831" s="4" t="s">
        <v>20</v>
      </c>
      <c r="I3831" s="6">
        <v>0.49999999999999994</v>
      </c>
      <c r="J3831" s="7">
        <v>1750</v>
      </c>
      <c r="K3831" s="8">
        <f t="shared" ref="K3831:K3893" si="30">I3831*J3831</f>
        <v>874.99999999999989</v>
      </c>
      <c r="L3831" s="8">
        <f t="shared" ref="L3831:L3893" si="31">K3831*M3831</f>
        <v>218.74999999999997</v>
      </c>
      <c r="M3831" s="9">
        <v>0.25</v>
      </c>
    </row>
    <row r="3832" spans="1:13" ht="15.75" customHeight="1" x14ac:dyDescent="0.2">
      <c r="A3832" s="1"/>
      <c r="B3832" s="4" t="s">
        <v>14</v>
      </c>
      <c r="C3832" s="4">
        <v>1185732</v>
      </c>
      <c r="D3832" s="5">
        <v>44249</v>
      </c>
      <c r="E3832" s="4" t="s">
        <v>15</v>
      </c>
      <c r="F3832" s="4" t="s">
        <v>129</v>
      </c>
      <c r="G3832" s="4" t="s">
        <v>130</v>
      </c>
      <c r="H3832" s="4" t="s">
        <v>21</v>
      </c>
      <c r="I3832" s="6">
        <v>0.65000000000000013</v>
      </c>
      <c r="J3832" s="7">
        <v>2500</v>
      </c>
      <c r="K3832" s="8">
        <f t="shared" si="30"/>
        <v>1625.0000000000002</v>
      </c>
      <c r="L3832" s="8">
        <f t="shared" si="31"/>
        <v>406.25000000000006</v>
      </c>
      <c r="M3832" s="9">
        <v>0.25</v>
      </c>
    </row>
    <row r="3833" spans="1:13" ht="15.75" customHeight="1" x14ac:dyDescent="0.2">
      <c r="A3833" s="1"/>
      <c r="B3833" s="4" t="s">
        <v>14</v>
      </c>
      <c r="C3833" s="4">
        <v>1185732</v>
      </c>
      <c r="D3833" s="5">
        <v>44249</v>
      </c>
      <c r="E3833" s="4" t="s">
        <v>15</v>
      </c>
      <c r="F3833" s="4" t="s">
        <v>129</v>
      </c>
      <c r="G3833" s="4" t="s">
        <v>130</v>
      </c>
      <c r="H3833" s="4" t="s">
        <v>22</v>
      </c>
      <c r="I3833" s="6">
        <v>0.55000000000000004</v>
      </c>
      <c r="J3833" s="7">
        <v>3500</v>
      </c>
      <c r="K3833" s="8">
        <f t="shared" si="30"/>
        <v>1925.0000000000002</v>
      </c>
      <c r="L3833" s="8">
        <f t="shared" si="31"/>
        <v>577.5</v>
      </c>
      <c r="M3833" s="9">
        <v>0.3</v>
      </c>
    </row>
    <row r="3834" spans="1:13" ht="15.75" customHeight="1" x14ac:dyDescent="0.2">
      <c r="A3834" s="1"/>
      <c r="B3834" s="4" t="s">
        <v>14</v>
      </c>
      <c r="C3834" s="4">
        <v>1185732</v>
      </c>
      <c r="D3834" s="5">
        <v>44275</v>
      </c>
      <c r="E3834" s="4" t="s">
        <v>15</v>
      </c>
      <c r="F3834" s="4" t="s">
        <v>129</v>
      </c>
      <c r="G3834" s="4" t="s">
        <v>130</v>
      </c>
      <c r="H3834" s="4" t="s">
        <v>17</v>
      </c>
      <c r="I3834" s="6">
        <v>0.55000000000000004</v>
      </c>
      <c r="J3834" s="7">
        <v>5450</v>
      </c>
      <c r="K3834" s="8">
        <f t="shared" si="30"/>
        <v>2997.5000000000005</v>
      </c>
      <c r="L3834" s="8">
        <f t="shared" si="31"/>
        <v>1049.1250000000002</v>
      </c>
      <c r="M3834" s="9">
        <v>0.35000000000000003</v>
      </c>
    </row>
    <row r="3835" spans="1:13" ht="15.75" customHeight="1" x14ac:dyDescent="0.2">
      <c r="A3835" s="1"/>
      <c r="B3835" s="4" t="s">
        <v>14</v>
      </c>
      <c r="C3835" s="4">
        <v>1185732</v>
      </c>
      <c r="D3835" s="5">
        <v>44275</v>
      </c>
      <c r="E3835" s="4" t="s">
        <v>15</v>
      </c>
      <c r="F3835" s="4" t="s">
        <v>129</v>
      </c>
      <c r="G3835" s="4" t="s">
        <v>130</v>
      </c>
      <c r="H3835" s="4" t="s">
        <v>18</v>
      </c>
      <c r="I3835" s="6">
        <v>0.55000000000000004</v>
      </c>
      <c r="J3835" s="7">
        <v>2500</v>
      </c>
      <c r="K3835" s="8">
        <f t="shared" si="30"/>
        <v>1375</v>
      </c>
      <c r="L3835" s="8">
        <f t="shared" si="31"/>
        <v>481.25000000000006</v>
      </c>
      <c r="M3835" s="9">
        <v>0.35000000000000003</v>
      </c>
    </row>
    <row r="3836" spans="1:13" ht="15.75" customHeight="1" x14ac:dyDescent="0.2">
      <c r="A3836" s="1"/>
      <c r="B3836" s="4" t="s">
        <v>14</v>
      </c>
      <c r="C3836" s="4">
        <v>1185732</v>
      </c>
      <c r="D3836" s="5">
        <v>44275</v>
      </c>
      <c r="E3836" s="4" t="s">
        <v>15</v>
      </c>
      <c r="F3836" s="4" t="s">
        <v>129</v>
      </c>
      <c r="G3836" s="4" t="s">
        <v>130</v>
      </c>
      <c r="H3836" s="4" t="s">
        <v>19</v>
      </c>
      <c r="I3836" s="6">
        <v>0.45</v>
      </c>
      <c r="J3836" s="7">
        <v>2750</v>
      </c>
      <c r="K3836" s="8">
        <f t="shared" si="30"/>
        <v>1237.5</v>
      </c>
      <c r="L3836" s="8">
        <f t="shared" si="31"/>
        <v>309.375</v>
      </c>
      <c r="M3836" s="9">
        <v>0.25</v>
      </c>
    </row>
    <row r="3837" spans="1:13" ht="15.75" customHeight="1" x14ac:dyDescent="0.2">
      <c r="A3837" s="1"/>
      <c r="B3837" s="4" t="s">
        <v>14</v>
      </c>
      <c r="C3837" s="4">
        <v>1185732</v>
      </c>
      <c r="D3837" s="5">
        <v>44275</v>
      </c>
      <c r="E3837" s="4" t="s">
        <v>15</v>
      </c>
      <c r="F3837" s="4" t="s">
        <v>129</v>
      </c>
      <c r="G3837" s="4" t="s">
        <v>130</v>
      </c>
      <c r="H3837" s="4" t="s">
        <v>20</v>
      </c>
      <c r="I3837" s="6">
        <v>0.49999999999999994</v>
      </c>
      <c r="J3837" s="7">
        <v>1250</v>
      </c>
      <c r="K3837" s="8">
        <f t="shared" si="30"/>
        <v>624.99999999999989</v>
      </c>
      <c r="L3837" s="8">
        <f t="shared" si="31"/>
        <v>156.24999999999997</v>
      </c>
      <c r="M3837" s="9">
        <v>0.25</v>
      </c>
    </row>
    <row r="3838" spans="1:13" ht="15.75" customHeight="1" x14ac:dyDescent="0.2">
      <c r="A3838" s="1"/>
      <c r="B3838" s="4" t="s">
        <v>14</v>
      </c>
      <c r="C3838" s="4">
        <v>1185732</v>
      </c>
      <c r="D3838" s="5">
        <v>44275</v>
      </c>
      <c r="E3838" s="4" t="s">
        <v>15</v>
      </c>
      <c r="F3838" s="4" t="s">
        <v>129</v>
      </c>
      <c r="G3838" s="4" t="s">
        <v>130</v>
      </c>
      <c r="H3838" s="4" t="s">
        <v>21</v>
      </c>
      <c r="I3838" s="6">
        <v>0.65000000000000013</v>
      </c>
      <c r="J3838" s="7">
        <v>1750</v>
      </c>
      <c r="K3838" s="8">
        <f t="shared" si="30"/>
        <v>1137.5000000000002</v>
      </c>
      <c r="L3838" s="8">
        <f t="shared" si="31"/>
        <v>284.37500000000006</v>
      </c>
      <c r="M3838" s="9">
        <v>0.25</v>
      </c>
    </row>
    <row r="3839" spans="1:13" ht="15.75" customHeight="1" x14ac:dyDescent="0.2">
      <c r="A3839" s="1"/>
      <c r="B3839" s="4" t="s">
        <v>14</v>
      </c>
      <c r="C3839" s="4">
        <v>1185732</v>
      </c>
      <c r="D3839" s="5">
        <v>44275</v>
      </c>
      <c r="E3839" s="4" t="s">
        <v>15</v>
      </c>
      <c r="F3839" s="4" t="s">
        <v>129</v>
      </c>
      <c r="G3839" s="4" t="s">
        <v>130</v>
      </c>
      <c r="H3839" s="4" t="s">
        <v>22</v>
      </c>
      <c r="I3839" s="6">
        <v>0.55000000000000004</v>
      </c>
      <c r="J3839" s="7">
        <v>2750</v>
      </c>
      <c r="K3839" s="8">
        <f t="shared" si="30"/>
        <v>1512.5000000000002</v>
      </c>
      <c r="L3839" s="8">
        <f t="shared" si="31"/>
        <v>453.75000000000006</v>
      </c>
      <c r="M3839" s="9">
        <v>0.3</v>
      </c>
    </row>
    <row r="3840" spans="1:13" ht="15.75" customHeight="1" x14ac:dyDescent="0.2">
      <c r="A3840" s="1"/>
      <c r="B3840" s="4" t="s">
        <v>14</v>
      </c>
      <c r="C3840" s="4">
        <v>1185732</v>
      </c>
      <c r="D3840" s="5">
        <v>44307</v>
      </c>
      <c r="E3840" s="4" t="s">
        <v>15</v>
      </c>
      <c r="F3840" s="4" t="s">
        <v>129</v>
      </c>
      <c r="G3840" s="4" t="s">
        <v>130</v>
      </c>
      <c r="H3840" s="4" t="s">
        <v>17</v>
      </c>
      <c r="I3840" s="6">
        <v>0.55000000000000004</v>
      </c>
      <c r="J3840" s="7">
        <v>5250</v>
      </c>
      <c r="K3840" s="8">
        <f t="shared" si="30"/>
        <v>2887.5000000000005</v>
      </c>
      <c r="L3840" s="8">
        <f t="shared" si="31"/>
        <v>1010.6250000000002</v>
      </c>
      <c r="M3840" s="9">
        <v>0.35000000000000003</v>
      </c>
    </row>
    <row r="3841" spans="1:13" ht="15.75" customHeight="1" x14ac:dyDescent="0.2">
      <c r="A3841" s="1"/>
      <c r="B3841" s="4" t="s">
        <v>14</v>
      </c>
      <c r="C3841" s="4">
        <v>1185732</v>
      </c>
      <c r="D3841" s="5">
        <v>44307</v>
      </c>
      <c r="E3841" s="4" t="s">
        <v>15</v>
      </c>
      <c r="F3841" s="4" t="s">
        <v>129</v>
      </c>
      <c r="G3841" s="4" t="s">
        <v>130</v>
      </c>
      <c r="H3841" s="4" t="s">
        <v>18</v>
      </c>
      <c r="I3841" s="6">
        <v>0.55000000000000004</v>
      </c>
      <c r="J3841" s="7">
        <v>2250</v>
      </c>
      <c r="K3841" s="8">
        <f t="shared" si="30"/>
        <v>1237.5</v>
      </c>
      <c r="L3841" s="8">
        <f t="shared" si="31"/>
        <v>433.12500000000006</v>
      </c>
      <c r="M3841" s="9">
        <v>0.35000000000000003</v>
      </c>
    </row>
    <row r="3842" spans="1:13" ht="15.75" customHeight="1" x14ac:dyDescent="0.2">
      <c r="A3842" s="1"/>
      <c r="B3842" s="4" t="s">
        <v>14</v>
      </c>
      <c r="C3842" s="4">
        <v>1185732</v>
      </c>
      <c r="D3842" s="5">
        <v>44307</v>
      </c>
      <c r="E3842" s="4" t="s">
        <v>15</v>
      </c>
      <c r="F3842" s="4" t="s">
        <v>129</v>
      </c>
      <c r="G3842" s="4" t="s">
        <v>130</v>
      </c>
      <c r="H3842" s="4" t="s">
        <v>19</v>
      </c>
      <c r="I3842" s="6">
        <v>0.45</v>
      </c>
      <c r="J3842" s="7">
        <v>2250</v>
      </c>
      <c r="K3842" s="8">
        <f t="shared" si="30"/>
        <v>1012.5</v>
      </c>
      <c r="L3842" s="8">
        <f t="shared" si="31"/>
        <v>253.125</v>
      </c>
      <c r="M3842" s="9">
        <v>0.25</v>
      </c>
    </row>
    <row r="3843" spans="1:13" ht="15.75" customHeight="1" x14ac:dyDescent="0.2">
      <c r="A3843" s="1"/>
      <c r="B3843" s="4" t="s">
        <v>14</v>
      </c>
      <c r="C3843" s="4">
        <v>1185732</v>
      </c>
      <c r="D3843" s="5">
        <v>44307</v>
      </c>
      <c r="E3843" s="4" t="s">
        <v>15</v>
      </c>
      <c r="F3843" s="4" t="s">
        <v>129</v>
      </c>
      <c r="G3843" s="4" t="s">
        <v>130</v>
      </c>
      <c r="H3843" s="4" t="s">
        <v>20</v>
      </c>
      <c r="I3843" s="6">
        <v>0.49999999999999994</v>
      </c>
      <c r="J3843" s="7">
        <v>1500</v>
      </c>
      <c r="K3843" s="8">
        <f t="shared" si="30"/>
        <v>749.99999999999989</v>
      </c>
      <c r="L3843" s="8">
        <f t="shared" si="31"/>
        <v>187.49999999999997</v>
      </c>
      <c r="M3843" s="9">
        <v>0.25</v>
      </c>
    </row>
    <row r="3844" spans="1:13" ht="15.75" customHeight="1" x14ac:dyDescent="0.2">
      <c r="A3844" s="1"/>
      <c r="B3844" s="4" t="s">
        <v>14</v>
      </c>
      <c r="C3844" s="4">
        <v>1185732</v>
      </c>
      <c r="D3844" s="5">
        <v>44307</v>
      </c>
      <c r="E3844" s="4" t="s">
        <v>15</v>
      </c>
      <c r="F3844" s="4" t="s">
        <v>129</v>
      </c>
      <c r="G3844" s="4" t="s">
        <v>130</v>
      </c>
      <c r="H3844" s="4" t="s">
        <v>21</v>
      </c>
      <c r="I3844" s="6">
        <v>0.60000000000000009</v>
      </c>
      <c r="J3844" s="7">
        <v>1500</v>
      </c>
      <c r="K3844" s="8">
        <f t="shared" si="30"/>
        <v>900.00000000000011</v>
      </c>
      <c r="L3844" s="8">
        <f t="shared" si="31"/>
        <v>225.00000000000003</v>
      </c>
      <c r="M3844" s="9">
        <v>0.25</v>
      </c>
    </row>
    <row r="3845" spans="1:13" ht="15.75" customHeight="1" x14ac:dyDescent="0.2">
      <c r="A3845" s="1"/>
      <c r="B3845" s="4" t="s">
        <v>14</v>
      </c>
      <c r="C3845" s="4">
        <v>1185732</v>
      </c>
      <c r="D3845" s="5">
        <v>44307</v>
      </c>
      <c r="E3845" s="4" t="s">
        <v>15</v>
      </c>
      <c r="F3845" s="4" t="s">
        <v>129</v>
      </c>
      <c r="G3845" s="4" t="s">
        <v>130</v>
      </c>
      <c r="H3845" s="4" t="s">
        <v>22</v>
      </c>
      <c r="I3845" s="6">
        <v>0.5</v>
      </c>
      <c r="J3845" s="7">
        <v>3000</v>
      </c>
      <c r="K3845" s="8">
        <f t="shared" si="30"/>
        <v>1500</v>
      </c>
      <c r="L3845" s="8">
        <f t="shared" si="31"/>
        <v>450</v>
      </c>
      <c r="M3845" s="9">
        <v>0.3</v>
      </c>
    </row>
    <row r="3846" spans="1:13" ht="15.75" customHeight="1" x14ac:dyDescent="0.2">
      <c r="A3846" s="1"/>
      <c r="B3846" s="4" t="s">
        <v>14</v>
      </c>
      <c r="C3846" s="4">
        <v>1185732</v>
      </c>
      <c r="D3846" s="5">
        <v>44336</v>
      </c>
      <c r="E3846" s="4" t="s">
        <v>15</v>
      </c>
      <c r="F3846" s="4" t="s">
        <v>129</v>
      </c>
      <c r="G3846" s="4" t="s">
        <v>130</v>
      </c>
      <c r="H3846" s="4" t="s">
        <v>17</v>
      </c>
      <c r="I3846" s="6">
        <v>0.65</v>
      </c>
      <c r="J3846" s="7">
        <v>5700</v>
      </c>
      <c r="K3846" s="8">
        <f t="shared" si="30"/>
        <v>3705</v>
      </c>
      <c r="L3846" s="8">
        <f t="shared" si="31"/>
        <v>1296.7500000000002</v>
      </c>
      <c r="M3846" s="9">
        <v>0.35000000000000003</v>
      </c>
    </row>
    <row r="3847" spans="1:13" ht="15.75" customHeight="1" x14ac:dyDescent="0.2">
      <c r="A3847" s="1"/>
      <c r="B3847" s="4" t="s">
        <v>14</v>
      </c>
      <c r="C3847" s="4">
        <v>1185732</v>
      </c>
      <c r="D3847" s="5">
        <v>44336</v>
      </c>
      <c r="E3847" s="4" t="s">
        <v>15</v>
      </c>
      <c r="F3847" s="4" t="s">
        <v>129</v>
      </c>
      <c r="G3847" s="4" t="s">
        <v>130</v>
      </c>
      <c r="H3847" s="4" t="s">
        <v>18</v>
      </c>
      <c r="I3847" s="6">
        <v>0.60000000000000009</v>
      </c>
      <c r="J3847" s="7">
        <v>2750</v>
      </c>
      <c r="K3847" s="8">
        <f t="shared" si="30"/>
        <v>1650.0000000000002</v>
      </c>
      <c r="L3847" s="8">
        <f t="shared" si="31"/>
        <v>577.50000000000011</v>
      </c>
      <c r="M3847" s="9">
        <v>0.35000000000000003</v>
      </c>
    </row>
    <row r="3848" spans="1:13" ht="15.75" customHeight="1" x14ac:dyDescent="0.2">
      <c r="A3848" s="1"/>
      <c r="B3848" s="4" t="s">
        <v>14</v>
      </c>
      <c r="C3848" s="4">
        <v>1185732</v>
      </c>
      <c r="D3848" s="5">
        <v>44336</v>
      </c>
      <c r="E3848" s="4" t="s">
        <v>15</v>
      </c>
      <c r="F3848" s="4" t="s">
        <v>129</v>
      </c>
      <c r="G3848" s="4" t="s">
        <v>130</v>
      </c>
      <c r="H3848" s="4" t="s">
        <v>19</v>
      </c>
      <c r="I3848" s="6">
        <v>0.55000000000000004</v>
      </c>
      <c r="J3848" s="7">
        <v>3000</v>
      </c>
      <c r="K3848" s="8">
        <f t="shared" si="30"/>
        <v>1650.0000000000002</v>
      </c>
      <c r="L3848" s="8">
        <f t="shared" si="31"/>
        <v>412.50000000000006</v>
      </c>
      <c r="M3848" s="9">
        <v>0.25</v>
      </c>
    </row>
    <row r="3849" spans="1:13" ht="15.75" customHeight="1" x14ac:dyDescent="0.2">
      <c r="A3849" s="1"/>
      <c r="B3849" s="4" t="s">
        <v>14</v>
      </c>
      <c r="C3849" s="4">
        <v>1185732</v>
      </c>
      <c r="D3849" s="5">
        <v>44336</v>
      </c>
      <c r="E3849" s="4" t="s">
        <v>15</v>
      </c>
      <c r="F3849" s="4" t="s">
        <v>129</v>
      </c>
      <c r="G3849" s="4" t="s">
        <v>130</v>
      </c>
      <c r="H3849" s="4" t="s">
        <v>20</v>
      </c>
      <c r="I3849" s="6">
        <v>0.55000000000000004</v>
      </c>
      <c r="J3849" s="7">
        <v>2500</v>
      </c>
      <c r="K3849" s="8">
        <f t="shared" si="30"/>
        <v>1375</v>
      </c>
      <c r="L3849" s="8">
        <f t="shared" si="31"/>
        <v>343.75</v>
      </c>
      <c r="M3849" s="9">
        <v>0.25</v>
      </c>
    </row>
    <row r="3850" spans="1:13" ht="15.75" customHeight="1" x14ac:dyDescent="0.2">
      <c r="A3850" s="1"/>
      <c r="B3850" s="4" t="s">
        <v>14</v>
      </c>
      <c r="C3850" s="4">
        <v>1185732</v>
      </c>
      <c r="D3850" s="5">
        <v>44336</v>
      </c>
      <c r="E3850" s="4" t="s">
        <v>15</v>
      </c>
      <c r="F3850" s="4" t="s">
        <v>129</v>
      </c>
      <c r="G3850" s="4" t="s">
        <v>130</v>
      </c>
      <c r="H3850" s="4" t="s">
        <v>21</v>
      </c>
      <c r="I3850" s="6">
        <v>0.65</v>
      </c>
      <c r="J3850" s="7">
        <v>2750</v>
      </c>
      <c r="K3850" s="8">
        <f t="shared" si="30"/>
        <v>1787.5</v>
      </c>
      <c r="L3850" s="8">
        <f t="shared" si="31"/>
        <v>446.875</v>
      </c>
      <c r="M3850" s="9">
        <v>0.25</v>
      </c>
    </row>
    <row r="3851" spans="1:13" ht="15.75" customHeight="1" x14ac:dyDescent="0.2">
      <c r="A3851" s="1"/>
      <c r="B3851" s="4" t="s">
        <v>14</v>
      </c>
      <c r="C3851" s="4">
        <v>1185732</v>
      </c>
      <c r="D3851" s="5">
        <v>44336</v>
      </c>
      <c r="E3851" s="4" t="s">
        <v>15</v>
      </c>
      <c r="F3851" s="4" t="s">
        <v>129</v>
      </c>
      <c r="G3851" s="4" t="s">
        <v>130</v>
      </c>
      <c r="H3851" s="4" t="s">
        <v>22</v>
      </c>
      <c r="I3851" s="6">
        <v>0.70000000000000007</v>
      </c>
      <c r="J3851" s="7">
        <v>4000</v>
      </c>
      <c r="K3851" s="8">
        <f t="shared" si="30"/>
        <v>2800.0000000000005</v>
      </c>
      <c r="L3851" s="8">
        <f t="shared" si="31"/>
        <v>840.00000000000011</v>
      </c>
      <c r="M3851" s="9">
        <v>0.3</v>
      </c>
    </row>
    <row r="3852" spans="1:13" ht="15.75" customHeight="1" x14ac:dyDescent="0.2">
      <c r="A3852" s="1"/>
      <c r="B3852" s="4" t="s">
        <v>14</v>
      </c>
      <c r="C3852" s="4">
        <v>1185732</v>
      </c>
      <c r="D3852" s="5">
        <v>44369</v>
      </c>
      <c r="E3852" s="4" t="s">
        <v>15</v>
      </c>
      <c r="F3852" s="4" t="s">
        <v>129</v>
      </c>
      <c r="G3852" s="4" t="s">
        <v>130</v>
      </c>
      <c r="H3852" s="4" t="s">
        <v>17</v>
      </c>
      <c r="I3852" s="6">
        <v>0.65</v>
      </c>
      <c r="J3852" s="7">
        <v>6500</v>
      </c>
      <c r="K3852" s="8">
        <f t="shared" si="30"/>
        <v>4225</v>
      </c>
      <c r="L3852" s="8">
        <f t="shared" si="31"/>
        <v>1478.7500000000002</v>
      </c>
      <c r="M3852" s="9">
        <v>0.35000000000000003</v>
      </c>
    </row>
    <row r="3853" spans="1:13" ht="15.75" customHeight="1" x14ac:dyDescent="0.2">
      <c r="A3853" s="1"/>
      <c r="B3853" s="4" t="s">
        <v>14</v>
      </c>
      <c r="C3853" s="4">
        <v>1185732</v>
      </c>
      <c r="D3853" s="5">
        <v>44369</v>
      </c>
      <c r="E3853" s="4" t="s">
        <v>15</v>
      </c>
      <c r="F3853" s="4" t="s">
        <v>129</v>
      </c>
      <c r="G3853" s="4" t="s">
        <v>130</v>
      </c>
      <c r="H3853" s="4" t="s">
        <v>18</v>
      </c>
      <c r="I3853" s="6">
        <v>0.60000000000000009</v>
      </c>
      <c r="J3853" s="7">
        <v>4000</v>
      </c>
      <c r="K3853" s="8">
        <f t="shared" si="30"/>
        <v>2400.0000000000005</v>
      </c>
      <c r="L3853" s="8">
        <f t="shared" si="31"/>
        <v>840.00000000000023</v>
      </c>
      <c r="M3853" s="9">
        <v>0.35000000000000003</v>
      </c>
    </row>
    <row r="3854" spans="1:13" ht="15.75" customHeight="1" x14ac:dyDescent="0.2">
      <c r="A3854" s="1"/>
      <c r="B3854" s="4" t="s">
        <v>14</v>
      </c>
      <c r="C3854" s="4">
        <v>1185732</v>
      </c>
      <c r="D3854" s="5">
        <v>44369</v>
      </c>
      <c r="E3854" s="4" t="s">
        <v>15</v>
      </c>
      <c r="F3854" s="4" t="s">
        <v>129</v>
      </c>
      <c r="G3854" s="4" t="s">
        <v>130</v>
      </c>
      <c r="H3854" s="4" t="s">
        <v>19</v>
      </c>
      <c r="I3854" s="6">
        <v>0.55000000000000004</v>
      </c>
      <c r="J3854" s="7">
        <v>3250</v>
      </c>
      <c r="K3854" s="8">
        <f t="shared" si="30"/>
        <v>1787.5000000000002</v>
      </c>
      <c r="L3854" s="8">
        <f t="shared" si="31"/>
        <v>446.87500000000006</v>
      </c>
      <c r="M3854" s="9">
        <v>0.25</v>
      </c>
    </row>
    <row r="3855" spans="1:13" ht="15.75" customHeight="1" x14ac:dyDescent="0.2">
      <c r="A3855" s="1"/>
      <c r="B3855" s="4" t="s">
        <v>14</v>
      </c>
      <c r="C3855" s="4">
        <v>1185732</v>
      </c>
      <c r="D3855" s="5">
        <v>44369</v>
      </c>
      <c r="E3855" s="4" t="s">
        <v>15</v>
      </c>
      <c r="F3855" s="4" t="s">
        <v>129</v>
      </c>
      <c r="G3855" s="4" t="s">
        <v>130</v>
      </c>
      <c r="H3855" s="4" t="s">
        <v>20</v>
      </c>
      <c r="I3855" s="6">
        <v>0.55000000000000004</v>
      </c>
      <c r="J3855" s="7">
        <v>3000</v>
      </c>
      <c r="K3855" s="8">
        <f t="shared" si="30"/>
        <v>1650.0000000000002</v>
      </c>
      <c r="L3855" s="8">
        <f t="shared" si="31"/>
        <v>412.50000000000006</v>
      </c>
      <c r="M3855" s="9">
        <v>0.25</v>
      </c>
    </row>
    <row r="3856" spans="1:13" ht="15.75" customHeight="1" x14ac:dyDescent="0.2">
      <c r="A3856" s="1"/>
      <c r="B3856" s="4" t="s">
        <v>14</v>
      </c>
      <c r="C3856" s="4">
        <v>1185732</v>
      </c>
      <c r="D3856" s="5">
        <v>44369</v>
      </c>
      <c r="E3856" s="4" t="s">
        <v>15</v>
      </c>
      <c r="F3856" s="4" t="s">
        <v>129</v>
      </c>
      <c r="G3856" s="4" t="s">
        <v>130</v>
      </c>
      <c r="H3856" s="4" t="s">
        <v>21</v>
      </c>
      <c r="I3856" s="6">
        <v>0.65</v>
      </c>
      <c r="J3856" s="7">
        <v>3000</v>
      </c>
      <c r="K3856" s="8">
        <f t="shared" si="30"/>
        <v>1950</v>
      </c>
      <c r="L3856" s="8">
        <f t="shared" si="31"/>
        <v>487.5</v>
      </c>
      <c r="M3856" s="9">
        <v>0.25</v>
      </c>
    </row>
    <row r="3857" spans="1:13" ht="15.75" customHeight="1" x14ac:dyDescent="0.2">
      <c r="A3857" s="1"/>
      <c r="B3857" s="4" t="s">
        <v>14</v>
      </c>
      <c r="C3857" s="4">
        <v>1185732</v>
      </c>
      <c r="D3857" s="5">
        <v>44369</v>
      </c>
      <c r="E3857" s="4" t="s">
        <v>15</v>
      </c>
      <c r="F3857" s="4" t="s">
        <v>129</v>
      </c>
      <c r="G3857" s="4" t="s">
        <v>130</v>
      </c>
      <c r="H3857" s="4" t="s">
        <v>22</v>
      </c>
      <c r="I3857" s="6">
        <v>0.70000000000000007</v>
      </c>
      <c r="J3857" s="7">
        <v>4500</v>
      </c>
      <c r="K3857" s="8">
        <f t="shared" si="30"/>
        <v>3150.0000000000005</v>
      </c>
      <c r="L3857" s="8">
        <f t="shared" si="31"/>
        <v>945.00000000000011</v>
      </c>
      <c r="M3857" s="9">
        <v>0.3</v>
      </c>
    </row>
    <row r="3858" spans="1:13" ht="15.75" customHeight="1" x14ac:dyDescent="0.2">
      <c r="A3858" s="1"/>
      <c r="B3858" s="4" t="s">
        <v>14</v>
      </c>
      <c r="C3858" s="4">
        <v>1185732</v>
      </c>
      <c r="D3858" s="5">
        <v>44397</v>
      </c>
      <c r="E3858" s="4" t="s">
        <v>15</v>
      </c>
      <c r="F3858" s="4" t="s">
        <v>129</v>
      </c>
      <c r="G3858" s="4" t="s">
        <v>130</v>
      </c>
      <c r="H3858" s="4" t="s">
        <v>17</v>
      </c>
      <c r="I3858" s="6">
        <v>0.65</v>
      </c>
      <c r="J3858" s="7">
        <v>6750</v>
      </c>
      <c r="K3858" s="8">
        <f t="shared" si="30"/>
        <v>4387.5</v>
      </c>
      <c r="L3858" s="8">
        <f t="shared" si="31"/>
        <v>1535.6250000000002</v>
      </c>
      <c r="M3858" s="9">
        <v>0.35000000000000003</v>
      </c>
    </row>
    <row r="3859" spans="1:13" ht="15.75" customHeight="1" x14ac:dyDescent="0.2">
      <c r="A3859" s="1"/>
      <c r="B3859" s="4" t="s">
        <v>14</v>
      </c>
      <c r="C3859" s="4">
        <v>1185732</v>
      </c>
      <c r="D3859" s="5">
        <v>44397</v>
      </c>
      <c r="E3859" s="4" t="s">
        <v>15</v>
      </c>
      <c r="F3859" s="4" t="s">
        <v>129</v>
      </c>
      <c r="G3859" s="4" t="s">
        <v>130</v>
      </c>
      <c r="H3859" s="4" t="s">
        <v>18</v>
      </c>
      <c r="I3859" s="6">
        <v>0.60000000000000009</v>
      </c>
      <c r="J3859" s="7">
        <v>4250</v>
      </c>
      <c r="K3859" s="8">
        <f t="shared" si="30"/>
        <v>2550.0000000000005</v>
      </c>
      <c r="L3859" s="8">
        <f t="shared" si="31"/>
        <v>892.50000000000023</v>
      </c>
      <c r="M3859" s="9">
        <v>0.35000000000000003</v>
      </c>
    </row>
    <row r="3860" spans="1:13" ht="15.75" customHeight="1" x14ac:dyDescent="0.2">
      <c r="A3860" s="1"/>
      <c r="B3860" s="4" t="s">
        <v>14</v>
      </c>
      <c r="C3860" s="4">
        <v>1185732</v>
      </c>
      <c r="D3860" s="5">
        <v>44397</v>
      </c>
      <c r="E3860" s="4" t="s">
        <v>15</v>
      </c>
      <c r="F3860" s="4" t="s">
        <v>129</v>
      </c>
      <c r="G3860" s="4" t="s">
        <v>130</v>
      </c>
      <c r="H3860" s="4" t="s">
        <v>19</v>
      </c>
      <c r="I3860" s="6">
        <v>0.55000000000000004</v>
      </c>
      <c r="J3860" s="7">
        <v>3500</v>
      </c>
      <c r="K3860" s="8">
        <f t="shared" si="30"/>
        <v>1925.0000000000002</v>
      </c>
      <c r="L3860" s="8">
        <f t="shared" si="31"/>
        <v>481.25000000000006</v>
      </c>
      <c r="M3860" s="9">
        <v>0.25</v>
      </c>
    </row>
    <row r="3861" spans="1:13" ht="15.75" customHeight="1" x14ac:dyDescent="0.2">
      <c r="A3861" s="1"/>
      <c r="B3861" s="4" t="s">
        <v>14</v>
      </c>
      <c r="C3861" s="4">
        <v>1185732</v>
      </c>
      <c r="D3861" s="5">
        <v>44397</v>
      </c>
      <c r="E3861" s="4" t="s">
        <v>15</v>
      </c>
      <c r="F3861" s="4" t="s">
        <v>129</v>
      </c>
      <c r="G3861" s="4" t="s">
        <v>130</v>
      </c>
      <c r="H3861" s="4" t="s">
        <v>20</v>
      </c>
      <c r="I3861" s="6">
        <v>0.55000000000000004</v>
      </c>
      <c r="J3861" s="7">
        <v>3000</v>
      </c>
      <c r="K3861" s="8">
        <f t="shared" si="30"/>
        <v>1650.0000000000002</v>
      </c>
      <c r="L3861" s="8">
        <f t="shared" si="31"/>
        <v>412.50000000000006</v>
      </c>
      <c r="M3861" s="9">
        <v>0.25</v>
      </c>
    </row>
    <row r="3862" spans="1:13" ht="15.75" customHeight="1" x14ac:dyDescent="0.2">
      <c r="A3862" s="1"/>
      <c r="B3862" s="4" t="s">
        <v>14</v>
      </c>
      <c r="C3862" s="4">
        <v>1185732</v>
      </c>
      <c r="D3862" s="5">
        <v>44397</v>
      </c>
      <c r="E3862" s="4" t="s">
        <v>15</v>
      </c>
      <c r="F3862" s="4" t="s">
        <v>129</v>
      </c>
      <c r="G3862" s="4" t="s">
        <v>130</v>
      </c>
      <c r="H3862" s="4" t="s">
        <v>21</v>
      </c>
      <c r="I3862" s="6">
        <v>0.65</v>
      </c>
      <c r="J3862" s="7">
        <v>3250</v>
      </c>
      <c r="K3862" s="8">
        <f t="shared" si="30"/>
        <v>2112.5</v>
      </c>
      <c r="L3862" s="8">
        <f t="shared" si="31"/>
        <v>528.125</v>
      </c>
      <c r="M3862" s="9">
        <v>0.25</v>
      </c>
    </row>
    <row r="3863" spans="1:13" ht="15.75" customHeight="1" x14ac:dyDescent="0.2">
      <c r="A3863" s="1"/>
      <c r="B3863" s="4" t="s">
        <v>14</v>
      </c>
      <c r="C3863" s="4">
        <v>1185732</v>
      </c>
      <c r="D3863" s="5">
        <v>44397</v>
      </c>
      <c r="E3863" s="4" t="s">
        <v>15</v>
      </c>
      <c r="F3863" s="4" t="s">
        <v>129</v>
      </c>
      <c r="G3863" s="4" t="s">
        <v>130</v>
      </c>
      <c r="H3863" s="4" t="s">
        <v>22</v>
      </c>
      <c r="I3863" s="6">
        <v>0.70000000000000007</v>
      </c>
      <c r="J3863" s="7">
        <v>5000</v>
      </c>
      <c r="K3863" s="8">
        <f t="shared" si="30"/>
        <v>3500.0000000000005</v>
      </c>
      <c r="L3863" s="8">
        <f t="shared" si="31"/>
        <v>1050</v>
      </c>
      <c r="M3863" s="9">
        <v>0.3</v>
      </c>
    </row>
    <row r="3864" spans="1:13" ht="15.75" customHeight="1" x14ac:dyDescent="0.2">
      <c r="A3864" s="1"/>
      <c r="B3864" s="4" t="s">
        <v>14</v>
      </c>
      <c r="C3864" s="4">
        <v>1185732</v>
      </c>
      <c r="D3864" s="5">
        <v>44429</v>
      </c>
      <c r="E3864" s="4" t="s">
        <v>15</v>
      </c>
      <c r="F3864" s="4" t="s">
        <v>129</v>
      </c>
      <c r="G3864" s="4" t="s">
        <v>130</v>
      </c>
      <c r="H3864" s="4" t="s">
        <v>17</v>
      </c>
      <c r="I3864" s="6">
        <v>0.65</v>
      </c>
      <c r="J3864" s="7">
        <v>6500</v>
      </c>
      <c r="K3864" s="8">
        <f t="shared" si="30"/>
        <v>4225</v>
      </c>
      <c r="L3864" s="8">
        <f t="shared" si="31"/>
        <v>1478.7500000000002</v>
      </c>
      <c r="M3864" s="9">
        <v>0.35000000000000003</v>
      </c>
    </row>
    <row r="3865" spans="1:13" ht="15.75" customHeight="1" x14ac:dyDescent="0.2">
      <c r="A3865" s="1"/>
      <c r="B3865" s="4" t="s">
        <v>14</v>
      </c>
      <c r="C3865" s="4">
        <v>1185732</v>
      </c>
      <c r="D3865" s="5">
        <v>44429</v>
      </c>
      <c r="E3865" s="4" t="s">
        <v>15</v>
      </c>
      <c r="F3865" s="4" t="s">
        <v>129</v>
      </c>
      <c r="G3865" s="4" t="s">
        <v>130</v>
      </c>
      <c r="H3865" s="4" t="s">
        <v>18</v>
      </c>
      <c r="I3865" s="6">
        <v>0.60000000000000009</v>
      </c>
      <c r="J3865" s="7">
        <v>4250</v>
      </c>
      <c r="K3865" s="8">
        <f t="shared" si="30"/>
        <v>2550.0000000000005</v>
      </c>
      <c r="L3865" s="8">
        <f t="shared" si="31"/>
        <v>892.50000000000023</v>
      </c>
      <c r="M3865" s="9">
        <v>0.35000000000000003</v>
      </c>
    </row>
    <row r="3866" spans="1:13" ht="15.75" customHeight="1" x14ac:dyDescent="0.2">
      <c r="A3866" s="1"/>
      <c r="B3866" s="4" t="s">
        <v>14</v>
      </c>
      <c r="C3866" s="4">
        <v>1185732</v>
      </c>
      <c r="D3866" s="5">
        <v>44429</v>
      </c>
      <c r="E3866" s="4" t="s">
        <v>15</v>
      </c>
      <c r="F3866" s="4" t="s">
        <v>129</v>
      </c>
      <c r="G3866" s="4" t="s">
        <v>130</v>
      </c>
      <c r="H3866" s="4" t="s">
        <v>19</v>
      </c>
      <c r="I3866" s="6">
        <v>0.55000000000000004</v>
      </c>
      <c r="J3866" s="7">
        <v>3500</v>
      </c>
      <c r="K3866" s="8">
        <f t="shared" si="30"/>
        <v>1925.0000000000002</v>
      </c>
      <c r="L3866" s="8">
        <f t="shared" si="31"/>
        <v>481.25000000000006</v>
      </c>
      <c r="M3866" s="9">
        <v>0.25</v>
      </c>
    </row>
    <row r="3867" spans="1:13" ht="15.75" customHeight="1" x14ac:dyDescent="0.2">
      <c r="A3867" s="1"/>
      <c r="B3867" s="4" t="s">
        <v>14</v>
      </c>
      <c r="C3867" s="4">
        <v>1185732</v>
      </c>
      <c r="D3867" s="5">
        <v>44429</v>
      </c>
      <c r="E3867" s="4" t="s">
        <v>15</v>
      </c>
      <c r="F3867" s="4" t="s">
        <v>129</v>
      </c>
      <c r="G3867" s="4" t="s">
        <v>130</v>
      </c>
      <c r="H3867" s="4" t="s">
        <v>20</v>
      </c>
      <c r="I3867" s="6">
        <v>0.55000000000000004</v>
      </c>
      <c r="J3867" s="7">
        <v>2500</v>
      </c>
      <c r="K3867" s="8">
        <f t="shared" si="30"/>
        <v>1375</v>
      </c>
      <c r="L3867" s="8">
        <f t="shared" si="31"/>
        <v>343.75</v>
      </c>
      <c r="M3867" s="9">
        <v>0.25</v>
      </c>
    </row>
    <row r="3868" spans="1:13" ht="15.75" customHeight="1" x14ac:dyDescent="0.2">
      <c r="A3868" s="1"/>
      <c r="B3868" s="4" t="s">
        <v>14</v>
      </c>
      <c r="C3868" s="4">
        <v>1185732</v>
      </c>
      <c r="D3868" s="5">
        <v>44429</v>
      </c>
      <c r="E3868" s="4" t="s">
        <v>15</v>
      </c>
      <c r="F3868" s="4" t="s">
        <v>129</v>
      </c>
      <c r="G3868" s="4" t="s">
        <v>130</v>
      </c>
      <c r="H3868" s="4" t="s">
        <v>21</v>
      </c>
      <c r="I3868" s="6">
        <v>0.65</v>
      </c>
      <c r="J3868" s="7">
        <v>2250</v>
      </c>
      <c r="K3868" s="8">
        <f t="shared" si="30"/>
        <v>1462.5</v>
      </c>
      <c r="L3868" s="8">
        <f t="shared" si="31"/>
        <v>365.625</v>
      </c>
      <c r="M3868" s="9">
        <v>0.25</v>
      </c>
    </row>
    <row r="3869" spans="1:13" ht="15.75" customHeight="1" x14ac:dyDescent="0.2">
      <c r="A3869" s="1"/>
      <c r="B3869" s="4" t="s">
        <v>14</v>
      </c>
      <c r="C3869" s="4">
        <v>1185732</v>
      </c>
      <c r="D3869" s="5">
        <v>44429</v>
      </c>
      <c r="E3869" s="4" t="s">
        <v>15</v>
      </c>
      <c r="F3869" s="4" t="s">
        <v>129</v>
      </c>
      <c r="G3869" s="4" t="s">
        <v>130</v>
      </c>
      <c r="H3869" s="4" t="s">
        <v>22</v>
      </c>
      <c r="I3869" s="6">
        <v>0.70000000000000007</v>
      </c>
      <c r="J3869" s="7">
        <v>4000</v>
      </c>
      <c r="K3869" s="8">
        <f t="shared" si="30"/>
        <v>2800.0000000000005</v>
      </c>
      <c r="L3869" s="8">
        <f t="shared" si="31"/>
        <v>840.00000000000011</v>
      </c>
      <c r="M3869" s="9">
        <v>0.3</v>
      </c>
    </row>
    <row r="3870" spans="1:13" ht="15.75" customHeight="1" x14ac:dyDescent="0.2">
      <c r="A3870" s="1"/>
      <c r="B3870" s="4" t="s">
        <v>14</v>
      </c>
      <c r="C3870" s="4">
        <v>1185732</v>
      </c>
      <c r="D3870" s="5">
        <v>44459</v>
      </c>
      <c r="E3870" s="4" t="s">
        <v>15</v>
      </c>
      <c r="F3870" s="4" t="s">
        <v>129</v>
      </c>
      <c r="G3870" s="4" t="s">
        <v>130</v>
      </c>
      <c r="H3870" s="4" t="s">
        <v>17</v>
      </c>
      <c r="I3870" s="6">
        <v>0.65</v>
      </c>
      <c r="J3870" s="7">
        <v>5250</v>
      </c>
      <c r="K3870" s="8">
        <f t="shared" si="30"/>
        <v>3412.5</v>
      </c>
      <c r="L3870" s="8">
        <f t="shared" si="31"/>
        <v>1194.375</v>
      </c>
      <c r="M3870" s="9">
        <v>0.35000000000000003</v>
      </c>
    </row>
    <row r="3871" spans="1:13" ht="15.75" customHeight="1" x14ac:dyDescent="0.2">
      <c r="A3871" s="1"/>
      <c r="B3871" s="4" t="s">
        <v>14</v>
      </c>
      <c r="C3871" s="4">
        <v>1185732</v>
      </c>
      <c r="D3871" s="5">
        <v>44459</v>
      </c>
      <c r="E3871" s="4" t="s">
        <v>15</v>
      </c>
      <c r="F3871" s="4" t="s">
        <v>129</v>
      </c>
      <c r="G3871" s="4" t="s">
        <v>130</v>
      </c>
      <c r="H3871" s="4" t="s">
        <v>18</v>
      </c>
      <c r="I3871" s="6">
        <v>0.60000000000000009</v>
      </c>
      <c r="J3871" s="7">
        <v>3250</v>
      </c>
      <c r="K3871" s="8">
        <f t="shared" si="30"/>
        <v>1950.0000000000002</v>
      </c>
      <c r="L3871" s="8">
        <f t="shared" si="31"/>
        <v>682.50000000000011</v>
      </c>
      <c r="M3871" s="9">
        <v>0.35000000000000003</v>
      </c>
    </row>
    <row r="3872" spans="1:13" ht="15.75" customHeight="1" x14ac:dyDescent="0.2">
      <c r="A3872" s="1"/>
      <c r="B3872" s="4" t="s">
        <v>14</v>
      </c>
      <c r="C3872" s="4">
        <v>1185732</v>
      </c>
      <c r="D3872" s="5">
        <v>44459</v>
      </c>
      <c r="E3872" s="4" t="s">
        <v>15</v>
      </c>
      <c r="F3872" s="4" t="s">
        <v>129</v>
      </c>
      <c r="G3872" s="4" t="s">
        <v>130</v>
      </c>
      <c r="H3872" s="4" t="s">
        <v>19</v>
      </c>
      <c r="I3872" s="6">
        <v>0.55000000000000004</v>
      </c>
      <c r="J3872" s="7">
        <v>2250</v>
      </c>
      <c r="K3872" s="8">
        <f t="shared" si="30"/>
        <v>1237.5</v>
      </c>
      <c r="L3872" s="8">
        <f t="shared" si="31"/>
        <v>309.375</v>
      </c>
      <c r="M3872" s="9">
        <v>0.25</v>
      </c>
    </row>
    <row r="3873" spans="1:13" ht="15.75" customHeight="1" x14ac:dyDescent="0.2">
      <c r="A3873" s="1"/>
      <c r="B3873" s="4" t="s">
        <v>14</v>
      </c>
      <c r="C3873" s="4">
        <v>1185732</v>
      </c>
      <c r="D3873" s="5">
        <v>44459</v>
      </c>
      <c r="E3873" s="4" t="s">
        <v>15</v>
      </c>
      <c r="F3873" s="4" t="s">
        <v>129</v>
      </c>
      <c r="G3873" s="4" t="s">
        <v>130</v>
      </c>
      <c r="H3873" s="4" t="s">
        <v>20</v>
      </c>
      <c r="I3873" s="6">
        <v>0.55000000000000004</v>
      </c>
      <c r="J3873" s="7">
        <v>2000</v>
      </c>
      <c r="K3873" s="8">
        <f t="shared" si="30"/>
        <v>1100</v>
      </c>
      <c r="L3873" s="8">
        <f t="shared" si="31"/>
        <v>275</v>
      </c>
      <c r="M3873" s="9">
        <v>0.25</v>
      </c>
    </row>
    <row r="3874" spans="1:13" ht="15.75" customHeight="1" x14ac:dyDescent="0.2">
      <c r="A3874" s="1"/>
      <c r="B3874" s="4" t="s">
        <v>14</v>
      </c>
      <c r="C3874" s="4">
        <v>1185732</v>
      </c>
      <c r="D3874" s="5">
        <v>44459</v>
      </c>
      <c r="E3874" s="4" t="s">
        <v>15</v>
      </c>
      <c r="F3874" s="4" t="s">
        <v>129</v>
      </c>
      <c r="G3874" s="4" t="s">
        <v>130</v>
      </c>
      <c r="H3874" s="4" t="s">
        <v>21</v>
      </c>
      <c r="I3874" s="6">
        <v>0.65</v>
      </c>
      <c r="J3874" s="7">
        <v>2000</v>
      </c>
      <c r="K3874" s="8">
        <f t="shared" si="30"/>
        <v>1300</v>
      </c>
      <c r="L3874" s="8">
        <f t="shared" si="31"/>
        <v>325</v>
      </c>
      <c r="M3874" s="9">
        <v>0.25</v>
      </c>
    </row>
    <row r="3875" spans="1:13" ht="15.75" customHeight="1" x14ac:dyDescent="0.2">
      <c r="A3875" s="1"/>
      <c r="B3875" s="4" t="s">
        <v>14</v>
      </c>
      <c r="C3875" s="4">
        <v>1185732</v>
      </c>
      <c r="D3875" s="5">
        <v>44459</v>
      </c>
      <c r="E3875" s="4" t="s">
        <v>15</v>
      </c>
      <c r="F3875" s="4" t="s">
        <v>129</v>
      </c>
      <c r="G3875" s="4" t="s">
        <v>130</v>
      </c>
      <c r="H3875" s="4" t="s">
        <v>22</v>
      </c>
      <c r="I3875" s="6">
        <v>0.70000000000000007</v>
      </c>
      <c r="J3875" s="7">
        <v>3000</v>
      </c>
      <c r="K3875" s="8">
        <f t="shared" si="30"/>
        <v>2100</v>
      </c>
      <c r="L3875" s="8">
        <f t="shared" si="31"/>
        <v>630</v>
      </c>
      <c r="M3875" s="9">
        <v>0.3</v>
      </c>
    </row>
    <row r="3876" spans="1:13" ht="15.75" customHeight="1" x14ac:dyDescent="0.2">
      <c r="A3876" s="1"/>
      <c r="B3876" s="4" t="s">
        <v>14</v>
      </c>
      <c r="C3876" s="4">
        <v>1185732</v>
      </c>
      <c r="D3876" s="5">
        <v>44491</v>
      </c>
      <c r="E3876" s="4" t="s">
        <v>15</v>
      </c>
      <c r="F3876" s="4" t="s">
        <v>129</v>
      </c>
      <c r="G3876" s="4" t="s">
        <v>130</v>
      </c>
      <c r="H3876" s="4" t="s">
        <v>17</v>
      </c>
      <c r="I3876" s="6">
        <v>0.70000000000000007</v>
      </c>
      <c r="J3876" s="7">
        <v>4500</v>
      </c>
      <c r="K3876" s="8">
        <f t="shared" si="30"/>
        <v>3150.0000000000005</v>
      </c>
      <c r="L3876" s="8">
        <f t="shared" si="31"/>
        <v>1102.5000000000002</v>
      </c>
      <c r="M3876" s="9">
        <v>0.35000000000000003</v>
      </c>
    </row>
    <row r="3877" spans="1:13" ht="15.75" customHeight="1" x14ac:dyDescent="0.2">
      <c r="A3877" s="1"/>
      <c r="B3877" s="4" t="s">
        <v>14</v>
      </c>
      <c r="C3877" s="4">
        <v>1185732</v>
      </c>
      <c r="D3877" s="5">
        <v>44491</v>
      </c>
      <c r="E3877" s="4" t="s">
        <v>15</v>
      </c>
      <c r="F3877" s="4" t="s">
        <v>129</v>
      </c>
      <c r="G3877" s="4" t="s">
        <v>130</v>
      </c>
      <c r="H3877" s="4" t="s">
        <v>18</v>
      </c>
      <c r="I3877" s="6">
        <v>0.65000000000000013</v>
      </c>
      <c r="J3877" s="7">
        <v>2750</v>
      </c>
      <c r="K3877" s="8">
        <f t="shared" si="30"/>
        <v>1787.5000000000005</v>
      </c>
      <c r="L3877" s="8">
        <f t="shared" si="31"/>
        <v>625.62500000000023</v>
      </c>
      <c r="M3877" s="9">
        <v>0.35000000000000003</v>
      </c>
    </row>
    <row r="3878" spans="1:13" ht="15.75" customHeight="1" x14ac:dyDescent="0.2">
      <c r="A3878" s="1"/>
      <c r="B3878" s="4" t="s">
        <v>14</v>
      </c>
      <c r="C3878" s="4">
        <v>1185732</v>
      </c>
      <c r="D3878" s="5">
        <v>44491</v>
      </c>
      <c r="E3878" s="4" t="s">
        <v>15</v>
      </c>
      <c r="F3878" s="4" t="s">
        <v>129</v>
      </c>
      <c r="G3878" s="4" t="s">
        <v>130</v>
      </c>
      <c r="H3878" s="4" t="s">
        <v>19</v>
      </c>
      <c r="I3878" s="6">
        <v>0.65000000000000013</v>
      </c>
      <c r="J3878" s="7">
        <v>1750</v>
      </c>
      <c r="K3878" s="8">
        <f t="shared" si="30"/>
        <v>1137.5000000000002</v>
      </c>
      <c r="L3878" s="8">
        <f t="shared" si="31"/>
        <v>284.37500000000006</v>
      </c>
      <c r="M3878" s="9">
        <v>0.25</v>
      </c>
    </row>
    <row r="3879" spans="1:13" ht="15.75" customHeight="1" x14ac:dyDescent="0.2">
      <c r="A3879" s="1"/>
      <c r="B3879" s="4" t="s">
        <v>14</v>
      </c>
      <c r="C3879" s="4">
        <v>1185732</v>
      </c>
      <c r="D3879" s="5">
        <v>44491</v>
      </c>
      <c r="E3879" s="4" t="s">
        <v>15</v>
      </c>
      <c r="F3879" s="4" t="s">
        <v>129</v>
      </c>
      <c r="G3879" s="4" t="s">
        <v>130</v>
      </c>
      <c r="H3879" s="4" t="s">
        <v>20</v>
      </c>
      <c r="I3879" s="6">
        <v>0.65000000000000013</v>
      </c>
      <c r="J3879" s="7">
        <v>1500</v>
      </c>
      <c r="K3879" s="8">
        <f t="shared" si="30"/>
        <v>975.00000000000023</v>
      </c>
      <c r="L3879" s="8">
        <f t="shared" si="31"/>
        <v>243.75000000000006</v>
      </c>
      <c r="M3879" s="9">
        <v>0.25</v>
      </c>
    </row>
    <row r="3880" spans="1:13" ht="15.75" customHeight="1" x14ac:dyDescent="0.2">
      <c r="A3880" s="1"/>
      <c r="B3880" s="4" t="s">
        <v>14</v>
      </c>
      <c r="C3880" s="4">
        <v>1185732</v>
      </c>
      <c r="D3880" s="5">
        <v>44491</v>
      </c>
      <c r="E3880" s="4" t="s">
        <v>15</v>
      </c>
      <c r="F3880" s="4" t="s">
        <v>129</v>
      </c>
      <c r="G3880" s="4" t="s">
        <v>130</v>
      </c>
      <c r="H3880" s="4" t="s">
        <v>21</v>
      </c>
      <c r="I3880" s="6">
        <v>0.75000000000000011</v>
      </c>
      <c r="J3880" s="7">
        <v>1500</v>
      </c>
      <c r="K3880" s="8">
        <f t="shared" si="30"/>
        <v>1125.0000000000002</v>
      </c>
      <c r="L3880" s="8">
        <f t="shared" si="31"/>
        <v>281.25000000000006</v>
      </c>
      <c r="M3880" s="9">
        <v>0.25</v>
      </c>
    </row>
    <row r="3881" spans="1:13" ht="15.75" customHeight="1" x14ac:dyDescent="0.2">
      <c r="A3881" s="1"/>
      <c r="B3881" s="4" t="s">
        <v>14</v>
      </c>
      <c r="C3881" s="4">
        <v>1185732</v>
      </c>
      <c r="D3881" s="5">
        <v>44491</v>
      </c>
      <c r="E3881" s="4" t="s">
        <v>15</v>
      </c>
      <c r="F3881" s="4" t="s">
        <v>129</v>
      </c>
      <c r="G3881" s="4" t="s">
        <v>130</v>
      </c>
      <c r="H3881" s="4" t="s">
        <v>22</v>
      </c>
      <c r="I3881" s="6">
        <v>0.8</v>
      </c>
      <c r="J3881" s="7">
        <v>2750</v>
      </c>
      <c r="K3881" s="8">
        <f t="shared" si="30"/>
        <v>2200</v>
      </c>
      <c r="L3881" s="8">
        <f t="shared" si="31"/>
        <v>660</v>
      </c>
      <c r="M3881" s="9">
        <v>0.3</v>
      </c>
    </row>
    <row r="3882" spans="1:13" ht="15.75" customHeight="1" x14ac:dyDescent="0.2">
      <c r="A3882" s="1"/>
      <c r="B3882" s="4" t="s">
        <v>14</v>
      </c>
      <c r="C3882" s="4">
        <v>1185732</v>
      </c>
      <c r="D3882" s="5">
        <v>44521</v>
      </c>
      <c r="E3882" s="4" t="s">
        <v>15</v>
      </c>
      <c r="F3882" s="4" t="s">
        <v>129</v>
      </c>
      <c r="G3882" s="4" t="s">
        <v>130</v>
      </c>
      <c r="H3882" s="4" t="s">
        <v>17</v>
      </c>
      <c r="I3882" s="6">
        <v>0.75000000000000011</v>
      </c>
      <c r="J3882" s="7">
        <v>4250</v>
      </c>
      <c r="K3882" s="8">
        <f t="shared" si="30"/>
        <v>3187.5000000000005</v>
      </c>
      <c r="L3882" s="8">
        <f t="shared" si="31"/>
        <v>1115.6250000000002</v>
      </c>
      <c r="M3882" s="9">
        <v>0.35000000000000003</v>
      </c>
    </row>
    <row r="3883" spans="1:13" ht="15.75" customHeight="1" x14ac:dyDescent="0.2">
      <c r="A3883" s="1"/>
      <c r="B3883" s="4" t="s">
        <v>14</v>
      </c>
      <c r="C3883" s="4">
        <v>1185732</v>
      </c>
      <c r="D3883" s="5">
        <v>44521</v>
      </c>
      <c r="E3883" s="4" t="s">
        <v>15</v>
      </c>
      <c r="F3883" s="4" t="s">
        <v>129</v>
      </c>
      <c r="G3883" s="4" t="s">
        <v>130</v>
      </c>
      <c r="H3883" s="4" t="s">
        <v>18</v>
      </c>
      <c r="I3883" s="6">
        <v>0.65000000000000013</v>
      </c>
      <c r="J3883" s="7">
        <v>3000</v>
      </c>
      <c r="K3883" s="8">
        <f t="shared" si="30"/>
        <v>1950.0000000000005</v>
      </c>
      <c r="L3883" s="8">
        <f t="shared" si="31"/>
        <v>682.50000000000023</v>
      </c>
      <c r="M3883" s="9">
        <v>0.35000000000000003</v>
      </c>
    </row>
    <row r="3884" spans="1:13" ht="15.75" customHeight="1" x14ac:dyDescent="0.2">
      <c r="A3884" s="1"/>
      <c r="B3884" s="4" t="s">
        <v>14</v>
      </c>
      <c r="C3884" s="4">
        <v>1185732</v>
      </c>
      <c r="D3884" s="5">
        <v>44521</v>
      </c>
      <c r="E3884" s="4" t="s">
        <v>15</v>
      </c>
      <c r="F3884" s="4" t="s">
        <v>129</v>
      </c>
      <c r="G3884" s="4" t="s">
        <v>130</v>
      </c>
      <c r="H3884" s="4" t="s">
        <v>19</v>
      </c>
      <c r="I3884" s="6">
        <v>0.65000000000000013</v>
      </c>
      <c r="J3884" s="7">
        <v>3200</v>
      </c>
      <c r="K3884" s="8">
        <f t="shared" si="30"/>
        <v>2080.0000000000005</v>
      </c>
      <c r="L3884" s="8">
        <f t="shared" si="31"/>
        <v>520.00000000000011</v>
      </c>
      <c r="M3884" s="9">
        <v>0.25</v>
      </c>
    </row>
    <row r="3885" spans="1:13" ht="15.75" customHeight="1" x14ac:dyDescent="0.2">
      <c r="A3885" s="1"/>
      <c r="B3885" s="4" t="s">
        <v>14</v>
      </c>
      <c r="C3885" s="4">
        <v>1185732</v>
      </c>
      <c r="D3885" s="5">
        <v>44521</v>
      </c>
      <c r="E3885" s="4" t="s">
        <v>15</v>
      </c>
      <c r="F3885" s="4" t="s">
        <v>129</v>
      </c>
      <c r="G3885" s="4" t="s">
        <v>130</v>
      </c>
      <c r="H3885" s="4" t="s">
        <v>20</v>
      </c>
      <c r="I3885" s="6">
        <v>0.65000000000000013</v>
      </c>
      <c r="J3885" s="7">
        <v>3000</v>
      </c>
      <c r="K3885" s="8">
        <f t="shared" si="30"/>
        <v>1950.0000000000005</v>
      </c>
      <c r="L3885" s="8">
        <f t="shared" si="31"/>
        <v>487.50000000000011</v>
      </c>
      <c r="M3885" s="9">
        <v>0.25</v>
      </c>
    </row>
    <row r="3886" spans="1:13" ht="15.75" customHeight="1" x14ac:dyDescent="0.2">
      <c r="A3886" s="1"/>
      <c r="B3886" s="4" t="s">
        <v>14</v>
      </c>
      <c r="C3886" s="4">
        <v>1185732</v>
      </c>
      <c r="D3886" s="5">
        <v>44521</v>
      </c>
      <c r="E3886" s="4" t="s">
        <v>15</v>
      </c>
      <c r="F3886" s="4" t="s">
        <v>129</v>
      </c>
      <c r="G3886" s="4" t="s">
        <v>130</v>
      </c>
      <c r="H3886" s="4" t="s">
        <v>21</v>
      </c>
      <c r="I3886" s="6">
        <v>0.75000000000000011</v>
      </c>
      <c r="J3886" s="7">
        <v>2750</v>
      </c>
      <c r="K3886" s="8">
        <f t="shared" si="30"/>
        <v>2062.5000000000005</v>
      </c>
      <c r="L3886" s="8">
        <f t="shared" si="31"/>
        <v>515.62500000000011</v>
      </c>
      <c r="M3886" s="9">
        <v>0.25</v>
      </c>
    </row>
    <row r="3887" spans="1:13" ht="15.75" customHeight="1" x14ac:dyDescent="0.2">
      <c r="A3887" s="1"/>
      <c r="B3887" s="4" t="s">
        <v>14</v>
      </c>
      <c r="C3887" s="4">
        <v>1185732</v>
      </c>
      <c r="D3887" s="5">
        <v>44521</v>
      </c>
      <c r="E3887" s="4" t="s">
        <v>15</v>
      </c>
      <c r="F3887" s="4" t="s">
        <v>129</v>
      </c>
      <c r="G3887" s="4" t="s">
        <v>130</v>
      </c>
      <c r="H3887" s="4" t="s">
        <v>22</v>
      </c>
      <c r="I3887" s="6">
        <v>0.8</v>
      </c>
      <c r="J3887" s="7">
        <v>3750</v>
      </c>
      <c r="K3887" s="8">
        <f t="shared" si="30"/>
        <v>3000</v>
      </c>
      <c r="L3887" s="8">
        <f t="shared" si="31"/>
        <v>900</v>
      </c>
      <c r="M3887" s="9">
        <v>0.3</v>
      </c>
    </row>
    <row r="3888" spans="1:13" ht="15.75" customHeight="1" x14ac:dyDescent="0.2">
      <c r="A3888" s="1"/>
      <c r="B3888" s="4" t="s">
        <v>14</v>
      </c>
      <c r="C3888" s="4">
        <v>1185732</v>
      </c>
      <c r="D3888" s="5">
        <v>44550</v>
      </c>
      <c r="E3888" s="4" t="s">
        <v>15</v>
      </c>
      <c r="F3888" s="4" t="s">
        <v>129</v>
      </c>
      <c r="G3888" s="4" t="s">
        <v>130</v>
      </c>
      <c r="H3888" s="4" t="s">
        <v>17</v>
      </c>
      <c r="I3888" s="6">
        <v>0.75000000000000011</v>
      </c>
      <c r="J3888" s="7">
        <v>6000</v>
      </c>
      <c r="K3888" s="8">
        <f t="shared" si="30"/>
        <v>4500.0000000000009</v>
      </c>
      <c r="L3888" s="8">
        <f t="shared" si="31"/>
        <v>1575.0000000000005</v>
      </c>
      <c r="M3888" s="9">
        <v>0.35000000000000003</v>
      </c>
    </row>
    <row r="3889" spans="1:13" ht="15.75" customHeight="1" x14ac:dyDescent="0.2">
      <c r="A3889" s="1"/>
      <c r="B3889" s="4" t="s">
        <v>14</v>
      </c>
      <c r="C3889" s="4">
        <v>1185732</v>
      </c>
      <c r="D3889" s="5">
        <v>44550</v>
      </c>
      <c r="E3889" s="4" t="s">
        <v>15</v>
      </c>
      <c r="F3889" s="4" t="s">
        <v>129</v>
      </c>
      <c r="G3889" s="4" t="s">
        <v>130</v>
      </c>
      <c r="H3889" s="4" t="s">
        <v>18</v>
      </c>
      <c r="I3889" s="6">
        <v>0.65000000000000013</v>
      </c>
      <c r="J3889" s="7">
        <v>4000</v>
      </c>
      <c r="K3889" s="8">
        <f t="shared" si="30"/>
        <v>2600.0000000000005</v>
      </c>
      <c r="L3889" s="8">
        <f t="shared" si="31"/>
        <v>910.00000000000023</v>
      </c>
      <c r="M3889" s="9">
        <v>0.35000000000000003</v>
      </c>
    </row>
    <row r="3890" spans="1:13" ht="15.75" customHeight="1" x14ac:dyDescent="0.2">
      <c r="A3890" s="1"/>
      <c r="B3890" s="4" t="s">
        <v>14</v>
      </c>
      <c r="C3890" s="4">
        <v>1185732</v>
      </c>
      <c r="D3890" s="5">
        <v>44550</v>
      </c>
      <c r="E3890" s="4" t="s">
        <v>15</v>
      </c>
      <c r="F3890" s="4" t="s">
        <v>129</v>
      </c>
      <c r="G3890" s="4" t="s">
        <v>130</v>
      </c>
      <c r="H3890" s="4" t="s">
        <v>19</v>
      </c>
      <c r="I3890" s="6">
        <v>0.65000000000000013</v>
      </c>
      <c r="J3890" s="7">
        <v>3750</v>
      </c>
      <c r="K3890" s="8">
        <f t="shared" si="30"/>
        <v>2437.5000000000005</v>
      </c>
      <c r="L3890" s="8">
        <f t="shared" si="31"/>
        <v>609.37500000000011</v>
      </c>
      <c r="M3890" s="9">
        <v>0.25</v>
      </c>
    </row>
    <row r="3891" spans="1:13" ht="15.75" customHeight="1" x14ac:dyDescent="0.2">
      <c r="A3891" s="1"/>
      <c r="B3891" s="4" t="s">
        <v>14</v>
      </c>
      <c r="C3891" s="4">
        <v>1185732</v>
      </c>
      <c r="D3891" s="5">
        <v>44550</v>
      </c>
      <c r="E3891" s="4" t="s">
        <v>15</v>
      </c>
      <c r="F3891" s="4" t="s">
        <v>129</v>
      </c>
      <c r="G3891" s="4" t="s">
        <v>130</v>
      </c>
      <c r="H3891" s="4" t="s">
        <v>20</v>
      </c>
      <c r="I3891" s="6">
        <v>0.65000000000000013</v>
      </c>
      <c r="J3891" s="7">
        <v>3250</v>
      </c>
      <c r="K3891" s="8">
        <f t="shared" si="30"/>
        <v>2112.5000000000005</v>
      </c>
      <c r="L3891" s="8">
        <f t="shared" si="31"/>
        <v>528.12500000000011</v>
      </c>
      <c r="M3891" s="9">
        <v>0.25</v>
      </c>
    </row>
    <row r="3892" spans="1:13" ht="15.75" customHeight="1" x14ac:dyDescent="0.2">
      <c r="A3892" s="1"/>
      <c r="B3892" s="4" t="s">
        <v>14</v>
      </c>
      <c r="C3892" s="4">
        <v>1185732</v>
      </c>
      <c r="D3892" s="5">
        <v>44550</v>
      </c>
      <c r="E3892" s="4" t="s">
        <v>15</v>
      </c>
      <c r="F3892" s="4" t="s">
        <v>129</v>
      </c>
      <c r="G3892" s="4" t="s">
        <v>130</v>
      </c>
      <c r="H3892" s="4" t="s">
        <v>21</v>
      </c>
      <c r="I3892" s="6">
        <v>0.75000000000000011</v>
      </c>
      <c r="J3892" s="7">
        <v>3250</v>
      </c>
      <c r="K3892" s="8">
        <f t="shared" si="30"/>
        <v>2437.5000000000005</v>
      </c>
      <c r="L3892" s="8">
        <f t="shared" si="31"/>
        <v>609.37500000000011</v>
      </c>
      <c r="M3892" s="9">
        <v>0.25</v>
      </c>
    </row>
    <row r="3893" spans="1:13" ht="15.75" customHeight="1" x14ac:dyDescent="0.2">
      <c r="A3893" s="1"/>
      <c r="B3893" s="4" t="s">
        <v>14</v>
      </c>
      <c r="C3893" s="4">
        <v>1185732</v>
      </c>
      <c r="D3893" s="5">
        <v>44550</v>
      </c>
      <c r="E3893" s="4" t="s">
        <v>15</v>
      </c>
      <c r="F3893" s="4" t="s">
        <v>129</v>
      </c>
      <c r="G3893" s="4" t="s">
        <v>130</v>
      </c>
      <c r="H3893" s="4" t="s">
        <v>22</v>
      </c>
      <c r="I3893" s="6">
        <v>0.8</v>
      </c>
      <c r="J3893" s="7">
        <v>4250</v>
      </c>
      <c r="K3893" s="8">
        <f t="shared" si="30"/>
        <v>3400</v>
      </c>
      <c r="L3893" s="8">
        <f t="shared" si="31"/>
        <v>1020</v>
      </c>
      <c r="M3893" s="9">
        <v>0.3</v>
      </c>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Ruben Salinas</cp:lastModifiedBy>
  <dcterms:created xsi:type="dcterms:W3CDTF">2022-04-21T14:05:43Z</dcterms:created>
  <dcterms:modified xsi:type="dcterms:W3CDTF">2023-09-15T03:10:29Z</dcterms:modified>
</cp:coreProperties>
</file>