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dos los casos" sheetId="1" state="visible" r:id="rId2"/>
    <sheet name="Resumen" sheetId="2" state="visible" r:id="rId3"/>
    <sheet name="Google routes" sheetId="3" state="visible" r:id="rId4"/>
    <sheet name="Proporsal rout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<sst xmlns="http://schemas.openxmlformats.org/spreadsheetml/2006/main" count="3893" uniqueCount="739">
  <si>
    <t xml:space="preserve">case_id</t>
  </si>
  <si>
    <t xml:space="preserve">knowledge_city_level</t>
  </si>
  <si>
    <t xml:space="preserve">age</t>
  </si>
  <si>
    <t xml:space="preserve">gender</t>
  </si>
  <si>
    <t xml:space="preserve">comments</t>
  </si>
  <si>
    <t xml:space="preserve">survey_number_danger_points</t>
  </si>
  <si>
    <t xml:space="preserve">survey_route_length</t>
  </si>
  <si>
    <t xml:space="preserve">survey_route_weight</t>
  </si>
  <si>
    <t xml:space="preserve">safest_number_danger_points</t>
  </si>
  <si>
    <t xml:space="preserve">safest_route_length</t>
  </si>
  <si>
    <t xml:space="preserve">safest_route_weight</t>
  </si>
  <si>
    <t xml:space="preserve">shortest_number_danger_points</t>
  </si>
  <si>
    <t xml:space="preserve">shortest_route_length</t>
  </si>
  <si>
    <t xml:space="preserve">shortest_route_weight</t>
  </si>
  <si>
    <t xml:space="preserve">distance_ends (m)</t>
  </si>
  <si>
    <t xml:space="preserve">valid</t>
  </si>
  <si>
    <t xml:space="preserve">Caso-001</t>
  </si>
  <si>
    <t xml:space="preserve">high</t>
  </si>
  <si>
    <t xml:space="preserve">15-24</t>
  </si>
  <si>
    <t xml:space="preserve">male</t>
  </si>
  <si>
    <t xml:space="preserve">3074.8399999999997</t>
  </si>
  <si>
    <t xml:space="preserve">29134039.831999995</t>
  </si>
  <si>
    <t xml:space="preserve">2797.31</t>
  </si>
  <si>
    <t xml:space="preserve">2482.6759999999995</t>
  </si>
  <si>
    <t xml:space="preserve">13287443.505999997</t>
  </si>
  <si>
    <t xml:space="preserve">0.0</t>
  </si>
  <si>
    <t xml:space="preserve">True</t>
  </si>
  <si>
    <t xml:space="preserve">medium</t>
  </si>
  <si>
    <t xml:space="preserve">2728.502</t>
  </si>
  <si>
    <t xml:space="preserve">28119330.863999993</t>
  </si>
  <si>
    <t xml:space="preserve">75.88229105276818</t>
  </si>
  <si>
    <t xml:space="preserve">zero</t>
  </si>
  <si>
    <t xml:space="preserve">2596.1950000000006</t>
  </si>
  <si>
    <t xml:space="preserve">34843974.777000025</t>
  </si>
  <si>
    <t xml:space="preserve">45.12996178691398</t>
  </si>
  <si>
    <t xml:space="preserve">2696.417999999999</t>
  </si>
  <si>
    <t xml:space="preserve">20477356.870999996</t>
  </si>
  <si>
    <t xml:space="preserve">96.48942983230725</t>
  </si>
  <si>
    <t xml:space="preserve">low</t>
  </si>
  <si>
    <t xml:space="preserve">2614.237</t>
  </si>
  <si>
    <t xml:space="preserve">17.37762948676345</t>
  </si>
  <si>
    <t xml:space="preserve">Debido a la hora he intentado minimizar el paso por cafeterías donde puede estar la gente desayunando</t>
  </si>
  <si>
    <t xml:space="preserve">2810.931</t>
  </si>
  <si>
    <t xml:space="preserve">3196.3259999999996</t>
  </si>
  <si>
    <t xml:space="preserve">He ido evitando colegios, ya que a esa hora es cuando hay más movimiento en esas zonas.</t>
  </si>
  <si>
    <t xml:space="preserve">2793.3740000000003</t>
  </si>
  <si>
    <t xml:space="preserve">female</t>
  </si>
  <si>
    <t xml:space="preserve">2827.815999999999</t>
  </si>
  <si>
    <t xml:space="preserve">3254183.693999999</t>
  </si>
  <si>
    <t xml:space="preserve">25-64</t>
  </si>
  <si>
    <t xml:space="preserve">I chose this route because from my point of view is the safest way to reach the point, because in some way I avoid going through the city center that could be more people.</t>
  </si>
  <si>
    <t xml:space="preserve">3500.104</t>
  </si>
  <si>
    <t xml:space="preserve">7874840.239999998</t>
  </si>
  <si>
    <t xml:space="preserve">En realidad porque no me dejaba mas movilidad, porque la calle Sol no la cogeria,intetaria meterme por caracola hasya la plaza de toros</t>
  </si>
  <si>
    <t xml:space="preserve">2458.1219999999994</t>
  </si>
  <si>
    <t xml:space="preserve">13287418.951999998</t>
  </si>
  <si>
    <t xml:space="preserve">24.519492278340348</t>
  </si>
  <si>
    <t xml:space="preserve">camino mas corto
poco transito peatonal</t>
  </si>
  <si>
    <t xml:space="preserve">2551.301</t>
  </si>
  <si>
    <t xml:space="preserve">There are not many people walking along "Ronda de Calatrava" at that hour in the morning, so I think it's the safest route.</t>
  </si>
  <si>
    <t xml:space="preserve">2638.572000000001</t>
  </si>
  <si>
    <t xml:space="preserve">34844017.154000014</t>
  </si>
  <si>
    <t xml:space="preserve">2549.595</t>
  </si>
  <si>
    <t xml:space="preserve">34843928.17700001</t>
  </si>
  <si>
    <t xml:space="preserve">73.97558241276806</t>
  </si>
  <si>
    <t xml:space="preserve">2468.3690000000006</t>
  </si>
  <si>
    <t xml:space="preserve">88.97937153800078</t>
  </si>
  <si>
    <t xml:space="preserve">2646.144</t>
  </si>
  <si>
    <t xml:space="preserve">25777606.950000003</t>
  </si>
  <si>
    <t xml:space="preserve">31.315023971062956</t>
  </si>
  <si>
    <t xml:space="preserve">other</t>
  </si>
  <si>
    <t xml:space="preserve">3087.9770000000017</t>
  </si>
  <si>
    <t xml:space="preserve">18276558.841000002</t>
  </si>
  <si>
    <t xml:space="preserve">No special reason. It's the shortest path and does not intersects with any "hot point" from my point of view</t>
  </si>
  <si>
    <t xml:space="preserve">2675.7290000000003</t>
  </si>
  <si>
    <t xml:space="preserve">45.69147166872846</t>
  </si>
  <si>
    <t xml:space="preserve">2519.888</t>
  </si>
  <si>
    <t xml:space="preserve">13287480.717999998</t>
  </si>
  <si>
    <t xml:space="preserve">2883.0149999999985</t>
  </si>
  <si>
    <t xml:space="preserve">5370469.960999999</t>
  </si>
  <si>
    <t xml:space="preserve">He elegido esta ruta porque evita zonas de mucha confluencia de gente. Es decir, he evitado zonas comerciales, bancos, zona centro. </t>
  </si>
  <si>
    <t xml:space="preserve">2610.3079999999995</t>
  </si>
  <si>
    <t xml:space="preserve">2523.544</t>
  </si>
  <si>
    <t xml:space="preserve">13287484.373999998</t>
  </si>
  <si>
    <t xml:space="preserve">This is the route I know that avoids large streets the most.</t>
  </si>
  <si>
    <t xml:space="preserve">3009.9369999999994</t>
  </si>
  <si>
    <t xml:space="preserve">51264311.17</t>
  </si>
  <si>
    <t xml:space="preserve">74.26838143102546</t>
  </si>
  <si>
    <t xml:space="preserve">2555.8900000000003</t>
  </si>
  <si>
    <t xml:space="preserve">34843934.47200001</t>
  </si>
  <si>
    <t xml:space="preserve">91.55310667284803</t>
  </si>
  <si>
    <t xml:space="preserve">2570.9070000000006</t>
  </si>
  <si>
    <t xml:space="preserve">36709227.311000004</t>
  </si>
  <si>
    <t xml:space="preserve">81.71837210844564</t>
  </si>
  <si>
    <t xml:space="preserve">2807.479</t>
  </si>
  <si>
    <t xml:space="preserve">28161858.073999997</t>
  </si>
  <si>
    <t xml:space="preserve">prueba ruben</t>
  </si>
  <si>
    <t xml:space="preserve">2954.3829999999994</t>
  </si>
  <si>
    <t xml:space="preserve">30101717.11399998</t>
  </si>
  <si>
    <t xml:space="preserve">1502.902084669854</t>
  </si>
  <si>
    <t xml:space="preserve">False</t>
  </si>
  <si>
    <t xml:space="preserve">3042.73</t>
  </si>
  <si>
    <t xml:space="preserve">17130615.001999993</t>
  </si>
  <si>
    <t xml:space="preserve">2582.712</t>
  </si>
  <si>
    <t xml:space="preserve">34843961.29400001</t>
  </si>
  <si>
    <t xml:space="preserve">106.91323158181973</t>
  </si>
  <si>
    <t xml:space="preserve">2765.5529999999994</t>
  </si>
  <si>
    <t xml:space="preserve">18695142.452999998</t>
  </si>
  <si>
    <t xml:space="preserve">0-14</t>
  </si>
  <si>
    <t xml:space="preserve">Google route Caso 1</t>
  </si>
  <si>
    <t xml:space="preserve">2534.4879999999994</t>
  </si>
  <si>
    <t xml:space="preserve">14899371.587000001</t>
  </si>
  <si>
    <t xml:space="preserve">Siempre camino por la ruta más corta, no cambiaría mi ruta de no haber pandemia</t>
  </si>
  <si>
    <t xml:space="preserve">I try to avoid schools and main streets such as Calatrava street</t>
  </si>
  <si>
    <t xml:space="preserve">2725.1599999999994</t>
  </si>
  <si>
    <t xml:space="preserve">2670.18</t>
  </si>
  <si>
    <t xml:space="preserve">Evita cruzar colegios </t>
  </si>
  <si>
    <t xml:space="preserve">2785.418999999999</t>
  </si>
  <si>
    <t xml:space="preserve">10053123.360999998</t>
  </si>
  <si>
    <t xml:space="preserve">Caso-002</t>
  </si>
  <si>
    <t xml:space="preserve">3205.6089999999986</t>
  </si>
  <si>
    <t xml:space="preserve">6483.431999999998</t>
  </si>
  <si>
    <t xml:space="preserve">3425.6139999999987</t>
  </si>
  <si>
    <t xml:space="preserve">3218.0119999999984</t>
  </si>
  <si>
    <t xml:space="preserve">6495.834999999998</t>
  </si>
  <si>
    <t xml:space="preserve">12.38910227803022</t>
  </si>
  <si>
    <t xml:space="preserve">In the outskirts of the city, I chose avenues because it is less dangerous and they are illuminated, there is traffic. Good weather. Then, I cross the city follwing the shortes path.</t>
  </si>
  <si>
    <t xml:space="preserve">3228.7179999999985</t>
  </si>
  <si>
    <t xml:space="preserve">6506.540999999998</t>
  </si>
  <si>
    <t xml:space="preserve">3172.4929999999986</t>
  </si>
  <si>
    <t xml:space="preserve">6450.315999999998</t>
  </si>
  <si>
    <t xml:space="preserve">81.56386004730501</t>
  </si>
  <si>
    <t xml:space="preserve">4170.749999999997</t>
  </si>
  <si>
    <t xml:space="preserve">3358.675999999999</t>
  </si>
  <si>
    <t xml:space="preserve">11274.589000000002</t>
  </si>
  <si>
    <t xml:space="preserve">3275.313</t>
  </si>
  <si>
    <t xml:space="preserve">9140.269999999997</t>
  </si>
  <si>
    <t xml:space="preserve">104.13612699468192</t>
  </si>
  <si>
    <t xml:space="preserve">3584.1600000000008</t>
  </si>
  <si>
    <t xml:space="preserve">13580.781999999996</t>
  </si>
  <si>
    <t xml:space="preserve">Google route Caso-002</t>
  </si>
  <si>
    <t xml:space="preserve">3279.9889999999996</t>
  </si>
  <si>
    <t xml:space="preserve">12903.539999999999</t>
  </si>
  <si>
    <t xml:space="preserve">123.19225921154256</t>
  </si>
  <si>
    <t xml:space="preserve">He evitado el torreón dado que un jueves por la noche estará lleno de gente</t>
  </si>
  <si>
    <t xml:space="preserve">3450.857999999999</t>
  </si>
  <si>
    <t xml:space="preserve">13814.559999999998</t>
  </si>
  <si>
    <t xml:space="preserve">3865.211999999999</t>
  </si>
  <si>
    <t xml:space="preserve">3483.5360000000005</t>
  </si>
  <si>
    <t xml:space="preserve">14525.841999999995</t>
  </si>
  <si>
    <t xml:space="preserve">3482.2129999999997</t>
  </si>
  <si>
    <t xml:space="preserve">9347.169999999998</t>
  </si>
  <si>
    <t xml:space="preserve">4442.617000000001</t>
  </si>
  <si>
    <t xml:space="preserve">10307.573999999999</t>
  </si>
  <si>
    <t xml:space="preserve">74.87034811479961</t>
  </si>
  <si>
    <t xml:space="preserve">Dado que los parques cierran a las 22, no correríamos riesgo pasando por allí. Además necesitábamos una ruta rápida para evitar la multa</t>
  </si>
  <si>
    <t xml:space="preserve">3533.327999999999</t>
  </si>
  <si>
    <t xml:space="preserve">12051.540999999997</t>
  </si>
  <si>
    <t xml:space="preserve">4262.824999999996</t>
  </si>
  <si>
    <t xml:space="preserve">Me aleja del hospital, va por zonas amplias.</t>
  </si>
  <si>
    <t xml:space="preserve">3391.29</t>
  </si>
  <si>
    <t xml:space="preserve">9256.246999999998</t>
  </si>
  <si>
    <t xml:space="preserve">3527.2690000000007</t>
  </si>
  <si>
    <t xml:space="preserve">13890.970999999998</t>
  </si>
  <si>
    <t xml:space="preserve">3662.671</t>
  </si>
  <si>
    <t xml:space="preserve">18418.147000000004</t>
  </si>
  <si>
    <t xml:space="preserve">3470.514</t>
  </si>
  <si>
    <t xml:space="preserve">14512.819999999994</t>
  </si>
  <si>
    <t xml:space="preserve">La ruta más corta, haya virus o no</t>
  </si>
  <si>
    <t xml:space="preserve">3293.0740000000014</t>
  </si>
  <si>
    <t xml:space="preserve">13656.818999999996</t>
  </si>
  <si>
    <t xml:space="preserve">3397.2130000000006</t>
  </si>
  <si>
    <t xml:space="preserve">9262.169999999998</t>
  </si>
  <si>
    <t xml:space="preserve">39.696618089435</t>
  </si>
  <si>
    <t xml:space="preserve">3413.303</t>
  </si>
  <si>
    <t xml:space="preserve">9278.259999999998</t>
  </si>
  <si>
    <t xml:space="preserve">3802.955</t>
  </si>
  <si>
    <t xml:space="preserve">20525.625999999997</t>
  </si>
  <si>
    <t xml:space="preserve">3337.8579999999997</t>
  </si>
  <si>
    <t xml:space="preserve">13263.879999999996</t>
  </si>
  <si>
    <t xml:space="preserve">3821.6229999999996</t>
  </si>
  <si>
    <t xml:space="preserve">18111.997000000007</t>
  </si>
  <si>
    <t xml:space="preserve">No me conozco tanto la zona hospital pero es la ruta mas directa
</t>
  </si>
  <si>
    <t xml:space="preserve">3396.004000000001</t>
  </si>
  <si>
    <t xml:space="preserve">14873.657000000003</t>
  </si>
  <si>
    <t xml:space="preserve">77.62598566464865</t>
  </si>
  <si>
    <t xml:space="preserve">3228.353999999999</t>
  </si>
  <si>
    <t xml:space="preserve">10539.82</t>
  </si>
  <si>
    <t xml:space="preserve">At 23:00 the University is closed and young people is not in INEM parking, they begin to arrive at 24:00 or later. I try to avoid the gardens</t>
  </si>
  <si>
    <t xml:space="preserve">3425.8750000000005</t>
  </si>
  <si>
    <t xml:space="preserve">Es mas segura  y son amplias</t>
  </si>
  <si>
    <t xml:space="preserve">3157.861</t>
  </si>
  <si>
    <t xml:space="preserve">13521.605999999996</t>
  </si>
  <si>
    <t xml:space="preserve">159.0265972324842</t>
  </si>
  <si>
    <t xml:space="preserve">3278.7909999999983</t>
  </si>
  <si>
    <t xml:space="preserve">6556.613999999999</t>
  </si>
  <si>
    <t xml:space="preserve">3143.0589999999984</t>
  </si>
  <si>
    <t xml:space="preserve">6420.881999999998</t>
  </si>
  <si>
    <t xml:space="preserve">Caso-003</t>
  </si>
  <si>
    <t xml:space="preserve">3505.1150000000002</t>
  </si>
  <si>
    <t xml:space="preserve">71730.67499999997</t>
  </si>
  <si>
    <t xml:space="preserve">3001.0129999999995</t>
  </si>
  <si>
    <t xml:space="preserve">1497.3449999999998</t>
  </si>
  <si>
    <t xml:space="preserve">31394.725000000006</t>
  </si>
  <si>
    <t xml:space="preserve">104.16951572445043</t>
  </si>
  <si>
    <t xml:space="preserve">mas corto</t>
  </si>
  <si>
    <t xml:space="preserve">1619.7689999999998</t>
  </si>
  <si>
    <t xml:space="preserve">31517.149000000005</t>
  </si>
  <si>
    <t xml:space="preserve">102.74112079030013</t>
  </si>
  <si>
    <t xml:space="preserve">1869.6230000000005</t>
  </si>
  <si>
    <t xml:space="preserve">100631.81</t>
  </si>
  <si>
    <t xml:space="preserve">2073.5119999999997</t>
  </si>
  <si>
    <t xml:space="preserve">32172.153000000006</t>
  </si>
  <si>
    <t xml:space="preserve">1503.5289999999998</t>
  </si>
  <si>
    <t xml:space="preserve">2198.9680000000003</t>
  </si>
  <si>
    <t xml:space="preserve">131303.75199999998</t>
  </si>
  <si>
    <t xml:space="preserve">2475.220000000001</t>
  </si>
  <si>
    <t xml:space="preserve">60051.14500000001</t>
  </si>
  <si>
    <t xml:space="preserve">Es una ruta directa que te hace callejear por calles no tan concurridas</t>
  </si>
  <si>
    <t xml:space="preserve">1601.6779999999999</t>
  </si>
  <si>
    <t xml:space="preserve">31499.058000000005</t>
  </si>
  <si>
    <t xml:space="preserve">1576.3329999999999</t>
  </si>
  <si>
    <t xml:space="preserve">34605.47900000001</t>
  </si>
  <si>
    <t xml:space="preserve">130.48128586107038</t>
  </si>
  <si>
    <t xml:space="preserve">1939.653000000001</t>
  </si>
  <si>
    <t xml:space="preserve">121.70569116913208</t>
  </si>
  <si>
    <t xml:space="preserve">I think it is the fastest and safest route to reach the point</t>
  </si>
  <si>
    <t xml:space="preserve">1504.8249999999998</t>
  </si>
  <si>
    <t xml:space="preserve">32142.725000000006</t>
  </si>
  <si>
    <t xml:space="preserve">No sabria ir de otra forma la verdad </t>
  </si>
  <si>
    <t xml:space="preserve">1432.7430000000002</t>
  </si>
  <si>
    <t xml:space="preserve">29142.52</t>
  </si>
  <si>
    <t xml:space="preserve">155.24403325321958</t>
  </si>
  <si>
    <t xml:space="preserve">1798.0949999999998</t>
  </si>
  <si>
    <t xml:space="preserve">53823.88199999999</t>
  </si>
  <si>
    <t xml:space="preserve">4476.0700000000015</t>
  </si>
  <si>
    <t xml:space="preserve">34903.02700000001</t>
  </si>
  <si>
    <t xml:space="preserve">He intentado evitar la universidad y cafeterías cercanas que a esas horas pueden ser sitios concurridos</t>
  </si>
  <si>
    <t xml:space="preserve">1585.6349999999998</t>
  </si>
  <si>
    <t xml:space="preserve">I tried to avoid "main" streets where it is more likely to bump into people.</t>
  </si>
  <si>
    <t xml:space="preserve">1567.4419999999998</t>
  </si>
  <si>
    <t xml:space="preserve">Google route, Caso-003</t>
  </si>
  <si>
    <t xml:space="preserve">2844.3550000000014</t>
  </si>
  <si>
    <t xml:space="preserve">57391.67199999999</t>
  </si>
  <si>
    <t xml:space="preserve">Me iría por la ronda, zona amplia y menos transitada (dedicada a vehículos)</t>
  </si>
  <si>
    <t xml:space="preserve">1878.1970000000003</t>
  </si>
  <si>
    <t xml:space="preserve">84875.37400000003</t>
  </si>
  <si>
    <t xml:space="preserve">1934.6250000000005</t>
  </si>
  <si>
    <t xml:space="preserve">109661.04700000002</t>
  </si>
  <si>
    <t xml:space="preserve">3373.965000000001</t>
  </si>
  <si>
    <t xml:space="preserve">62267.26500000001</t>
  </si>
  <si>
    <t xml:space="preserve">1542.105</t>
  </si>
  <si>
    <t xml:space="preserve">141.84082100520965</t>
  </si>
  <si>
    <t xml:space="preserve">https://www.dropbox.com/t/YHAsNtjxzejM9kQ7</t>
  </si>
  <si>
    <t xml:space="preserve">2735.562</t>
  </si>
  <si>
    <t xml:space="preserve">42370.113000000005</t>
  </si>
  <si>
    <t xml:space="preserve">3370.6900000000005</t>
  </si>
  <si>
    <t xml:space="preserve">87798.62399999998</t>
  </si>
  <si>
    <t xml:space="preserve">2333.313000000001</t>
  </si>
  <si>
    <t xml:space="preserve">33798.045999999995</t>
  </si>
  <si>
    <t xml:space="preserve">2205.523</t>
  </si>
  <si>
    <t xml:space="preserve">31293.307000000004</t>
  </si>
  <si>
    <t xml:space="preserve">2303.165000000001</t>
  </si>
  <si>
    <t xml:space="preserve">147316.96399999995</t>
  </si>
  <si>
    <t xml:space="preserve">Caso-004</t>
  </si>
  <si>
    <t xml:space="preserve">1982.837</t>
  </si>
  <si>
    <t xml:space="preserve">7846533.473999999</t>
  </si>
  <si>
    <t xml:space="preserve">2547.5560000000005</t>
  </si>
  <si>
    <t xml:space="preserve">1804.5119999999997</t>
  </si>
  <si>
    <t xml:space="preserve">6872527.683999999</t>
  </si>
  <si>
    <t xml:space="preserve">105.90420184963017</t>
  </si>
  <si>
    <t xml:space="preserve">1871.3619999999996</t>
  </si>
  <si>
    <t xml:space="preserve">6874418.609000001</t>
  </si>
  <si>
    <t xml:space="preserve">62.41222371250642</t>
  </si>
  <si>
    <t xml:space="preserve">2801.1200000000003</t>
  </si>
  <si>
    <t xml:space="preserve">12438204.381000001</t>
  </si>
  <si>
    <t xml:space="preserve">2237.051</t>
  </si>
  <si>
    <t xml:space="preserve">2683.841</t>
  </si>
  <si>
    <t xml:space="preserve">1861.2969999999993</t>
  </si>
  <si>
    <t xml:space="preserve">2537.277000000001</t>
  </si>
  <si>
    <t xml:space="preserve">438522.6120000002</t>
  </si>
  <si>
    <t xml:space="preserve">2740.0440000000012</t>
  </si>
  <si>
    <t xml:space="preserve">16349137.000999995</t>
  </si>
  <si>
    <t xml:space="preserve">1867.0029999999997</t>
  </si>
  <si>
    <t xml:space="preserve">2225.001</t>
  </si>
  <si>
    <t xml:space="preserve">10307842.154999994</t>
  </si>
  <si>
    <t xml:space="preserve">2219.070000000001</t>
  </si>
  <si>
    <t xml:space="preserve">2081.8189999999995</t>
  </si>
  <si>
    <t xml:space="preserve">6867722.330999996</t>
  </si>
  <si>
    <t xml:space="preserve">81.4206675141511</t>
  </si>
  <si>
    <t xml:space="preserve">NO me deja elegir otra </t>
  </si>
  <si>
    <t xml:space="preserve">1808.2679999999991</t>
  </si>
  <si>
    <t xml:space="preserve">6861006.948999998</t>
  </si>
  <si>
    <t xml:space="preserve">2418.1259999999997</t>
  </si>
  <si>
    <t xml:space="preserve">11099195.204000002</t>
  </si>
  <si>
    <t xml:space="preserve">He intentado evitar bares, restaurantes y colegios, priorizando estos últimos ya que a las 15 se acaban las clases</t>
  </si>
  <si>
    <t xml:space="preserve">2462.7160000000003</t>
  </si>
  <si>
    <t xml:space="preserve">17691504.969000004</t>
  </si>
  <si>
    <t xml:space="preserve">Google route Caso-004</t>
  </si>
  <si>
    <t xml:space="preserve">2134.1920000000005</t>
  </si>
  <si>
    <t xml:space="preserve">428794.9149999999</t>
  </si>
  <si>
    <t xml:space="preserve">2083.1859999999992</t>
  </si>
  <si>
    <t xml:space="preserve">6843569.380999999</t>
  </si>
  <si>
    <t xml:space="preserve">2558.868999999999</t>
  </si>
  <si>
    <t xml:space="preserve">11458085.289999994</t>
  </si>
  <si>
    <t xml:space="preserve">2454.101</t>
  </si>
  <si>
    <t xml:space="preserve">11115677.157999996</t>
  </si>
  <si>
    <t xml:space="preserve">1883.9830000000002</t>
  </si>
  <si>
    <t xml:space="preserve">6868488.160999998</t>
  </si>
  <si>
    <t xml:space="preserve">1911.686</t>
  </si>
  <si>
    <t xml:space="preserve">6861193.4279999975</t>
  </si>
  <si>
    <t xml:space="preserve">2206.032</t>
  </si>
  <si>
    <t xml:space="preserve">10307823.185999999</t>
  </si>
  <si>
    <t xml:space="preserve">1989.9719999999995</t>
  </si>
  <si>
    <t xml:space="preserve">13286223.766999997</t>
  </si>
  <si>
    <t xml:space="preserve">2235.495</t>
  </si>
  <si>
    <t xml:space="preserve">11413534.952999994</t>
  </si>
  <si>
    <t xml:space="preserve">2366.1939999999995</t>
  </si>
  <si>
    <t xml:space="preserve">15061880.810999995</t>
  </si>
  <si>
    <t xml:space="preserve">1855.8529999999992</t>
  </si>
  <si>
    <t xml:space="preserve">6861054.533999998</t>
  </si>
  <si>
    <t xml:space="preserve">2556.752</t>
  </si>
  <si>
    <t xml:space="preserve">15262390.121000005</t>
  </si>
  <si>
    <t xml:space="preserve">3384.6059999999993</t>
  </si>
  <si>
    <t xml:space="preserve">8569354.178000003</t>
  </si>
  <si>
    <t xml:space="preserve">2216.958</t>
  </si>
  <si>
    <t xml:space="preserve">11068153.357999997</t>
  </si>
  <si>
    <t xml:space="preserve">Caso-005</t>
  </si>
  <si>
    <t xml:space="preserve">4546.948999999998</t>
  </si>
  <si>
    <t xml:space="preserve">33322216.323000003</t>
  </si>
  <si>
    <t xml:space="preserve">3440.0599999999995</t>
  </si>
  <si>
    <t xml:space="preserve">5550633.091999999</t>
  </si>
  <si>
    <t xml:space="preserve">3854.9049999999993</t>
  </si>
  <si>
    <t xml:space="preserve">46196765.09</t>
  </si>
  <si>
    <t xml:space="preserve">3952.627999999998</t>
  </si>
  <si>
    <t xml:space="preserve">3460.3119999999994</t>
  </si>
  <si>
    <t xml:space="preserve">19992124.001000002</t>
  </si>
  <si>
    <t xml:space="preserve">5338.436999999998</t>
  </si>
  <si>
    <t xml:space="preserve">37196028.706000015</t>
  </si>
  <si>
    <t xml:space="preserve">89.27673041731228</t>
  </si>
  <si>
    <t xml:space="preserve">3363.1560000000004</t>
  </si>
  <si>
    <t xml:space="preserve">3434.0279999999993</t>
  </si>
  <si>
    <t xml:space="preserve">16338309.514000002</t>
  </si>
  <si>
    <t xml:space="preserve">Google route Caso-005</t>
  </si>
  <si>
    <t xml:space="preserve">3666.3760000000007</t>
  </si>
  <si>
    <t xml:space="preserve">19458047.874999996</t>
  </si>
  <si>
    <t xml:space="preserve">3397.3069999999993</t>
  </si>
  <si>
    <t xml:space="preserve">29173434.94</t>
  </si>
  <si>
    <t xml:space="preserve">He intentado acercarme al centro y bares lo menos posible y centros escolares de primaria e infantil</t>
  </si>
  <si>
    <t xml:space="preserve">3384.0559999999996</t>
  </si>
  <si>
    <t xml:space="preserve">15621913.420999998</t>
  </si>
  <si>
    <t xml:space="preserve">4556.788000000001</t>
  </si>
  <si>
    <t xml:space="preserve">44877900.96</t>
  </si>
  <si>
    <t xml:space="preserve">4848.599</t>
  </si>
  <si>
    <t xml:space="preserve">53614651.546000004</t>
  </si>
  <si>
    <t xml:space="preserve">2943.3099999999986</t>
  </si>
  <si>
    <t xml:space="preserve">245.4885764052485</t>
  </si>
  <si>
    <t xml:space="preserve">3341.619</t>
  </si>
  <si>
    <t xml:space="preserve">19345616.854999993</t>
  </si>
  <si>
    <t xml:space="preserve">3236.1679999999983</t>
  </si>
  <si>
    <t xml:space="preserve">4289.9490000000005</t>
  </si>
  <si>
    <t xml:space="preserve">10927525.829000004</t>
  </si>
  <si>
    <t xml:space="preserve">3365.472</t>
  </si>
  <si>
    <t xml:space="preserve">3136.847</t>
  </si>
  <si>
    <t xml:space="preserve">22668791.3</t>
  </si>
  <si>
    <t xml:space="preserve">240.09818029414004</t>
  </si>
  <si>
    <t xml:space="preserve">3226.4649999999983</t>
  </si>
  <si>
    <t xml:space="preserve">3422.056999999999</t>
  </si>
  <si>
    <t xml:space="preserve">7769203.189000001</t>
  </si>
  <si>
    <t xml:space="preserve">4033.7359999999985</t>
  </si>
  <si>
    <t xml:space="preserve">45148208.88</t>
  </si>
  <si>
    <t xml:space="preserve">4994.862999999996</t>
  </si>
  <si>
    <t xml:space="preserve">45191888.583000004</t>
  </si>
  <si>
    <t xml:space="preserve">3517.445999999999</t>
  </si>
  <si>
    <t xml:space="preserve">15799910.882000001</t>
  </si>
  <si>
    <t xml:space="preserve">3388.723000000001</t>
  </si>
  <si>
    <t xml:space="preserve">7626734.602999998</t>
  </si>
  <si>
    <t xml:space="preserve">5178543.091999999</t>
  </si>
  <si>
    <t xml:space="preserve">Pongo por ahi la ruta porque si la pongo directamente me la cambia en un sitio por donde no iria </t>
  </si>
  <si>
    <t xml:space="preserve">2972.828</t>
  </si>
  <si>
    <t xml:space="preserve">10818062.313000001</t>
  </si>
  <si>
    <t xml:space="preserve">265.73119243685176</t>
  </si>
  <si>
    <t xml:space="preserve">3421.454</t>
  </si>
  <si>
    <t xml:space="preserve">3424.958999999999</t>
  </si>
  <si>
    <t xml:space="preserve">27165869.51399998</t>
  </si>
  <si>
    <t xml:space="preserve">3391.398</t>
  </si>
  <si>
    <t xml:space="preserve">Caso-006</t>
  </si>
  <si>
    <t xml:space="preserve">3435.691000000001</t>
  </si>
  <si>
    <t xml:space="preserve">20647507.664000005</t>
  </si>
  <si>
    <t xml:space="preserve">4191.976000000001</t>
  </si>
  <si>
    <t xml:space="preserve">3161.2050000000004</t>
  </si>
  <si>
    <t xml:space="preserve">3077.8330000000005</t>
  </si>
  <si>
    <t xml:space="preserve">83.56601253062253</t>
  </si>
  <si>
    <t xml:space="preserve">3634.153000000001</t>
  </si>
  <si>
    <t xml:space="preserve">30879410.95800002</t>
  </si>
  <si>
    <t xml:space="preserve">3993.951000000001</t>
  </si>
  <si>
    <t xml:space="preserve">17809526.895999994</t>
  </si>
  <si>
    <t xml:space="preserve">3581.7190000000005</t>
  </si>
  <si>
    <t xml:space="preserve">31055536.751000002</t>
  </si>
  <si>
    <t xml:space="preserve">3190.452000000001</t>
  </si>
  <si>
    <t xml:space="preserve">20189957.669000003</t>
  </si>
  <si>
    <t xml:space="preserve">302.57920565531384</t>
  </si>
  <si>
    <t xml:space="preserve">3569.6859999999997</t>
  </si>
  <si>
    <t xml:space="preserve">37031896.856000006</t>
  </si>
  <si>
    <t xml:space="preserve">5520.4800000000005</t>
  </si>
  <si>
    <t xml:space="preserve">6441895.927000001</t>
  </si>
  <si>
    <t xml:space="preserve">5175.801</t>
  </si>
  <si>
    <t xml:space="preserve">5317.990000000001</t>
  </si>
  <si>
    <t xml:space="preserve">4934.677000000001</t>
  </si>
  <si>
    <t xml:space="preserve">3599.7320000000004</t>
  </si>
  <si>
    <t xml:space="preserve">6794590.204000002</t>
  </si>
  <si>
    <t xml:space="preserve">I avoided Ramon y Cajal because it is school entry time. The automatic routing algorithm got crazy and didn't let me to cross the park.</t>
  </si>
  <si>
    <t xml:space="preserve">4567.415000000001</t>
  </si>
  <si>
    <t xml:space="preserve">4308.56</t>
  </si>
  <si>
    <t xml:space="preserve">22987431.899999984</t>
  </si>
  <si>
    <t xml:space="preserve">3633.459</t>
  </si>
  <si>
    <t xml:space="preserve">30335894.564000014</t>
  </si>
  <si>
    <t xml:space="preserve">I have chosen this option, because I consider it to be the best choice, because at that time people are working and apart from the cold, people are less encouraged to go out.</t>
  </si>
  <si>
    <t xml:space="preserve">3530.8219999999997</t>
  </si>
  <si>
    <t xml:space="preserve">4037.3840000000005</t>
  </si>
  <si>
    <t xml:space="preserve">8306339.251000003</t>
  </si>
  <si>
    <t xml:space="preserve">3378.3759999999993</t>
  </si>
  <si>
    <t xml:space="preserve">22013219.669000003</t>
  </si>
  <si>
    <t xml:space="preserve">80.1693834042392</t>
  </si>
  <si>
    <t xml:space="preserve">3421.2910000000006</t>
  </si>
  <si>
    <t xml:space="preserve">20473259.072000004</t>
  </si>
  <si>
    <t xml:space="preserve">3643.760999999999</t>
  </si>
  <si>
    <t xml:space="preserve">14037106.094999999</t>
  </si>
  <si>
    <t xml:space="preserve">Google route Caso-006</t>
  </si>
  <si>
    <t xml:space="preserve">3175.3120000000004</t>
  </si>
  <si>
    <t xml:space="preserve">28903373.472000007</t>
  </si>
  <si>
    <t xml:space="preserve">3421.561000000001</t>
  </si>
  <si>
    <t xml:space="preserve">20647493.534000006</t>
  </si>
  <si>
    <t xml:space="preserve">3447.3190000000004</t>
  </si>
  <si>
    <t xml:space="preserve">20624090.073000006</t>
  </si>
  <si>
    <t xml:space="preserve">3474.3870000000006</t>
  </si>
  <si>
    <t xml:space="preserve">20647547.21</t>
  </si>
  <si>
    <t xml:space="preserve">4168.745000000001</t>
  </si>
  <si>
    <t xml:space="preserve">23265168.985000003</t>
  </si>
  <si>
    <t xml:space="preserve">3661.0019999999995</t>
  </si>
  <si>
    <t xml:space="preserve">11793640.706999997</t>
  </si>
  <si>
    <t xml:space="preserve">He procurado evitar los colegios</t>
  </si>
  <si>
    <t xml:space="preserve">4615.704</t>
  </si>
  <si>
    <t xml:space="preserve">21611306.98900001</t>
  </si>
  <si>
    <t xml:space="preserve">178.43772596414036</t>
  </si>
  <si>
    <t xml:space="preserve">3429.5940000000005</t>
  </si>
  <si>
    <t xml:space="preserve">Caso-007</t>
  </si>
  <si>
    <t xml:space="preserve">1744.9639999999995</t>
  </si>
  <si>
    <t xml:space="preserve">321945.54899999994</t>
  </si>
  <si>
    <t xml:space="preserve">10237553.309000002</t>
  </si>
  <si>
    <t xml:space="preserve">2208.1169999999997</t>
  </si>
  <si>
    <t xml:space="preserve">10237956.914000003</t>
  </si>
  <si>
    <t xml:space="preserve">2287.323</t>
  </si>
  <si>
    <t xml:space="preserve">26354458.88799999</t>
  </si>
  <si>
    <t xml:space="preserve">3081.7399999999993</t>
  </si>
  <si>
    <t xml:space="preserve">92.50951969379445</t>
  </si>
  <si>
    <t xml:space="preserve">10237557.065000001</t>
  </si>
  <si>
    <t xml:space="preserve">2509.5310000000004</t>
  </si>
  <si>
    <t xml:space="preserve">11040671.58</t>
  </si>
  <si>
    <t xml:space="preserve">2202.635</t>
  </si>
  <si>
    <t xml:space="preserve">13582389.946999995</t>
  </si>
  <si>
    <t xml:space="preserve">2579.0730000000003</t>
  </si>
  <si>
    <t xml:space="preserve">11066240.272000007</t>
  </si>
  <si>
    <t xml:space="preserve">1812.6280000000002</t>
  </si>
  <si>
    <t xml:space="preserve">10237561.425000004</t>
  </si>
  <si>
    <t xml:space="preserve">2538.5440000000003</t>
  </si>
  <si>
    <t xml:space="preserve">10237615.800000003</t>
  </si>
  <si>
    <t xml:space="preserve">2219.482</t>
  </si>
  <si>
    <t xml:space="preserve">2044.2369999999996</t>
  </si>
  <si>
    <t xml:space="preserve">10237793.034000006</t>
  </si>
  <si>
    <t xml:space="preserve">2059.957</t>
  </si>
  <si>
    <t xml:space="preserve">18129165.700000003</t>
  </si>
  <si>
    <t xml:space="preserve">2436.107</t>
  </si>
  <si>
    <t xml:space="preserve">11040598.156000005</t>
  </si>
  <si>
    <t xml:space="preserve">1945.9259999999997</t>
  </si>
  <si>
    <t xml:space="preserve">11833731.519999994</t>
  </si>
  <si>
    <t xml:space="preserve">2398.745</t>
  </si>
  <si>
    <t xml:space="preserve">11221934.747999992</t>
  </si>
  <si>
    <t xml:space="preserve">2145.5319999999997</t>
  </si>
  <si>
    <t xml:space="preserve">16378149.647000005</t>
  </si>
  <si>
    <t xml:space="preserve">1890.4399999999991</t>
  </si>
  <si>
    <t xml:space="preserve">10237639.236999996</t>
  </si>
  <si>
    <t xml:space="preserve">1942.5899999999995</t>
  </si>
  <si>
    <t xml:space="preserve">10237691.386999996</t>
  </si>
  <si>
    <t xml:space="preserve">2297.418000000001</t>
  </si>
  <si>
    <t xml:space="preserve">5497304.245000001</t>
  </si>
  <si>
    <t xml:space="preserve">He cogido la ruta más corta porque en ese horario un domingo la ciudad no tiene mucha gente en las calles</t>
  </si>
  <si>
    <t xml:space="preserve">2212.667999999999</t>
  </si>
  <si>
    <t xml:space="preserve">13582399.979999999</t>
  </si>
  <si>
    <t xml:space="preserve">2747.9200000000005</t>
  </si>
  <si>
    <t xml:space="preserve">9375455.485999998</t>
  </si>
  <si>
    <t xml:space="preserve">2030.915</t>
  </si>
  <si>
    <t xml:space="preserve">13582218.226999996</t>
  </si>
  <si>
    <t xml:space="preserve">2486.2759999999994</t>
  </si>
  <si>
    <t xml:space="preserve">13582673.588000001</t>
  </si>
  <si>
    <t xml:space="preserve">2507.834</t>
  </si>
  <si>
    <t xml:space="preserve">11040669.882999996</t>
  </si>
  <si>
    <t xml:space="preserve">2561.3500000000004</t>
  </si>
  <si>
    <t xml:space="preserve">11040723.398999995</t>
  </si>
  <si>
    <t xml:space="preserve">Google route Caso-007</t>
  </si>
  <si>
    <t xml:space="preserve">Un domingo a las 15 la universidad suele ser poco transitada, por eso he cogido esta ruta</t>
  </si>
  <si>
    <t xml:space="preserve">2507.8000000000015</t>
  </si>
  <si>
    <t xml:space="preserve">3912847.450999999</t>
  </si>
  <si>
    <t xml:space="preserve">2323.749999999999</t>
  </si>
  <si>
    <t xml:space="preserve">1658.8749999999995</t>
  </si>
  <si>
    <t xml:space="preserve">157.13051481539281</t>
  </si>
  <si>
    <t xml:space="preserve">Caso-008</t>
  </si>
  <si>
    <t xml:space="preserve">3805.3790000000004</t>
  </si>
  <si>
    <t xml:space="preserve">1548.4839999999997</t>
  </si>
  <si>
    <t xml:space="preserve">3799.1950000000006</t>
  </si>
  <si>
    <t xml:space="preserve">Un día festivo a las 10:15 no suele haber mucha gente por la calle como mucho en cafeterías y bares o por el centro, por lo que han sido puntos a evitar</t>
  </si>
  <si>
    <t xml:space="preserve">1631.511</t>
  </si>
  <si>
    <t xml:space="preserve">3933.361000000001</t>
  </si>
  <si>
    <t xml:space="preserve">2367.2870000000003</t>
  </si>
  <si>
    <t xml:space="preserve">4602.9220000000005</t>
  </si>
  <si>
    <t xml:space="preserve">1759.3410000000001</t>
  </si>
  <si>
    <t xml:space="preserve">2321.0189999999993</t>
  </si>
  <si>
    <t xml:space="preserve">Google route, Caso-008</t>
  </si>
  <si>
    <t xml:space="preserve">2199.26</t>
  </si>
  <si>
    <t xml:space="preserve">2392.6800000000003</t>
  </si>
  <si>
    <t xml:space="preserve">1971.314</t>
  </si>
  <si>
    <t xml:space="preserve">13410.377999999997</t>
  </si>
  <si>
    <t xml:space="preserve">1871.3770000000004</t>
  </si>
  <si>
    <t xml:space="preserve">4173.226999999999</t>
  </si>
  <si>
    <t xml:space="preserve">2199.2999999999993</t>
  </si>
  <si>
    <t xml:space="preserve">115.15571784273786</t>
  </si>
  <si>
    <t xml:space="preserve">1999.6370000000004</t>
  </si>
  <si>
    <t xml:space="preserve">12070.035999999995</t>
  </si>
  <si>
    <t xml:space="preserve">5541.976999999995</t>
  </si>
  <si>
    <t xml:space="preserve">9608851.856000006</t>
  </si>
  <si>
    <t xml:space="preserve">He elegido esta ruta porque he intentado evitar pasar por los parques públicos y por los supermercados, además de que creo que son calles pocos transitadas</t>
  </si>
  <si>
    <t xml:space="preserve">1911.626</t>
  </si>
  <si>
    <t xml:space="preserve">6616.329999999999</t>
  </si>
  <si>
    <t xml:space="preserve">1938.8140000000008</t>
  </si>
  <si>
    <t xml:space="preserve">12341.77</t>
  </si>
  <si>
    <t xml:space="preserve">Como el otro caso del Cumbria</t>
  </si>
  <si>
    <t xml:space="preserve">2101.0299999999997</t>
  </si>
  <si>
    <t xml:space="preserve">3903.5280000000007</t>
  </si>
  <si>
    <t xml:space="preserve">1852.9790000000007</t>
  </si>
  <si>
    <t xml:space="preserve">12074.238000000001</t>
  </si>
  <si>
    <t xml:space="preserve">4302.782</t>
  </si>
  <si>
    <t xml:space="preserve">123.7230521128857</t>
  </si>
  <si>
    <t xml:space="preserve">1571.187</t>
  </si>
  <si>
    <t xml:space="preserve">5743.700999999999</t>
  </si>
  <si>
    <t xml:space="preserve">Para evitar colegios</t>
  </si>
  <si>
    <t xml:space="preserve">1833.5540000000003</t>
  </si>
  <si>
    <t xml:space="preserve">7030.946999999999</t>
  </si>
  <si>
    <t xml:space="preserve">2346.6609999999996</t>
  </si>
  <si>
    <t xml:space="preserve">1651.3899999999999</t>
  </si>
  <si>
    <t xml:space="preserve">2473.9779999999996</t>
  </si>
  <si>
    <t xml:space="preserve">3921.6190000000006</t>
  </si>
  <si>
    <t xml:space="preserve">2855.117</t>
  </si>
  <si>
    <t xml:space="preserve">5035.841999999999</t>
  </si>
  <si>
    <t xml:space="preserve">1741.2500000000002</t>
  </si>
  <si>
    <t xml:space="preserve">Caso-009</t>
  </si>
  <si>
    <t xml:space="preserve">3437.3020000000006</t>
  </si>
  <si>
    <t xml:space="preserve">9632246.331000006</t>
  </si>
  <si>
    <t xml:space="preserve">3494.7889999999993</t>
  </si>
  <si>
    <t xml:space="preserve">4898.2739999999985</t>
  </si>
  <si>
    <t xml:space="preserve">3305.2950000000014</t>
  </si>
  <si>
    <t xml:space="preserve">7407.68</t>
  </si>
  <si>
    <t xml:space="preserve">3530.9230000000002</t>
  </si>
  <si>
    <t xml:space="preserve">9632339.952000001</t>
  </si>
  <si>
    <t xml:space="preserve">3466.6240000000007</t>
  </si>
  <si>
    <t xml:space="preserve">9632275.652999999</t>
  </si>
  <si>
    <t xml:space="preserve">5967.133999999997</t>
  </si>
  <si>
    <t xml:space="preserve">3613.928000000001</t>
  </si>
  <si>
    <t xml:space="preserve">8202.884000000002</t>
  </si>
  <si>
    <t xml:space="preserve">5377.297</t>
  </si>
  <si>
    <t xml:space="preserve">4003.1920000000014</t>
  </si>
  <si>
    <t xml:space="preserve">8128.319999999998</t>
  </si>
  <si>
    <t xml:space="preserve">3471.333000000001</t>
  </si>
  <si>
    <t xml:space="preserve">8589.172999999999</t>
  </si>
  <si>
    <t xml:space="preserve">3832.9359999999992</t>
  </si>
  <si>
    <t xml:space="preserve">8421.892000000002</t>
  </si>
  <si>
    <t xml:space="preserve">3622.6449999999986</t>
  </si>
  <si>
    <t xml:space="preserve">9632431.674000002</t>
  </si>
  <si>
    <t xml:space="preserve">Google route Caso-009</t>
  </si>
  <si>
    <t xml:space="preserve">3817.075</t>
  </si>
  <si>
    <t xml:space="preserve">3774.832999999999</t>
  </si>
  <si>
    <t xml:space="preserve">9101.995999999996</t>
  </si>
  <si>
    <t xml:space="preserve">3587.3489999999997</t>
  </si>
  <si>
    <t xml:space="preserve">12788894.319999993</t>
  </si>
  <si>
    <t xml:space="preserve">3676.217</t>
  </si>
  <si>
    <t xml:space="preserve">4377.990000000002</t>
  </si>
  <si>
    <t xml:space="preserve">7306.402999999999</t>
  </si>
  <si>
    <t xml:space="preserve">6461.565</t>
  </si>
  <si>
    <t xml:space="preserve">3843.545999999999</t>
  </si>
  <si>
    <t xml:space="preserve">11301785.525000008</t>
  </si>
  <si>
    <t xml:space="preserve">I tried to avoid "conflictive" neighbourhoods. It has nothin to do with the pandemic, but kind of related with saving my life :-D</t>
  </si>
  <si>
    <t xml:space="preserve">3947.4540000000015</t>
  </si>
  <si>
    <t xml:space="preserve">8536.409999999996</t>
  </si>
  <si>
    <t xml:space="preserve">6322.409999999999</t>
  </si>
  <si>
    <t xml:space="preserve">15500.321999999998</t>
  </si>
  <si>
    <t xml:space="preserve">2738.441026111079</t>
  </si>
  <si>
    <t xml:space="preserve">3858.664</t>
  </si>
  <si>
    <t xml:space="preserve">9473399.757000005</t>
  </si>
  <si>
    <t xml:space="preserve">4440.007</t>
  </si>
  <si>
    <t xml:space="preserve">5636.721999999999</t>
  </si>
  <si>
    <t xml:space="preserve">3646.6219999999985</t>
  </si>
  <si>
    <t xml:space="preserve">9632455.651000002</t>
  </si>
  <si>
    <t xml:space="preserve">9606731.170000004</t>
  </si>
  <si>
    <t xml:space="preserve">En agosto Ciudad Real suele estar casi vacía, aunque haya gente que vaya a trabajar las vacaciones afectan en gran medida el tránsito por lo que no hay casi riesgo, se puede ir por donde se plazca</t>
  </si>
  <si>
    <t xml:space="preserve">3355.326000000001</t>
  </si>
  <si>
    <t xml:space="preserve">5226.328999999999</t>
  </si>
  <si>
    <t xml:space="preserve">3807.5950000000003</t>
  </si>
  <si>
    <t xml:space="preserve">9607117.473999996</t>
  </si>
  <si>
    <t xml:space="preserve">Caso-010</t>
  </si>
  <si>
    <t xml:space="preserve">8812239.876999998</t>
  </si>
  <si>
    <t xml:space="preserve">2658.3639999999996</t>
  </si>
  <si>
    <t xml:space="preserve">8812199.008999998</t>
  </si>
  <si>
    <t xml:space="preserve">2582.0299999999997</t>
  </si>
  <si>
    <t xml:space="preserve">107.36681293384821</t>
  </si>
  <si>
    <t xml:space="preserve">889.942</t>
  </si>
  <si>
    <t xml:space="preserve">1359.6999025819919</t>
  </si>
  <si>
    <t xml:space="preserve">3293.8720000000003</t>
  </si>
  <si>
    <t xml:space="preserve">89.1369902791165</t>
  </si>
  <si>
    <t xml:space="preserve">2586.2859999999996</t>
  </si>
  <si>
    <t xml:space="preserve">8812302.618999999</t>
  </si>
  <si>
    <t xml:space="preserve">110.7178481902459</t>
  </si>
  <si>
    <t xml:space="preserve">2615.745000000001</t>
  </si>
  <si>
    <t xml:space="preserve">5894389.346000002</t>
  </si>
  <si>
    <t xml:space="preserve">3816.8449999999993</t>
  </si>
  <si>
    <t xml:space="preserve">22330618.65</t>
  </si>
  <si>
    <t xml:space="preserve">2738.1760000000004</t>
  </si>
  <si>
    <t xml:space="preserve">112.56048035125397</t>
  </si>
  <si>
    <t xml:space="preserve">3238.869000000001</t>
  </si>
  <si>
    <t xml:space="preserve">3689.971</t>
  </si>
  <si>
    <t xml:space="preserve">1599726.7680000004</t>
  </si>
  <si>
    <t xml:space="preserve">mas corto </t>
  </si>
  <si>
    <t xml:space="preserve">2666.5239999999994</t>
  </si>
  <si>
    <t xml:space="preserve">2653.5489999999995</t>
  </si>
  <si>
    <t xml:space="preserve">3637032.3989999983</t>
  </si>
  <si>
    <t xml:space="preserve">2938.3499999999995</t>
  </si>
  <si>
    <t xml:space="preserve">3637317.1999999983</t>
  </si>
  <si>
    <t xml:space="preserve">3122.661000000003</t>
  </si>
  <si>
    <t xml:space="preserve">43.3624623609972</t>
  </si>
  <si>
    <t xml:space="preserve">3804.0119999999997</t>
  </si>
  <si>
    <t xml:space="preserve">20847515.255000006</t>
  </si>
  <si>
    <t xml:space="preserve">350.71941162430664</t>
  </si>
  <si>
    <t xml:space="preserve">4593.541000000002</t>
  </si>
  <si>
    <t xml:space="preserve">2902.107</t>
  </si>
  <si>
    <t xml:space="preserve">5178239.59</t>
  </si>
  <si>
    <t xml:space="preserve">2545.276</t>
  </si>
  <si>
    <t xml:space="preserve">8812261.608999997</t>
  </si>
  <si>
    <t xml:space="preserve">61.524445536743215</t>
  </si>
  <si>
    <t xml:space="preserve">5081.070000000001</t>
  </si>
  <si>
    <t xml:space="preserve">7628426.95</t>
  </si>
  <si>
    <t xml:space="preserve">5477.647999999999</t>
  </si>
  <si>
    <t xml:space="preserve">1894964.6630000006</t>
  </si>
  <si>
    <t xml:space="preserve">3617.479000000001</t>
  </si>
  <si>
    <t xml:space="preserve">3218.1220000000017</t>
  </si>
  <si>
    <t xml:space="preserve">2924.4730000000004</t>
  </si>
  <si>
    <t xml:space="preserve">14706380.397999996</t>
  </si>
  <si>
    <t xml:space="preserve">2653.5429999999997</t>
  </si>
  <si>
    <t xml:space="preserve">3593323.8499999996</t>
  </si>
  <si>
    <t xml:space="preserve">126.28303107521643</t>
  </si>
  <si>
    <t xml:space="preserve">La zona universitaria está prácticamente muerta los domingos por lo que es una ruta muy segura y directa</t>
  </si>
  <si>
    <t xml:space="preserve">2616.739000000001</t>
  </si>
  <si>
    <t xml:space="preserve">5894390.340000003</t>
  </si>
  <si>
    <t xml:space="preserve">3573.974999999998</t>
  </si>
  <si>
    <t xml:space="preserve">3348012.4899999998</t>
  </si>
  <si>
    <t xml:space="preserve">2608.19</t>
  </si>
  <si>
    <t xml:space="preserve">3593278.4969999995</t>
  </si>
  <si>
    <t xml:space="preserve">122.92505863115812</t>
  </si>
  <si>
    <t xml:space="preserve">3383.5829999999996</t>
  </si>
  <si>
    <t xml:space="preserve">5531.167999999999</t>
  </si>
  <si>
    <t xml:space="preserve">He evitado la calle Toledo y la calle La Mata ya que suelen estar más concurridas</t>
  </si>
  <si>
    <t xml:space="preserve">2567.1249999999995</t>
  </si>
  <si>
    <t xml:space="preserve">15296777.300999997</t>
  </si>
  <si>
    <t xml:space="preserve">2942.1989999999996</t>
  </si>
  <si>
    <t xml:space="preserve">2945.1819999999993</t>
  </si>
  <si>
    <t xml:space="preserve">8812250.820999997</t>
  </si>
  <si>
    <t xml:space="preserve">Escenario</t>
  </si>
  <si>
    <t xml:space="preserve">n.º de encuestas</t>
  </si>
  <si>
    <t xml:space="preserve">case-001</t>
  </si>
  <si>
    <t xml:space="preserve">case-002</t>
  </si>
  <si>
    <t xml:space="preserve">case-003</t>
  </si>
  <si>
    <t xml:space="preserve">case-004</t>
  </si>
  <si>
    <t xml:space="preserve">case-005</t>
  </si>
  <si>
    <t xml:space="preserve">case-006</t>
  </si>
  <si>
    <t xml:space="preserve">case-007</t>
  </si>
  <si>
    <t xml:space="preserve">case-008</t>
  </si>
  <si>
    <t xml:space="preserve">case-009</t>
  </si>
  <si>
    <t xml:space="preserve">case-010</t>
  </si>
  <si>
    <t xml:space="preserve">Total</t>
  </si>
  <si>
    <t xml:space="preserve">Rutas inválidas</t>
  </si>
  <si>
    <t xml:space="preserve">Male</t>
  </si>
  <si>
    <t xml:space="preserve">Female</t>
  </si>
  <si>
    <t xml:space="preserve">65 or above</t>
  </si>
  <si>
    <t xml:space="preserve">I don't know the city</t>
  </si>
  <si>
    <t xml:space="preserve">I know the city very little</t>
  </si>
  <si>
    <t xml:space="preserve">I know the city</t>
  </si>
  <si>
    <t xml:space="preserve">I know the city perfectly</t>
  </si>
  <si>
    <t xml:space="preserve">file_name</t>
  </si>
  <si>
    <t xml:space="preserve">case-001_google.geojson</t>
  </si>
  <si>
    <t xml:space="preserve">18</t>
  </si>
  <si>
    <t xml:space="preserve">0</t>
  </si>
  <si>
    <t xml:space="preserve">case-002_google.geojson</t>
  </si>
  <si>
    <t xml:space="preserve">2</t>
  </si>
  <si>
    <t xml:space="preserve">1</t>
  </si>
  <si>
    <t xml:space="preserve">case-003_google.geojson</t>
  </si>
  <si>
    <t xml:space="preserve">8</t>
  </si>
  <si>
    <t xml:space="preserve">34532.675</t>
  </si>
  <si>
    <t xml:space="preserve">7</t>
  </si>
  <si>
    <t xml:space="preserve">case-004_google.geojson</t>
  </si>
  <si>
    <t xml:space="preserve">26</t>
  </si>
  <si>
    <t xml:space="preserve">327195.907</t>
  </si>
  <si>
    <t xml:space="preserve">20</t>
  </si>
  <si>
    <t xml:space="preserve">case-005_google.geojson</t>
  </si>
  <si>
    <t xml:space="preserve">31</t>
  </si>
  <si>
    <t xml:space="preserve">27210483.052</t>
  </si>
  <si>
    <t xml:space="preserve">375517.657</t>
  </si>
  <si>
    <t xml:space="preserve">case-006_google.geojson</t>
  </si>
  <si>
    <t xml:space="preserve">34</t>
  </si>
  <si>
    <t xml:space="preserve">25925058.645</t>
  </si>
  <si>
    <t xml:space="preserve">case-007_google.geojson</t>
  </si>
  <si>
    <t xml:space="preserve">4662268.849</t>
  </si>
  <si>
    <t xml:space="preserve">2276.205</t>
  </si>
  <si>
    <t xml:space="preserve">6</t>
  </si>
  <si>
    <t xml:space="preserve">case-008_google.geojson</t>
  </si>
  <si>
    <t xml:space="preserve">case-009_google.geojson</t>
  </si>
  <si>
    <t xml:space="preserve">4</t>
  </si>
  <si>
    <t xml:space="preserve">7764.268</t>
  </si>
  <si>
    <t xml:space="preserve">7750.161</t>
  </si>
  <si>
    <t xml:space="preserve">case-010_google.geojson</t>
  </si>
  <si>
    <t xml:space="preserve">Case id</t>
  </si>
  <si>
    <t xml:space="preserve">Danger points</t>
  </si>
  <si>
    <t xml:space="preserve">Route lenght</t>
  </si>
  <si>
    <t xml:space="preserve">Case 001</t>
  </si>
  <si>
    <t xml:space="preserve">Case 002</t>
  </si>
  <si>
    <t xml:space="preserve">Case 003</t>
  </si>
  <si>
    <t xml:space="preserve">Case 004</t>
  </si>
  <si>
    <t xml:space="preserve">Case 005</t>
  </si>
  <si>
    <t xml:space="preserve">Case 006</t>
  </si>
  <si>
    <t xml:space="preserve">Case 007</t>
  </si>
  <si>
    <t xml:space="preserve">Case 008</t>
  </si>
  <si>
    <t xml:space="preserve">Case 009</t>
  </si>
  <si>
    <t xml:space="preserve">Case 010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</si>
</sst>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18.66"/>
    <col collapsed="false" customWidth="true" hidden="false" outlineLevel="0" max="3" min="3" style="0" width="6.01"/>
    <col collapsed="false" customWidth="true" hidden="false" outlineLevel="0" max="4" min="4" style="0" width="6.98"/>
    <col collapsed="false" customWidth="true" hidden="false" outlineLevel="0" max="5" min="5" style="0" width="161.91"/>
    <col collapsed="false" customWidth="true" hidden="false" outlineLevel="0" max="6" min="6" style="0" width="26.16"/>
    <col collapsed="false" customWidth="true" hidden="false" outlineLevel="0" max="7" min="7" style="0" width="17.83"/>
    <col collapsed="false" customWidth="true" hidden="false" outlineLevel="0" max="8" min="8" style="0" width="18.12"/>
    <col collapsed="false" customWidth="true" hidden="false" outlineLevel="0" max="9" min="9" style="0" width="25.74"/>
    <col collapsed="false" customWidth="true" hidden="false" outlineLevel="0" max="10" min="10" style="0" width="17.4"/>
    <col collapsed="false" customWidth="true" hidden="false" outlineLevel="0" max="11" min="11" style="0" width="17.67"/>
    <col collapsed="false" customWidth="true" hidden="false" outlineLevel="0" max="12" min="12" style="0" width="27.28"/>
    <col collapsed="false" customWidth="true" hidden="false" outlineLevel="0" max="13" min="13" style="0" width="18.92"/>
    <col collapsed="false" customWidth="true" hidden="false" outlineLevel="0" max="14" min="14" style="0" width="25.84"/>
    <col collapsed="false" customWidth="true" hidden="false" outlineLevel="0" max="15" min="15" style="0" width="18.66"/>
    <col collapsed="false" customWidth="true" hidden="false" outlineLevel="0" max="16" min="16" style="0" width="5.3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F2" s="0" t="n">
        <v>6</v>
      </c>
      <c r="G2" s="0" t="s">
        <v>20</v>
      </c>
      <c r="H2" s="0" t="s">
        <v>21</v>
      </c>
      <c r="I2" s="0" t="n">
        <v>0</v>
      </c>
      <c r="J2" s="0" t="s">
        <v>22</v>
      </c>
      <c r="K2" s="0" t="s">
        <v>22</v>
      </c>
      <c r="L2" s="0" t="n">
        <v>18</v>
      </c>
      <c r="M2" s="0" t="s">
        <v>23</v>
      </c>
      <c r="N2" s="0" t="s">
        <v>24</v>
      </c>
      <c r="O2" s="0" t="s">
        <v>25</v>
      </c>
      <c r="P2" s="0" t="s">
        <v>26</v>
      </c>
    </row>
    <row r="3" customFormat="false" ht="12.8" hidden="false" customHeight="false" outlineLevel="0" collapsed="false">
      <c r="A3" s="0" t="s">
        <v>16</v>
      </c>
      <c r="B3" s="0" t="s">
        <v>27</v>
      </c>
      <c r="C3" s="0" t="s">
        <v>18</v>
      </c>
      <c r="D3" s="0" t="s">
        <v>19</v>
      </c>
      <c r="F3" s="0" t="n">
        <v>28</v>
      </c>
      <c r="G3" s="2" t="s">
        <v>28</v>
      </c>
      <c r="H3" s="0" t="s">
        <v>29</v>
      </c>
      <c r="I3" s="0" t="n">
        <v>0</v>
      </c>
      <c r="J3" s="0" t="s">
        <v>22</v>
      </c>
      <c r="K3" s="0" t="s">
        <v>22</v>
      </c>
      <c r="L3" s="0" t="n">
        <v>18</v>
      </c>
      <c r="M3" s="0" t="s">
        <v>23</v>
      </c>
      <c r="N3" s="0" t="s">
        <v>24</v>
      </c>
      <c r="O3" s="0" t="s">
        <v>30</v>
      </c>
      <c r="P3" s="0" t="s">
        <v>26</v>
      </c>
    </row>
    <row r="4" customFormat="false" ht="12.8" hidden="false" customHeight="false" outlineLevel="0" collapsed="false">
      <c r="A4" s="0" t="s">
        <v>16</v>
      </c>
      <c r="B4" s="0" t="s">
        <v>31</v>
      </c>
      <c r="C4" s="0" t="s">
        <v>18</v>
      </c>
      <c r="D4" s="0" t="s">
        <v>19</v>
      </c>
      <c r="F4" s="0" t="n">
        <v>38</v>
      </c>
      <c r="G4" s="0" t="s">
        <v>32</v>
      </c>
      <c r="H4" s="0" t="s">
        <v>33</v>
      </c>
      <c r="I4" s="0" t="n">
        <v>0</v>
      </c>
      <c r="J4" s="0" t="s">
        <v>22</v>
      </c>
      <c r="K4" s="0" t="s">
        <v>22</v>
      </c>
      <c r="L4" s="0" t="n">
        <v>18</v>
      </c>
      <c r="M4" s="0" t="s">
        <v>23</v>
      </c>
      <c r="N4" s="0" t="s">
        <v>24</v>
      </c>
      <c r="O4" s="0" t="s">
        <v>34</v>
      </c>
      <c r="P4" s="0" t="s">
        <v>26</v>
      </c>
    </row>
    <row r="5" customFormat="false" ht="12.8" hidden="false" customHeight="false" outlineLevel="0" collapsed="false">
      <c r="A5" s="0" t="s">
        <v>16</v>
      </c>
      <c r="B5" s="0" t="s">
        <v>27</v>
      </c>
      <c r="C5" s="0" t="s">
        <v>18</v>
      </c>
      <c r="D5" s="0" t="s">
        <v>19</v>
      </c>
      <c r="F5" s="0" t="n">
        <v>20</v>
      </c>
      <c r="G5" s="0" t="s">
        <v>35</v>
      </c>
      <c r="H5" s="0" t="s">
        <v>36</v>
      </c>
      <c r="I5" s="0" t="n">
        <v>0</v>
      </c>
      <c r="J5" s="0" t="s">
        <v>22</v>
      </c>
      <c r="K5" s="0" t="s">
        <v>22</v>
      </c>
      <c r="L5" s="0" t="n">
        <v>18</v>
      </c>
      <c r="M5" s="0" t="s">
        <v>23</v>
      </c>
      <c r="N5" s="0" t="s">
        <v>24</v>
      </c>
      <c r="O5" s="0" t="s">
        <v>37</v>
      </c>
      <c r="P5" s="0" t="s">
        <v>26</v>
      </c>
    </row>
    <row r="6" customFormat="false" ht="12.8" hidden="false" customHeight="false" outlineLevel="0" collapsed="false">
      <c r="A6" s="0" t="s">
        <v>16</v>
      </c>
      <c r="B6" s="0" t="s">
        <v>38</v>
      </c>
      <c r="C6" s="0" t="s">
        <v>18</v>
      </c>
      <c r="D6" s="0" t="s">
        <v>19</v>
      </c>
      <c r="F6" s="0" t="n">
        <v>26</v>
      </c>
      <c r="G6" s="2" t="s">
        <v>39</v>
      </c>
      <c r="H6" s="0" t="n">
        <v>22541314076</v>
      </c>
      <c r="I6" s="0" t="n">
        <v>0</v>
      </c>
      <c r="J6" s="0" t="s">
        <v>22</v>
      </c>
      <c r="K6" s="0" t="s">
        <v>22</v>
      </c>
      <c r="L6" s="0" t="n">
        <v>18</v>
      </c>
      <c r="M6" s="0" t="s">
        <v>23</v>
      </c>
      <c r="N6" s="0" t="s">
        <v>24</v>
      </c>
      <c r="O6" s="0" t="s">
        <v>40</v>
      </c>
      <c r="P6" s="0" t="s">
        <v>26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18</v>
      </c>
      <c r="D7" s="0" t="s">
        <v>19</v>
      </c>
      <c r="E7" s="0" t="s">
        <v>41</v>
      </c>
      <c r="F7" s="0" t="n">
        <v>4</v>
      </c>
      <c r="G7" s="2" t="s">
        <v>42</v>
      </c>
      <c r="H7" s="0" t="s">
        <v>43</v>
      </c>
      <c r="I7" s="0" t="n">
        <v>0</v>
      </c>
      <c r="J7" s="0" t="s">
        <v>22</v>
      </c>
      <c r="K7" s="0" t="s">
        <v>22</v>
      </c>
      <c r="L7" s="0" t="n">
        <v>18</v>
      </c>
      <c r="M7" s="0" t="s">
        <v>23</v>
      </c>
      <c r="N7" s="0" t="s">
        <v>24</v>
      </c>
      <c r="O7" s="0" t="s">
        <v>25</v>
      </c>
      <c r="P7" s="0" t="s">
        <v>26</v>
      </c>
    </row>
    <row r="8" customFormat="false" ht="12.8" hidden="false" customHeight="false" outlineLevel="0" collapsed="false">
      <c r="A8" s="0" t="s">
        <v>16</v>
      </c>
      <c r="B8" s="0" t="s">
        <v>38</v>
      </c>
      <c r="C8" s="0" t="s">
        <v>18</v>
      </c>
      <c r="D8" s="0" t="s">
        <v>19</v>
      </c>
      <c r="E8" s="0" t="s">
        <v>44</v>
      </c>
      <c r="F8" s="0" t="n">
        <v>4</v>
      </c>
      <c r="G8" s="0" t="s">
        <v>45</v>
      </c>
      <c r="H8" s="0" t="n">
        <v>10294199929</v>
      </c>
      <c r="I8" s="0" t="n">
        <v>0</v>
      </c>
      <c r="J8" s="0" t="s">
        <v>22</v>
      </c>
      <c r="K8" s="0" t="s">
        <v>22</v>
      </c>
      <c r="L8" s="0" t="n">
        <v>18</v>
      </c>
      <c r="M8" s="0" t="s">
        <v>23</v>
      </c>
      <c r="N8" s="0" t="s">
        <v>24</v>
      </c>
      <c r="O8" s="0" t="s">
        <v>25</v>
      </c>
      <c r="P8" s="0" t="s">
        <v>26</v>
      </c>
    </row>
    <row r="9" customFormat="false" ht="12.8" hidden="false" customHeight="false" outlineLevel="0" collapsed="false">
      <c r="A9" s="0" t="s">
        <v>16</v>
      </c>
      <c r="B9" s="0" t="s">
        <v>38</v>
      </c>
      <c r="C9" s="0" t="s">
        <v>18</v>
      </c>
      <c r="D9" s="0" t="s">
        <v>46</v>
      </c>
      <c r="F9" s="0" t="n">
        <v>4</v>
      </c>
      <c r="G9" s="0" t="s">
        <v>47</v>
      </c>
      <c r="H9" s="0" t="s">
        <v>48</v>
      </c>
      <c r="I9" s="0" t="n">
        <v>0</v>
      </c>
      <c r="J9" s="0" t="s">
        <v>22</v>
      </c>
      <c r="K9" s="0" t="s">
        <v>22</v>
      </c>
      <c r="L9" s="0" t="n">
        <v>18</v>
      </c>
      <c r="M9" s="0" t="s">
        <v>23</v>
      </c>
      <c r="N9" s="0" t="s">
        <v>24</v>
      </c>
      <c r="O9" s="0" t="s">
        <v>25</v>
      </c>
      <c r="P9" s="0" t="s">
        <v>26</v>
      </c>
    </row>
    <row r="10" customFormat="false" ht="12.8" hidden="false" customHeight="false" outlineLevel="0" collapsed="false">
      <c r="A10" s="0" t="s">
        <v>16</v>
      </c>
      <c r="B10" s="0" t="s">
        <v>17</v>
      </c>
      <c r="C10" s="0" t="s">
        <v>49</v>
      </c>
      <c r="D10" s="0" t="s">
        <v>46</v>
      </c>
      <c r="E10" s="0" t="s">
        <v>50</v>
      </c>
      <c r="F10" s="0" t="n">
        <v>8</v>
      </c>
      <c r="G10" s="2" t="s">
        <v>51</v>
      </c>
      <c r="H10" s="0" t="s">
        <v>52</v>
      </c>
      <c r="I10" s="0" t="n">
        <v>0</v>
      </c>
      <c r="J10" s="0" t="s">
        <v>22</v>
      </c>
      <c r="K10" s="0" t="s">
        <v>22</v>
      </c>
      <c r="L10" s="0" t="n">
        <v>18</v>
      </c>
      <c r="M10" s="0" t="s">
        <v>23</v>
      </c>
      <c r="N10" s="0" t="s">
        <v>24</v>
      </c>
      <c r="O10" s="0" t="s">
        <v>25</v>
      </c>
      <c r="P10" s="0" t="s">
        <v>26</v>
      </c>
    </row>
    <row r="11" customFormat="false" ht="12.8" hidden="false" customHeight="false" outlineLevel="0" collapsed="false">
      <c r="A11" s="0" t="s">
        <v>16</v>
      </c>
      <c r="B11" s="0" t="s">
        <v>27</v>
      </c>
      <c r="C11" s="0" t="s">
        <v>18</v>
      </c>
      <c r="D11" s="0" t="s">
        <v>46</v>
      </c>
      <c r="E11" s="0" t="s">
        <v>53</v>
      </c>
      <c r="F11" s="0" t="n">
        <v>18</v>
      </c>
      <c r="G11" s="0" t="s">
        <v>54</v>
      </c>
      <c r="H11" s="0" t="s">
        <v>55</v>
      </c>
      <c r="I11" s="0" t="n">
        <v>0</v>
      </c>
      <c r="J11" s="0" t="s">
        <v>22</v>
      </c>
      <c r="K11" s="0" t="s">
        <v>22</v>
      </c>
      <c r="L11" s="0" t="n">
        <v>18</v>
      </c>
      <c r="M11" s="0" t="s">
        <v>23</v>
      </c>
      <c r="N11" s="0" t="s">
        <v>24</v>
      </c>
      <c r="O11" s="0" t="s">
        <v>56</v>
      </c>
      <c r="P11" s="0" t="s">
        <v>26</v>
      </c>
    </row>
    <row r="12" customFormat="false" ht="23.85" hidden="false" customHeight="false" outlineLevel="0" collapsed="false">
      <c r="A12" s="0" t="s">
        <v>16</v>
      </c>
      <c r="B12" s="0" t="s">
        <v>17</v>
      </c>
      <c r="C12" s="0" t="s">
        <v>49</v>
      </c>
      <c r="D12" s="0" t="s">
        <v>19</v>
      </c>
      <c r="E12" s="3" t="s">
        <v>57</v>
      </c>
      <c r="F12" s="0" t="n">
        <v>18</v>
      </c>
      <c r="G12" s="2" t="s">
        <v>58</v>
      </c>
      <c r="H12" s="0" t="n">
        <v>13287512131</v>
      </c>
      <c r="I12" s="0" t="n">
        <v>0</v>
      </c>
      <c r="J12" s="0" t="s">
        <v>22</v>
      </c>
      <c r="K12" s="0" t="s">
        <v>22</v>
      </c>
      <c r="L12" s="0" t="n">
        <v>18</v>
      </c>
      <c r="M12" s="0" t="s">
        <v>23</v>
      </c>
      <c r="N12" s="0" t="s">
        <v>24</v>
      </c>
      <c r="O12" s="0" t="s">
        <v>30</v>
      </c>
      <c r="P12" s="0" t="s">
        <v>26</v>
      </c>
    </row>
    <row r="13" customFormat="false" ht="12.8" hidden="false" customHeight="false" outlineLevel="0" collapsed="false">
      <c r="A13" s="0" t="s">
        <v>16</v>
      </c>
      <c r="B13" s="0" t="s">
        <v>27</v>
      </c>
      <c r="C13" s="0" t="s">
        <v>18</v>
      </c>
      <c r="D13" s="0" t="s">
        <v>19</v>
      </c>
      <c r="E13" s="0" t="s">
        <v>59</v>
      </c>
      <c r="F13" s="0" t="n">
        <v>38</v>
      </c>
      <c r="G13" s="0" t="s">
        <v>60</v>
      </c>
      <c r="H13" s="0" t="s">
        <v>61</v>
      </c>
      <c r="I13" s="0" t="n">
        <v>0</v>
      </c>
      <c r="J13" s="0" t="s">
        <v>22</v>
      </c>
      <c r="K13" s="0" t="s">
        <v>22</v>
      </c>
      <c r="L13" s="0" t="n">
        <v>18</v>
      </c>
      <c r="M13" s="0" t="s">
        <v>23</v>
      </c>
      <c r="N13" s="0" t="s">
        <v>24</v>
      </c>
      <c r="O13" s="0" t="s">
        <v>34</v>
      </c>
      <c r="P13" s="0" t="s">
        <v>26</v>
      </c>
    </row>
    <row r="14" customFormat="false" ht="12.8" hidden="false" customHeight="false" outlineLevel="0" collapsed="false">
      <c r="A14" s="0" t="s">
        <v>16</v>
      </c>
      <c r="B14" s="0" t="s">
        <v>27</v>
      </c>
      <c r="C14" s="0" t="s">
        <v>18</v>
      </c>
      <c r="D14" s="0" t="s">
        <v>19</v>
      </c>
      <c r="F14" s="0" t="n">
        <v>38</v>
      </c>
      <c r="G14" s="2" t="s">
        <v>62</v>
      </c>
      <c r="H14" s="0" t="s">
        <v>63</v>
      </c>
      <c r="I14" s="0" t="n">
        <v>0</v>
      </c>
      <c r="J14" s="0" t="s">
        <v>22</v>
      </c>
      <c r="K14" s="0" t="s">
        <v>22</v>
      </c>
      <c r="L14" s="0" t="n">
        <v>18</v>
      </c>
      <c r="M14" s="0" t="s">
        <v>23</v>
      </c>
      <c r="N14" s="0" t="s">
        <v>24</v>
      </c>
      <c r="O14" s="0" t="s">
        <v>64</v>
      </c>
      <c r="P14" s="0" t="s">
        <v>26</v>
      </c>
    </row>
    <row r="15" customFormat="false" ht="12.8" hidden="false" customHeight="false" outlineLevel="0" collapsed="false">
      <c r="A15" s="0" t="s">
        <v>16</v>
      </c>
      <c r="B15" s="0" t="s">
        <v>17</v>
      </c>
      <c r="C15" s="0" t="s">
        <v>49</v>
      </c>
      <c r="D15" s="0" t="s">
        <v>19</v>
      </c>
      <c r="F15" s="0" t="n">
        <v>32</v>
      </c>
      <c r="G15" s="0" t="s">
        <v>65</v>
      </c>
      <c r="H15" s="0" t="n">
        <v>31009284774</v>
      </c>
      <c r="I15" s="0" t="n">
        <v>0</v>
      </c>
      <c r="J15" s="0" t="s">
        <v>22</v>
      </c>
      <c r="K15" s="0" t="s">
        <v>22</v>
      </c>
      <c r="L15" s="0" t="n">
        <v>18</v>
      </c>
      <c r="M15" s="0" t="s">
        <v>23</v>
      </c>
      <c r="N15" s="0" t="s">
        <v>24</v>
      </c>
      <c r="O15" s="0" t="s">
        <v>66</v>
      </c>
      <c r="P15" s="0" t="s">
        <v>26</v>
      </c>
    </row>
    <row r="16" customFormat="false" ht="12.8" hidden="false" customHeight="false" outlineLevel="0" collapsed="false">
      <c r="A16" s="0" t="s">
        <v>16</v>
      </c>
      <c r="B16" s="0" t="s">
        <v>27</v>
      </c>
      <c r="C16" s="0" t="s">
        <v>18</v>
      </c>
      <c r="D16" s="0" t="s">
        <v>19</v>
      </c>
      <c r="F16" s="0" t="n">
        <v>24</v>
      </c>
      <c r="G16" s="2" t="s">
        <v>67</v>
      </c>
      <c r="H16" s="0" t="s">
        <v>68</v>
      </c>
      <c r="I16" s="0" t="n">
        <v>0</v>
      </c>
      <c r="J16" s="0" t="s">
        <v>22</v>
      </c>
      <c r="K16" s="0" t="s">
        <v>22</v>
      </c>
      <c r="L16" s="0" t="n">
        <v>18</v>
      </c>
      <c r="M16" s="0" t="s">
        <v>23</v>
      </c>
      <c r="N16" s="0" t="s">
        <v>24</v>
      </c>
      <c r="O16" s="0" t="s">
        <v>69</v>
      </c>
      <c r="P16" s="0" t="s">
        <v>26</v>
      </c>
    </row>
    <row r="17" customFormat="false" ht="12.8" hidden="false" customHeight="false" outlineLevel="0" collapsed="false">
      <c r="A17" s="0" t="s">
        <v>16</v>
      </c>
      <c r="B17" s="0" t="s">
        <v>38</v>
      </c>
      <c r="C17" s="0" t="s">
        <v>49</v>
      </c>
      <c r="D17" s="0" t="s">
        <v>70</v>
      </c>
      <c r="F17" s="0" t="n">
        <v>7</v>
      </c>
      <c r="G17" s="0" t="s">
        <v>71</v>
      </c>
      <c r="H17" s="0" t="s">
        <v>72</v>
      </c>
      <c r="I17" s="0" t="n">
        <v>0</v>
      </c>
      <c r="J17" s="0" t="s">
        <v>22</v>
      </c>
      <c r="K17" s="0" t="s">
        <v>22</v>
      </c>
      <c r="L17" s="0" t="n">
        <v>18</v>
      </c>
      <c r="M17" s="0" t="s">
        <v>23</v>
      </c>
      <c r="N17" s="0" t="s">
        <v>24</v>
      </c>
      <c r="O17" s="0" t="s">
        <v>25</v>
      </c>
      <c r="P17" s="0" t="s">
        <v>26</v>
      </c>
    </row>
    <row r="18" customFormat="false" ht="12.8" hidden="false" customHeight="false" outlineLevel="0" collapsed="false">
      <c r="A18" s="0" t="s">
        <v>16</v>
      </c>
      <c r="B18" s="0" t="s">
        <v>17</v>
      </c>
      <c r="C18" s="0" t="s">
        <v>49</v>
      </c>
      <c r="D18" s="0" t="s">
        <v>19</v>
      </c>
      <c r="E18" s="0" t="s">
        <v>73</v>
      </c>
      <c r="F18" s="0" t="n">
        <v>26</v>
      </c>
      <c r="G18" s="0" t="s">
        <v>74</v>
      </c>
      <c r="H18" s="0" t="n">
        <v>22541375568</v>
      </c>
      <c r="I18" s="0" t="n">
        <v>0</v>
      </c>
      <c r="J18" s="0" t="s">
        <v>22</v>
      </c>
      <c r="K18" s="0" t="s">
        <v>22</v>
      </c>
      <c r="L18" s="0" t="n">
        <v>18</v>
      </c>
      <c r="M18" s="0" t="s">
        <v>23</v>
      </c>
      <c r="N18" s="0" t="s">
        <v>24</v>
      </c>
      <c r="O18" s="0" t="s">
        <v>75</v>
      </c>
      <c r="P18" s="0" t="s">
        <v>26</v>
      </c>
    </row>
    <row r="19" customFormat="false" ht="12.8" hidden="false" customHeight="false" outlineLevel="0" collapsed="false">
      <c r="A19" s="0" t="s">
        <v>16</v>
      </c>
      <c r="B19" s="0" t="s">
        <v>31</v>
      </c>
      <c r="C19" s="0" t="s">
        <v>49</v>
      </c>
      <c r="D19" s="0" t="s">
        <v>46</v>
      </c>
      <c r="F19" s="0" t="n">
        <v>18</v>
      </c>
      <c r="G19" s="2" t="s">
        <v>76</v>
      </c>
      <c r="H19" s="0" t="s">
        <v>77</v>
      </c>
      <c r="I19" s="0" t="n">
        <v>0</v>
      </c>
      <c r="J19" s="0" t="s">
        <v>22</v>
      </c>
      <c r="K19" s="0" t="s">
        <v>22</v>
      </c>
      <c r="L19" s="0" t="n">
        <v>18</v>
      </c>
      <c r="M19" s="0" t="s">
        <v>23</v>
      </c>
      <c r="N19" s="0" t="s">
        <v>24</v>
      </c>
      <c r="O19" s="0" t="s">
        <v>75</v>
      </c>
      <c r="P19" s="0" t="s">
        <v>26</v>
      </c>
    </row>
    <row r="20" customFormat="false" ht="12.8" hidden="false" customHeight="false" outlineLevel="0" collapsed="false">
      <c r="A20" s="0" t="s">
        <v>16</v>
      </c>
      <c r="B20" s="0" t="s">
        <v>27</v>
      </c>
      <c r="C20" s="0" t="s">
        <v>49</v>
      </c>
      <c r="D20" s="0" t="s">
        <v>19</v>
      </c>
      <c r="F20" s="0" t="n">
        <v>4</v>
      </c>
      <c r="G20" s="0" t="s">
        <v>78</v>
      </c>
      <c r="H20" s="0" t="s">
        <v>79</v>
      </c>
      <c r="I20" s="0" t="n">
        <v>0</v>
      </c>
      <c r="J20" s="0" t="s">
        <v>22</v>
      </c>
      <c r="K20" s="0" t="s">
        <v>22</v>
      </c>
      <c r="L20" s="0" t="n">
        <v>18</v>
      </c>
      <c r="M20" s="0" t="s">
        <v>23</v>
      </c>
      <c r="N20" s="0" t="s">
        <v>24</v>
      </c>
      <c r="O20" s="0" t="s">
        <v>25</v>
      </c>
      <c r="P20" s="0" t="s">
        <v>26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0" t="s">
        <v>49</v>
      </c>
      <c r="D21" s="0" t="s">
        <v>19</v>
      </c>
      <c r="E21" s="0" t="s">
        <v>80</v>
      </c>
      <c r="F21" s="0" t="n">
        <v>5</v>
      </c>
      <c r="G21" s="0" t="s">
        <v>81</v>
      </c>
      <c r="H21" s="0" t="n">
        <v>9440528223</v>
      </c>
      <c r="I21" s="0" t="n">
        <v>0</v>
      </c>
      <c r="J21" s="0" t="s">
        <v>22</v>
      </c>
      <c r="K21" s="0" t="s">
        <v>22</v>
      </c>
      <c r="L21" s="0" t="n">
        <v>18</v>
      </c>
      <c r="M21" s="0" t="s">
        <v>23</v>
      </c>
      <c r="N21" s="0" t="s">
        <v>24</v>
      </c>
      <c r="O21" s="0" t="s">
        <v>25</v>
      </c>
      <c r="P21" s="0" t="s">
        <v>26</v>
      </c>
    </row>
    <row r="22" customFormat="false" ht="12.8" hidden="false" customHeight="false" outlineLevel="0" collapsed="false">
      <c r="A22" s="0" t="s">
        <v>16</v>
      </c>
      <c r="B22" s="0" t="s">
        <v>27</v>
      </c>
      <c r="C22" s="0" t="s">
        <v>49</v>
      </c>
      <c r="D22" s="0" t="s">
        <v>19</v>
      </c>
      <c r="F22" s="0" t="n">
        <v>18</v>
      </c>
      <c r="G22" s="2" t="s">
        <v>82</v>
      </c>
      <c r="H22" s="0" t="s">
        <v>83</v>
      </c>
      <c r="I22" s="0" t="n">
        <v>0</v>
      </c>
      <c r="J22" s="0" t="s">
        <v>22</v>
      </c>
      <c r="K22" s="0" t="s">
        <v>22</v>
      </c>
      <c r="L22" s="0" t="n">
        <v>18</v>
      </c>
      <c r="M22" s="0" t="s">
        <v>23</v>
      </c>
      <c r="N22" s="0" t="s">
        <v>24</v>
      </c>
      <c r="O22" s="0" t="s">
        <v>34</v>
      </c>
      <c r="P22" s="0" t="s">
        <v>26</v>
      </c>
    </row>
    <row r="23" customFormat="false" ht="12.8" hidden="false" customHeight="false" outlineLevel="0" collapsed="false">
      <c r="A23" s="0" t="s">
        <v>16</v>
      </c>
      <c r="B23" s="0" t="s">
        <v>38</v>
      </c>
      <c r="C23" s="0" t="s">
        <v>18</v>
      </c>
      <c r="D23" s="0" t="s">
        <v>19</v>
      </c>
      <c r="E23" s="0" t="s">
        <v>84</v>
      </c>
      <c r="F23" s="0" t="n">
        <v>61</v>
      </c>
      <c r="G23" s="0" t="s">
        <v>85</v>
      </c>
      <c r="H23" s="0" t="s">
        <v>86</v>
      </c>
      <c r="I23" s="0" t="n">
        <v>0</v>
      </c>
      <c r="J23" s="0" t="s">
        <v>22</v>
      </c>
      <c r="K23" s="0" t="s">
        <v>22</v>
      </c>
      <c r="L23" s="0" t="n">
        <v>18</v>
      </c>
      <c r="M23" s="0" t="s">
        <v>23</v>
      </c>
      <c r="N23" s="0" t="s">
        <v>24</v>
      </c>
      <c r="O23" s="0" t="s">
        <v>87</v>
      </c>
      <c r="P23" s="0" t="s">
        <v>26</v>
      </c>
    </row>
    <row r="24" customFormat="false" ht="12.8" hidden="false" customHeight="false" outlineLevel="0" collapsed="false">
      <c r="A24" s="0" t="s">
        <v>16</v>
      </c>
      <c r="B24" s="0" t="s">
        <v>38</v>
      </c>
      <c r="C24" s="0" t="s">
        <v>18</v>
      </c>
      <c r="D24" s="0" t="s">
        <v>19</v>
      </c>
      <c r="F24" s="0" t="n">
        <v>38</v>
      </c>
      <c r="G24" s="0" t="s">
        <v>88</v>
      </c>
      <c r="H24" s="0" t="s">
        <v>89</v>
      </c>
      <c r="I24" s="0" t="n">
        <v>0</v>
      </c>
      <c r="J24" s="0" t="s">
        <v>22</v>
      </c>
      <c r="K24" s="0" t="s">
        <v>22</v>
      </c>
      <c r="L24" s="0" t="n">
        <v>18</v>
      </c>
      <c r="M24" s="0" t="s">
        <v>23</v>
      </c>
      <c r="N24" s="0" t="s">
        <v>24</v>
      </c>
      <c r="O24" s="0" t="s">
        <v>90</v>
      </c>
      <c r="P24" s="0" t="s">
        <v>26</v>
      </c>
    </row>
    <row r="25" customFormat="false" ht="12.8" hidden="false" customHeight="false" outlineLevel="0" collapsed="false">
      <c r="A25" s="0" t="s">
        <v>16</v>
      </c>
      <c r="B25" s="0" t="s">
        <v>31</v>
      </c>
      <c r="C25" s="0" t="n">
        <v>65</v>
      </c>
      <c r="D25" s="0" t="s">
        <v>46</v>
      </c>
      <c r="F25" s="0" t="n">
        <v>37</v>
      </c>
      <c r="G25" s="0" t="s">
        <v>91</v>
      </c>
      <c r="H25" s="0" t="s">
        <v>92</v>
      </c>
      <c r="I25" s="0" t="n">
        <v>0</v>
      </c>
      <c r="J25" s="0" t="s">
        <v>22</v>
      </c>
      <c r="K25" s="0" t="s">
        <v>22</v>
      </c>
      <c r="L25" s="0" t="n">
        <v>18</v>
      </c>
      <c r="M25" s="0" t="s">
        <v>23</v>
      </c>
      <c r="N25" s="0" t="s">
        <v>24</v>
      </c>
      <c r="O25" s="0" t="s">
        <v>93</v>
      </c>
      <c r="P25" s="0" t="s">
        <v>26</v>
      </c>
    </row>
    <row r="26" customFormat="false" ht="12.8" hidden="false" customHeight="false" outlineLevel="0" collapsed="false">
      <c r="A26" s="0" t="s">
        <v>16</v>
      </c>
      <c r="B26" s="0" t="s">
        <v>38</v>
      </c>
      <c r="C26" s="0" t="s">
        <v>49</v>
      </c>
      <c r="D26" s="0" t="s">
        <v>46</v>
      </c>
      <c r="F26" s="0" t="n">
        <v>13</v>
      </c>
      <c r="G26" s="2" t="s">
        <v>94</v>
      </c>
      <c r="H26" s="0" t="s">
        <v>95</v>
      </c>
      <c r="I26" s="0" t="n">
        <v>0</v>
      </c>
      <c r="J26" s="0" t="s">
        <v>22</v>
      </c>
      <c r="K26" s="0" t="s">
        <v>22</v>
      </c>
      <c r="L26" s="0" t="n">
        <v>18</v>
      </c>
      <c r="M26" s="0" t="s">
        <v>23</v>
      </c>
      <c r="N26" s="0" t="s">
        <v>24</v>
      </c>
      <c r="O26" s="0" t="s">
        <v>34</v>
      </c>
      <c r="P26" s="0" t="s">
        <v>26</v>
      </c>
    </row>
    <row r="27" customFormat="false" ht="12.8" hidden="false" customHeight="false" outlineLevel="0" collapsed="false">
      <c r="A27" s="0" t="s">
        <v>16</v>
      </c>
      <c r="B27" s="0" t="s">
        <v>38</v>
      </c>
      <c r="C27" s="0" t="n">
        <v>65</v>
      </c>
      <c r="D27" s="0" t="s">
        <v>19</v>
      </c>
      <c r="E27" s="0" t="s">
        <v>96</v>
      </c>
      <c r="F27" s="0" t="n">
        <v>9</v>
      </c>
      <c r="G27" s="0" t="s">
        <v>97</v>
      </c>
      <c r="H27" s="0" t="s">
        <v>98</v>
      </c>
      <c r="I27" s="0" t="n">
        <v>0</v>
      </c>
      <c r="J27" s="0" t="s">
        <v>22</v>
      </c>
      <c r="K27" s="0" t="s">
        <v>22</v>
      </c>
      <c r="L27" s="0" t="n">
        <v>18</v>
      </c>
      <c r="M27" s="0" t="s">
        <v>23</v>
      </c>
      <c r="N27" s="0" t="s">
        <v>24</v>
      </c>
      <c r="O27" s="0" t="s">
        <v>99</v>
      </c>
      <c r="P27" s="0" t="s">
        <v>100</v>
      </c>
    </row>
    <row r="28" customFormat="false" ht="12.8" hidden="false" customHeight="false" outlineLevel="0" collapsed="false">
      <c r="A28" s="0" t="s">
        <v>16</v>
      </c>
      <c r="B28" s="0" t="s">
        <v>27</v>
      </c>
      <c r="C28" s="0" t="s">
        <v>49</v>
      </c>
      <c r="D28" s="0" t="s">
        <v>46</v>
      </c>
      <c r="F28" s="0" t="n">
        <v>11</v>
      </c>
      <c r="G28" s="0" t="s">
        <v>101</v>
      </c>
      <c r="H28" s="0" t="s">
        <v>102</v>
      </c>
      <c r="I28" s="0" t="n">
        <v>0</v>
      </c>
      <c r="J28" s="0" t="s">
        <v>22</v>
      </c>
      <c r="K28" s="0" t="s">
        <v>22</v>
      </c>
      <c r="L28" s="0" t="n">
        <v>18</v>
      </c>
      <c r="M28" s="0" t="s">
        <v>23</v>
      </c>
      <c r="N28" s="0" t="s">
        <v>24</v>
      </c>
      <c r="O28" s="0" t="s">
        <v>25</v>
      </c>
      <c r="P28" s="0" t="s">
        <v>26</v>
      </c>
    </row>
    <row r="29" customFormat="false" ht="12.8" hidden="false" customHeight="false" outlineLevel="0" collapsed="false">
      <c r="A29" s="0" t="s">
        <v>16</v>
      </c>
      <c r="B29" s="0" t="s">
        <v>27</v>
      </c>
      <c r="C29" s="0" t="s">
        <v>18</v>
      </c>
      <c r="D29" s="0" t="s">
        <v>46</v>
      </c>
      <c r="F29" s="0" t="n">
        <v>38</v>
      </c>
      <c r="G29" s="2" t="s">
        <v>103</v>
      </c>
      <c r="H29" s="0" t="s">
        <v>104</v>
      </c>
      <c r="I29" s="0" t="n">
        <v>0</v>
      </c>
      <c r="J29" s="0" t="s">
        <v>22</v>
      </c>
      <c r="K29" s="0" t="s">
        <v>22</v>
      </c>
      <c r="L29" s="0" t="n">
        <v>18</v>
      </c>
      <c r="M29" s="0" t="s">
        <v>23</v>
      </c>
      <c r="N29" s="0" t="s">
        <v>24</v>
      </c>
      <c r="O29" s="0" t="s">
        <v>105</v>
      </c>
      <c r="P29" s="0" t="s">
        <v>26</v>
      </c>
    </row>
    <row r="30" customFormat="false" ht="12.8" hidden="false" customHeight="false" outlineLevel="0" collapsed="false">
      <c r="A30" s="0" t="s">
        <v>16</v>
      </c>
      <c r="B30" s="0" t="s">
        <v>38</v>
      </c>
      <c r="C30" s="0" t="s">
        <v>18</v>
      </c>
      <c r="D30" s="0" t="s">
        <v>19</v>
      </c>
      <c r="F30" s="0" t="n">
        <v>6</v>
      </c>
      <c r="G30" s="0" t="s">
        <v>106</v>
      </c>
      <c r="H30" s="0" t="s">
        <v>107</v>
      </c>
      <c r="I30" s="0" t="n">
        <v>0</v>
      </c>
      <c r="J30" s="0" t="s">
        <v>22</v>
      </c>
      <c r="K30" s="0" t="s">
        <v>22</v>
      </c>
      <c r="L30" s="0" t="n">
        <v>18</v>
      </c>
      <c r="M30" s="0" t="s">
        <v>23</v>
      </c>
      <c r="N30" s="0" t="s">
        <v>24</v>
      </c>
      <c r="O30" s="0" t="s">
        <v>25</v>
      </c>
      <c r="P30" s="0" t="s">
        <v>26</v>
      </c>
    </row>
    <row r="31" customFormat="false" ht="12.8" hidden="false" customHeight="false" outlineLevel="0" collapsed="false">
      <c r="A31" s="0" t="s">
        <v>16</v>
      </c>
      <c r="B31" s="0" t="s">
        <v>27</v>
      </c>
      <c r="C31" s="0" t="s">
        <v>18</v>
      </c>
      <c r="D31" s="0" t="s">
        <v>19</v>
      </c>
      <c r="F31" s="0" t="n">
        <v>18</v>
      </c>
      <c r="G31" s="2" t="s">
        <v>82</v>
      </c>
      <c r="H31" s="0" t="s">
        <v>83</v>
      </c>
      <c r="I31" s="0" t="n">
        <v>0</v>
      </c>
      <c r="J31" s="0" t="s">
        <v>22</v>
      </c>
      <c r="K31" s="0" t="s">
        <v>22</v>
      </c>
      <c r="L31" s="0" t="n">
        <v>18</v>
      </c>
      <c r="M31" s="0" t="s">
        <v>23</v>
      </c>
      <c r="N31" s="0" t="s">
        <v>24</v>
      </c>
      <c r="O31" s="0" t="s">
        <v>34</v>
      </c>
      <c r="P31" s="0" t="s">
        <v>26</v>
      </c>
    </row>
    <row r="32" customFormat="false" ht="12.8" hidden="false" customHeight="false" outlineLevel="0" collapsed="false">
      <c r="A32" s="0" t="s">
        <v>16</v>
      </c>
      <c r="B32" s="0" t="s">
        <v>17</v>
      </c>
      <c r="C32" s="0" t="s">
        <v>108</v>
      </c>
      <c r="D32" s="0" t="s">
        <v>70</v>
      </c>
      <c r="E32" s="0" t="s">
        <v>109</v>
      </c>
      <c r="F32" s="0" t="n">
        <v>18</v>
      </c>
      <c r="G32" s="0" t="s">
        <v>110</v>
      </c>
      <c r="H32" s="0" t="s">
        <v>111</v>
      </c>
      <c r="I32" s="0" t="n">
        <v>0</v>
      </c>
      <c r="J32" s="0" t="s">
        <v>22</v>
      </c>
      <c r="K32" s="0" t="s">
        <v>22</v>
      </c>
      <c r="L32" s="0" t="n">
        <v>18</v>
      </c>
      <c r="M32" s="0" t="s">
        <v>23</v>
      </c>
      <c r="N32" s="0" t="s">
        <v>24</v>
      </c>
      <c r="O32" s="0" t="s">
        <v>25</v>
      </c>
      <c r="P32" s="0" t="s">
        <v>26</v>
      </c>
    </row>
    <row r="33" customFormat="false" ht="12.8" hidden="false" customHeight="false" outlineLevel="0" collapsed="false">
      <c r="A33" s="0" t="s">
        <v>16</v>
      </c>
      <c r="B33" s="0" t="s">
        <v>27</v>
      </c>
      <c r="C33" s="0" t="s">
        <v>18</v>
      </c>
      <c r="D33" s="0" t="s">
        <v>19</v>
      </c>
      <c r="E33" s="0" t="s">
        <v>112</v>
      </c>
      <c r="F33" s="0" t="n">
        <v>18</v>
      </c>
      <c r="G33" s="0" t="s">
        <v>23</v>
      </c>
      <c r="H33" s="0" t="s">
        <v>24</v>
      </c>
      <c r="I33" s="0" t="n">
        <v>0</v>
      </c>
      <c r="J33" s="0" t="s">
        <v>22</v>
      </c>
      <c r="K33" s="0" t="s">
        <v>22</v>
      </c>
      <c r="L33" s="0" t="n">
        <v>18</v>
      </c>
      <c r="M33" s="0" t="s">
        <v>23</v>
      </c>
      <c r="N33" s="0" t="s">
        <v>24</v>
      </c>
      <c r="O33" s="0" t="s">
        <v>25</v>
      </c>
      <c r="P33" s="0" t="s">
        <v>26</v>
      </c>
    </row>
    <row r="34" customFormat="false" ht="12.8" hidden="false" customHeight="false" outlineLevel="0" collapsed="false">
      <c r="A34" s="0" t="s">
        <v>16</v>
      </c>
      <c r="B34" s="0" t="s">
        <v>27</v>
      </c>
      <c r="C34" s="0" t="s">
        <v>49</v>
      </c>
      <c r="D34" s="0" t="s">
        <v>19</v>
      </c>
      <c r="E34" s="0" t="s">
        <v>113</v>
      </c>
      <c r="F34" s="0" t="n">
        <v>6</v>
      </c>
      <c r="G34" s="0" t="s">
        <v>114</v>
      </c>
      <c r="H34" s="0" t="n">
        <v>8491663907</v>
      </c>
      <c r="I34" s="0" t="n">
        <v>0</v>
      </c>
      <c r="J34" s="0" t="s">
        <v>22</v>
      </c>
      <c r="K34" s="0" t="s">
        <v>22</v>
      </c>
      <c r="L34" s="0" t="n">
        <v>18</v>
      </c>
      <c r="M34" s="0" t="s">
        <v>23</v>
      </c>
      <c r="N34" s="0" t="s">
        <v>24</v>
      </c>
      <c r="O34" s="0" t="s">
        <v>25</v>
      </c>
      <c r="P34" s="0" t="s">
        <v>26</v>
      </c>
    </row>
    <row r="35" customFormat="false" ht="12.8" hidden="false" customHeight="false" outlineLevel="0" collapsed="false">
      <c r="A35" s="0" t="s">
        <v>16</v>
      </c>
      <c r="B35" s="0" t="s">
        <v>27</v>
      </c>
      <c r="C35" s="0" t="s">
        <v>18</v>
      </c>
      <c r="D35" s="0" t="s">
        <v>19</v>
      </c>
      <c r="F35" s="0" t="n">
        <v>8</v>
      </c>
      <c r="G35" s="0" t="s">
        <v>115</v>
      </c>
      <c r="H35" s="0" t="n">
        <v>7874010316</v>
      </c>
      <c r="I35" s="0" t="n">
        <v>0</v>
      </c>
      <c r="J35" s="0" t="s">
        <v>22</v>
      </c>
      <c r="K35" s="0" t="s">
        <v>22</v>
      </c>
      <c r="L35" s="0" t="n">
        <v>18</v>
      </c>
      <c r="M35" s="0" t="s">
        <v>23</v>
      </c>
      <c r="N35" s="0" t="s">
        <v>24</v>
      </c>
      <c r="O35" s="0" t="s">
        <v>34</v>
      </c>
      <c r="P35" s="0" t="s">
        <v>26</v>
      </c>
    </row>
    <row r="36" customFormat="false" ht="12.8" hidden="false" customHeight="false" outlineLevel="0" collapsed="false">
      <c r="A36" s="0" t="s">
        <v>16</v>
      </c>
      <c r="B36" s="0" t="s">
        <v>27</v>
      </c>
      <c r="C36" s="0" t="s">
        <v>18</v>
      </c>
      <c r="D36" s="0" t="s">
        <v>19</v>
      </c>
      <c r="E36" s="0" t="s">
        <v>116</v>
      </c>
      <c r="F36" s="0" t="n">
        <v>5</v>
      </c>
      <c r="G36" s="0" t="s">
        <v>117</v>
      </c>
      <c r="H36" s="0" t="s">
        <v>118</v>
      </c>
      <c r="I36" s="0" t="n">
        <v>0</v>
      </c>
      <c r="J36" s="0" t="s">
        <v>22</v>
      </c>
      <c r="K36" s="0" t="s">
        <v>22</v>
      </c>
      <c r="L36" s="0" t="n">
        <v>18</v>
      </c>
      <c r="M36" s="0" t="s">
        <v>23</v>
      </c>
      <c r="N36" s="0" t="s">
        <v>24</v>
      </c>
      <c r="O36" s="0" t="s">
        <v>75</v>
      </c>
      <c r="P36" s="0" t="s">
        <v>26</v>
      </c>
    </row>
    <row r="37" customFormat="false" ht="12.8" hidden="false" customHeight="false" outlineLevel="0" collapsed="false">
      <c r="A37" s="0" t="s">
        <v>119</v>
      </c>
      <c r="B37" s="0" t="s">
        <v>27</v>
      </c>
      <c r="C37" s="0" t="s">
        <v>18</v>
      </c>
      <c r="D37" s="0" t="s">
        <v>19</v>
      </c>
      <c r="F37" s="0" t="n">
        <v>1</v>
      </c>
      <c r="G37" s="0" t="s">
        <v>120</v>
      </c>
      <c r="H37" s="0" t="s">
        <v>121</v>
      </c>
      <c r="I37" s="0" t="n">
        <v>0</v>
      </c>
      <c r="J37" s="0" t="s">
        <v>122</v>
      </c>
      <c r="K37" s="0" t="s">
        <v>122</v>
      </c>
      <c r="L37" s="0" t="n">
        <v>1</v>
      </c>
      <c r="M37" s="0" t="s">
        <v>123</v>
      </c>
      <c r="N37" s="0" t="s">
        <v>124</v>
      </c>
      <c r="O37" s="0" t="s">
        <v>125</v>
      </c>
      <c r="P37" s="0" t="s">
        <v>26</v>
      </c>
    </row>
    <row r="38" customFormat="false" ht="12.8" hidden="false" customHeight="false" outlineLevel="0" collapsed="false">
      <c r="A38" s="0" t="s">
        <v>119</v>
      </c>
      <c r="B38" s="0" t="s">
        <v>17</v>
      </c>
      <c r="C38" s="0" t="s">
        <v>49</v>
      </c>
      <c r="D38" s="0" t="s">
        <v>19</v>
      </c>
      <c r="E38" s="0" t="s">
        <v>126</v>
      </c>
      <c r="F38" s="0" t="n">
        <v>1</v>
      </c>
      <c r="G38" s="0" t="s">
        <v>127</v>
      </c>
      <c r="H38" s="0" t="s">
        <v>128</v>
      </c>
      <c r="I38" s="0" t="n">
        <v>0</v>
      </c>
      <c r="J38" s="0" t="s">
        <v>122</v>
      </c>
      <c r="K38" s="0" t="s">
        <v>122</v>
      </c>
      <c r="L38" s="0" t="n">
        <v>1</v>
      </c>
      <c r="M38" s="0" t="s">
        <v>123</v>
      </c>
      <c r="N38" s="0" t="s">
        <v>124</v>
      </c>
      <c r="O38" s="0" t="s">
        <v>125</v>
      </c>
      <c r="P38" s="0" t="s">
        <v>26</v>
      </c>
    </row>
    <row r="39" customFormat="false" ht="12.8" hidden="false" customHeight="false" outlineLevel="0" collapsed="false">
      <c r="A39" s="0" t="s">
        <v>119</v>
      </c>
      <c r="B39" s="0" t="s">
        <v>27</v>
      </c>
      <c r="C39" s="0" t="s">
        <v>18</v>
      </c>
      <c r="D39" s="0" t="s">
        <v>19</v>
      </c>
      <c r="F39" s="0" t="n">
        <v>1</v>
      </c>
      <c r="G39" s="0" t="s">
        <v>129</v>
      </c>
      <c r="H39" s="0" t="s">
        <v>130</v>
      </c>
      <c r="I39" s="0" t="n">
        <v>0</v>
      </c>
      <c r="J39" s="0" t="s">
        <v>122</v>
      </c>
      <c r="K39" s="0" t="s">
        <v>122</v>
      </c>
      <c r="L39" s="0" t="n">
        <v>1</v>
      </c>
      <c r="M39" s="0" t="s">
        <v>123</v>
      </c>
      <c r="N39" s="0" t="s">
        <v>124</v>
      </c>
      <c r="O39" s="0" t="s">
        <v>131</v>
      </c>
      <c r="P39" s="0" t="s">
        <v>26</v>
      </c>
    </row>
    <row r="40" customFormat="false" ht="12.8" hidden="false" customHeight="false" outlineLevel="0" collapsed="false">
      <c r="A40" s="0" t="s">
        <v>119</v>
      </c>
      <c r="B40" s="0" t="s">
        <v>31</v>
      </c>
      <c r="C40" s="0" t="n">
        <v>65</v>
      </c>
      <c r="D40" s="0" t="s">
        <v>46</v>
      </c>
      <c r="F40" s="0" t="n">
        <v>0</v>
      </c>
      <c r="G40" s="0" t="s">
        <v>132</v>
      </c>
      <c r="H40" s="0" t="s">
        <v>132</v>
      </c>
      <c r="I40" s="0" t="n">
        <v>0</v>
      </c>
      <c r="J40" s="0" t="s">
        <v>122</v>
      </c>
      <c r="K40" s="0" t="s">
        <v>122</v>
      </c>
      <c r="L40" s="0" t="n">
        <v>1</v>
      </c>
      <c r="M40" s="0" t="s">
        <v>123</v>
      </c>
      <c r="N40" s="0" t="s">
        <v>124</v>
      </c>
      <c r="O40" s="0" t="s">
        <v>25</v>
      </c>
      <c r="P40" s="0" t="s">
        <v>26</v>
      </c>
    </row>
    <row r="41" customFormat="false" ht="12.8" hidden="false" customHeight="false" outlineLevel="0" collapsed="false">
      <c r="A41" s="0" t="s">
        <v>119</v>
      </c>
      <c r="B41" s="0" t="s">
        <v>38</v>
      </c>
      <c r="C41" s="0" t="n">
        <v>65</v>
      </c>
      <c r="D41" s="0" t="s">
        <v>19</v>
      </c>
      <c r="F41" s="0" t="n">
        <v>6</v>
      </c>
      <c r="G41" s="0" t="s">
        <v>133</v>
      </c>
      <c r="H41" s="0" t="s">
        <v>134</v>
      </c>
      <c r="I41" s="0" t="n">
        <v>0</v>
      </c>
      <c r="J41" s="0" t="s">
        <v>122</v>
      </c>
      <c r="K41" s="0" t="s">
        <v>122</v>
      </c>
      <c r="L41" s="0" t="n">
        <v>1</v>
      </c>
      <c r="M41" s="0" t="s">
        <v>123</v>
      </c>
      <c r="N41" s="0" t="s">
        <v>124</v>
      </c>
      <c r="O41" s="0" t="s">
        <v>125</v>
      </c>
      <c r="P41" s="0" t="s">
        <v>26</v>
      </c>
    </row>
    <row r="42" customFormat="false" ht="12.8" hidden="false" customHeight="false" outlineLevel="0" collapsed="false">
      <c r="A42" s="0" t="s">
        <v>119</v>
      </c>
      <c r="B42" s="0" t="s">
        <v>38</v>
      </c>
      <c r="C42" s="0" t="s">
        <v>18</v>
      </c>
      <c r="D42" s="0" t="s">
        <v>19</v>
      </c>
      <c r="F42" s="0" t="n">
        <v>2</v>
      </c>
      <c r="G42" s="2" t="s">
        <v>135</v>
      </c>
      <c r="H42" s="0" t="s">
        <v>136</v>
      </c>
      <c r="I42" s="0" t="n">
        <v>0</v>
      </c>
      <c r="J42" s="0" t="s">
        <v>122</v>
      </c>
      <c r="K42" s="0" t="s">
        <v>122</v>
      </c>
      <c r="L42" s="0" t="n">
        <v>1</v>
      </c>
      <c r="M42" s="0" t="s">
        <v>123</v>
      </c>
      <c r="N42" s="0" t="s">
        <v>124</v>
      </c>
      <c r="O42" s="0" t="s">
        <v>137</v>
      </c>
      <c r="P42" s="0" t="s">
        <v>26</v>
      </c>
    </row>
    <row r="43" customFormat="false" ht="12.8" hidden="false" customHeight="false" outlineLevel="0" collapsed="false">
      <c r="A43" s="0" t="s">
        <v>119</v>
      </c>
      <c r="B43" s="0" t="s">
        <v>27</v>
      </c>
      <c r="C43" s="0" t="n">
        <v>65</v>
      </c>
      <c r="D43" s="0" t="s">
        <v>70</v>
      </c>
      <c r="F43" s="0" t="n">
        <v>4</v>
      </c>
      <c r="G43" s="0" t="s">
        <v>138</v>
      </c>
      <c r="H43" s="0" t="s">
        <v>139</v>
      </c>
      <c r="I43" s="0" t="n">
        <v>0</v>
      </c>
      <c r="J43" s="0" t="s">
        <v>122</v>
      </c>
      <c r="K43" s="0" t="s">
        <v>122</v>
      </c>
      <c r="L43" s="0" t="n">
        <v>1</v>
      </c>
      <c r="M43" s="0" t="s">
        <v>123</v>
      </c>
      <c r="N43" s="0" t="s">
        <v>124</v>
      </c>
      <c r="O43" s="0" t="s">
        <v>125</v>
      </c>
      <c r="P43" s="0" t="s">
        <v>26</v>
      </c>
    </row>
    <row r="44" customFormat="false" ht="12.8" hidden="false" customHeight="false" outlineLevel="0" collapsed="false">
      <c r="A44" s="0" t="s">
        <v>119</v>
      </c>
      <c r="B44" s="0" t="s">
        <v>17</v>
      </c>
      <c r="C44" s="0" t="s">
        <v>108</v>
      </c>
      <c r="D44" s="0" t="s">
        <v>70</v>
      </c>
      <c r="E44" s="0" t="s">
        <v>140</v>
      </c>
      <c r="F44" s="0" t="n">
        <v>2</v>
      </c>
      <c r="G44" s="0" t="s">
        <v>141</v>
      </c>
      <c r="H44" s="0" t="s">
        <v>142</v>
      </c>
      <c r="I44" s="0" t="n">
        <v>0</v>
      </c>
      <c r="J44" s="0" t="s">
        <v>122</v>
      </c>
      <c r="K44" s="0" t="s">
        <v>122</v>
      </c>
      <c r="L44" s="0" t="n">
        <v>1</v>
      </c>
      <c r="M44" s="0" t="s">
        <v>123</v>
      </c>
      <c r="N44" s="0" t="s">
        <v>124</v>
      </c>
      <c r="O44" s="0" t="s">
        <v>143</v>
      </c>
      <c r="P44" s="0" t="s">
        <v>26</v>
      </c>
    </row>
    <row r="45" customFormat="false" ht="12.8" hidden="false" customHeight="false" outlineLevel="0" collapsed="false">
      <c r="A45" s="0" t="s">
        <v>119</v>
      </c>
      <c r="B45" s="0" t="s">
        <v>17</v>
      </c>
      <c r="C45" s="0" t="s">
        <v>18</v>
      </c>
      <c r="D45" s="0" t="s">
        <v>19</v>
      </c>
      <c r="E45" s="0" t="s">
        <v>144</v>
      </c>
      <c r="F45" s="0" t="n">
        <v>4</v>
      </c>
      <c r="G45" s="0" t="s">
        <v>145</v>
      </c>
      <c r="H45" s="0" t="s">
        <v>146</v>
      </c>
      <c r="I45" s="0" t="n">
        <v>0</v>
      </c>
      <c r="J45" s="0" t="s">
        <v>122</v>
      </c>
      <c r="K45" s="0" t="s">
        <v>122</v>
      </c>
      <c r="L45" s="0" t="n">
        <v>1</v>
      </c>
      <c r="M45" s="0" t="s">
        <v>123</v>
      </c>
      <c r="N45" s="0" t="s">
        <v>124</v>
      </c>
      <c r="O45" s="0" t="s">
        <v>25</v>
      </c>
      <c r="P45" s="0" t="s">
        <v>26</v>
      </c>
    </row>
    <row r="46" customFormat="false" ht="12.8" hidden="false" customHeight="false" outlineLevel="0" collapsed="false">
      <c r="A46" s="0" t="s">
        <v>119</v>
      </c>
      <c r="B46" s="0" t="s">
        <v>27</v>
      </c>
      <c r="C46" s="0" t="s">
        <v>18</v>
      </c>
      <c r="D46" s="0" t="s">
        <v>46</v>
      </c>
      <c r="F46" s="0" t="n">
        <v>8</v>
      </c>
      <c r="G46" s="0" t="s">
        <v>147</v>
      </c>
      <c r="H46" s="0" t="n">
        <v>21207822</v>
      </c>
      <c r="I46" s="0" t="n">
        <v>0</v>
      </c>
      <c r="J46" s="0" t="s">
        <v>122</v>
      </c>
      <c r="K46" s="0" t="s">
        <v>122</v>
      </c>
      <c r="L46" s="0" t="n">
        <v>1</v>
      </c>
      <c r="M46" s="0" t="s">
        <v>123</v>
      </c>
      <c r="N46" s="0" t="s">
        <v>124</v>
      </c>
      <c r="O46" s="0" t="s">
        <v>25</v>
      </c>
      <c r="P46" s="0" t="s">
        <v>26</v>
      </c>
    </row>
    <row r="47" customFormat="false" ht="12.8" hidden="false" customHeight="false" outlineLevel="0" collapsed="false">
      <c r="A47" s="0" t="s">
        <v>119</v>
      </c>
      <c r="B47" s="0" t="s">
        <v>38</v>
      </c>
      <c r="C47" s="0" t="n">
        <v>65</v>
      </c>
      <c r="D47" s="0" t="s">
        <v>19</v>
      </c>
      <c r="F47" s="0" t="n">
        <v>4</v>
      </c>
      <c r="G47" s="0" t="s">
        <v>148</v>
      </c>
      <c r="H47" s="0" t="s">
        <v>149</v>
      </c>
      <c r="I47" s="0" t="n">
        <v>0</v>
      </c>
      <c r="J47" s="0" t="s">
        <v>122</v>
      </c>
      <c r="K47" s="0" t="s">
        <v>122</v>
      </c>
      <c r="L47" s="0" t="n">
        <v>1</v>
      </c>
      <c r="M47" s="0" t="s">
        <v>123</v>
      </c>
      <c r="N47" s="0" t="s">
        <v>124</v>
      </c>
      <c r="O47" s="0" t="s">
        <v>125</v>
      </c>
      <c r="P47" s="0" t="s">
        <v>26</v>
      </c>
    </row>
    <row r="48" customFormat="false" ht="12.8" hidden="false" customHeight="false" outlineLevel="0" collapsed="false">
      <c r="A48" s="0" t="s">
        <v>119</v>
      </c>
      <c r="B48" s="0" t="s">
        <v>27</v>
      </c>
      <c r="C48" s="0" t="s">
        <v>18</v>
      </c>
      <c r="D48" s="0" t="s">
        <v>19</v>
      </c>
      <c r="F48" s="0" t="n">
        <v>2</v>
      </c>
      <c r="G48" s="0" t="s">
        <v>150</v>
      </c>
      <c r="H48" s="0" t="s">
        <v>151</v>
      </c>
      <c r="I48" s="0" t="n">
        <v>0</v>
      </c>
      <c r="J48" s="0" t="s">
        <v>122</v>
      </c>
      <c r="K48" s="0" t="s">
        <v>122</v>
      </c>
      <c r="L48" s="0" t="n">
        <v>1</v>
      </c>
      <c r="M48" s="0" t="s">
        <v>123</v>
      </c>
      <c r="N48" s="0" t="s">
        <v>124</v>
      </c>
      <c r="O48" s="0" t="s">
        <v>125</v>
      </c>
      <c r="P48" s="0" t="s">
        <v>26</v>
      </c>
    </row>
    <row r="49" customFormat="false" ht="12.8" hidden="false" customHeight="false" outlineLevel="0" collapsed="false">
      <c r="A49" s="0" t="s">
        <v>119</v>
      </c>
      <c r="B49" s="0" t="s">
        <v>31</v>
      </c>
      <c r="C49" s="0" t="n">
        <v>65</v>
      </c>
      <c r="D49" s="0" t="s">
        <v>46</v>
      </c>
      <c r="F49" s="0" t="n">
        <v>2</v>
      </c>
      <c r="G49" s="0" t="s">
        <v>152</v>
      </c>
      <c r="H49" s="0" t="s">
        <v>153</v>
      </c>
      <c r="I49" s="0" t="n">
        <v>0</v>
      </c>
      <c r="J49" s="0" t="s">
        <v>122</v>
      </c>
      <c r="K49" s="0" t="s">
        <v>122</v>
      </c>
      <c r="L49" s="0" t="n">
        <v>1</v>
      </c>
      <c r="M49" s="0" t="s">
        <v>123</v>
      </c>
      <c r="N49" s="0" t="s">
        <v>124</v>
      </c>
      <c r="O49" s="0" t="s">
        <v>154</v>
      </c>
      <c r="P49" s="0" t="s">
        <v>26</v>
      </c>
    </row>
    <row r="50" customFormat="false" ht="12.8" hidden="false" customHeight="false" outlineLevel="0" collapsed="false">
      <c r="A50" s="0" t="s">
        <v>119</v>
      </c>
      <c r="B50" s="0" t="s">
        <v>38</v>
      </c>
      <c r="C50" s="0" t="s">
        <v>18</v>
      </c>
      <c r="D50" s="0" t="s">
        <v>19</v>
      </c>
      <c r="E50" s="0" t="s">
        <v>155</v>
      </c>
      <c r="F50" s="0" t="n">
        <v>6</v>
      </c>
      <c r="G50" s="0" t="s">
        <v>156</v>
      </c>
      <c r="H50" s="0" t="s">
        <v>157</v>
      </c>
      <c r="I50" s="0" t="n">
        <v>0</v>
      </c>
      <c r="J50" s="0" t="s">
        <v>122</v>
      </c>
      <c r="K50" s="0" t="s">
        <v>122</v>
      </c>
      <c r="L50" s="0" t="n">
        <v>1</v>
      </c>
      <c r="M50" s="0" t="s">
        <v>123</v>
      </c>
      <c r="N50" s="0" t="s">
        <v>124</v>
      </c>
      <c r="O50" s="0" t="s">
        <v>143</v>
      </c>
      <c r="P50" s="0" t="s">
        <v>26</v>
      </c>
    </row>
    <row r="51" customFormat="false" ht="12.8" hidden="false" customHeight="false" outlineLevel="0" collapsed="false">
      <c r="A51" s="0" t="s">
        <v>119</v>
      </c>
      <c r="B51" s="0" t="s">
        <v>27</v>
      </c>
      <c r="C51" s="0" t="s">
        <v>49</v>
      </c>
      <c r="D51" s="0" t="s">
        <v>46</v>
      </c>
      <c r="F51" s="0" t="n">
        <v>0</v>
      </c>
      <c r="G51" s="0" t="s">
        <v>158</v>
      </c>
      <c r="H51" s="0" t="s">
        <v>158</v>
      </c>
      <c r="I51" s="0" t="n">
        <v>0</v>
      </c>
      <c r="J51" s="0" t="s">
        <v>122</v>
      </c>
      <c r="K51" s="0" t="s">
        <v>122</v>
      </c>
      <c r="L51" s="0" t="n">
        <v>1</v>
      </c>
      <c r="M51" s="0" t="s">
        <v>123</v>
      </c>
      <c r="N51" s="0" t="s">
        <v>124</v>
      </c>
      <c r="O51" s="0" t="s">
        <v>25</v>
      </c>
      <c r="P51" s="0" t="s">
        <v>26</v>
      </c>
    </row>
    <row r="52" customFormat="false" ht="12.8" hidden="false" customHeight="false" outlineLevel="0" collapsed="false">
      <c r="A52" s="0" t="s">
        <v>119</v>
      </c>
      <c r="B52" s="0" t="s">
        <v>27</v>
      </c>
      <c r="C52" s="0" t="s">
        <v>49</v>
      </c>
      <c r="D52" s="0" t="s">
        <v>19</v>
      </c>
      <c r="E52" s="0" t="s">
        <v>159</v>
      </c>
      <c r="F52" s="0" t="n">
        <v>2</v>
      </c>
      <c r="G52" s="0" t="s">
        <v>160</v>
      </c>
      <c r="H52" s="0" t="s">
        <v>161</v>
      </c>
      <c r="I52" s="0" t="n">
        <v>0</v>
      </c>
      <c r="J52" s="0" t="s">
        <v>122</v>
      </c>
      <c r="K52" s="0" t="s">
        <v>122</v>
      </c>
      <c r="L52" s="0" t="n">
        <v>1</v>
      </c>
      <c r="M52" s="0" t="s">
        <v>123</v>
      </c>
      <c r="N52" s="0" t="s">
        <v>124</v>
      </c>
      <c r="O52" s="0" t="s">
        <v>25</v>
      </c>
      <c r="P52" s="0" t="s">
        <v>26</v>
      </c>
    </row>
    <row r="53" customFormat="false" ht="12.8" hidden="false" customHeight="false" outlineLevel="0" collapsed="false">
      <c r="A53" s="0" t="s">
        <v>119</v>
      </c>
      <c r="B53" s="0" t="s">
        <v>38</v>
      </c>
      <c r="C53" s="0" t="s">
        <v>18</v>
      </c>
      <c r="D53" s="0" t="s">
        <v>19</v>
      </c>
      <c r="F53" s="0" t="n">
        <v>4</v>
      </c>
      <c r="G53" s="0" t="s">
        <v>162</v>
      </c>
      <c r="H53" s="0" t="s">
        <v>163</v>
      </c>
      <c r="I53" s="0" t="n">
        <v>0</v>
      </c>
      <c r="J53" s="0" t="s">
        <v>122</v>
      </c>
      <c r="K53" s="0" t="s">
        <v>122</v>
      </c>
      <c r="L53" s="0" t="n">
        <v>1</v>
      </c>
      <c r="M53" s="0" t="s">
        <v>123</v>
      </c>
      <c r="N53" s="0" t="s">
        <v>124</v>
      </c>
      <c r="O53" s="0" t="s">
        <v>25</v>
      </c>
      <c r="P53" s="0" t="s">
        <v>26</v>
      </c>
    </row>
    <row r="54" customFormat="false" ht="12.8" hidden="false" customHeight="false" outlineLevel="0" collapsed="false">
      <c r="A54" s="0" t="s">
        <v>119</v>
      </c>
      <c r="B54" s="0" t="s">
        <v>31</v>
      </c>
      <c r="C54" s="0" t="s">
        <v>49</v>
      </c>
      <c r="D54" s="0" t="s">
        <v>46</v>
      </c>
      <c r="F54" s="0" t="n">
        <v>7</v>
      </c>
      <c r="G54" s="2" t="s">
        <v>164</v>
      </c>
      <c r="H54" s="0" t="s">
        <v>165</v>
      </c>
      <c r="I54" s="0" t="n">
        <v>0</v>
      </c>
      <c r="J54" s="0" t="s">
        <v>122</v>
      </c>
      <c r="K54" s="0" t="s">
        <v>122</v>
      </c>
      <c r="L54" s="0" t="n">
        <v>1</v>
      </c>
      <c r="M54" s="0" t="s">
        <v>123</v>
      </c>
      <c r="N54" s="0" t="s">
        <v>124</v>
      </c>
      <c r="O54" s="0" t="s">
        <v>25</v>
      </c>
      <c r="P54" s="0" t="s">
        <v>26</v>
      </c>
    </row>
    <row r="55" customFormat="false" ht="12.8" hidden="false" customHeight="false" outlineLevel="0" collapsed="false">
      <c r="A55" s="0" t="s">
        <v>119</v>
      </c>
      <c r="B55" s="0" t="s">
        <v>31</v>
      </c>
      <c r="C55" s="0" t="n">
        <v>65</v>
      </c>
      <c r="D55" s="0" t="s">
        <v>19</v>
      </c>
      <c r="F55" s="0" t="n">
        <v>4</v>
      </c>
      <c r="G55" s="2" t="s">
        <v>166</v>
      </c>
      <c r="H55" s="0" t="s">
        <v>167</v>
      </c>
      <c r="I55" s="0" t="n">
        <v>0</v>
      </c>
      <c r="J55" s="0" t="s">
        <v>122</v>
      </c>
      <c r="K55" s="0" t="s">
        <v>122</v>
      </c>
      <c r="L55" s="0" t="n">
        <v>1</v>
      </c>
      <c r="M55" s="0" t="s">
        <v>123</v>
      </c>
      <c r="N55" s="0" t="s">
        <v>124</v>
      </c>
      <c r="O55" s="0" t="s">
        <v>125</v>
      </c>
      <c r="P55" s="0" t="s">
        <v>26</v>
      </c>
    </row>
    <row r="56" customFormat="false" ht="12.8" hidden="false" customHeight="false" outlineLevel="0" collapsed="false">
      <c r="A56" s="0" t="s">
        <v>119</v>
      </c>
      <c r="B56" s="0" t="s">
        <v>27</v>
      </c>
      <c r="C56" s="0" t="s">
        <v>18</v>
      </c>
      <c r="D56" s="0" t="s">
        <v>19</v>
      </c>
      <c r="E56" s="0" t="s">
        <v>168</v>
      </c>
      <c r="F56" s="0" t="n">
        <v>1</v>
      </c>
      <c r="G56" s="0" t="s">
        <v>120</v>
      </c>
      <c r="H56" s="0" t="s">
        <v>121</v>
      </c>
      <c r="I56" s="0" t="n">
        <v>0</v>
      </c>
      <c r="J56" s="0" t="s">
        <v>122</v>
      </c>
      <c r="K56" s="0" t="s">
        <v>122</v>
      </c>
      <c r="L56" s="0" t="n">
        <v>1</v>
      </c>
      <c r="M56" s="0" t="s">
        <v>123</v>
      </c>
      <c r="N56" s="0" t="s">
        <v>124</v>
      </c>
      <c r="O56" s="0" t="s">
        <v>125</v>
      </c>
      <c r="P56" s="0" t="s">
        <v>26</v>
      </c>
    </row>
    <row r="57" customFormat="false" ht="12.8" hidden="false" customHeight="false" outlineLevel="0" collapsed="false">
      <c r="A57" s="0" t="s">
        <v>119</v>
      </c>
      <c r="B57" s="0" t="s">
        <v>38</v>
      </c>
      <c r="C57" s="0" t="s">
        <v>18</v>
      </c>
      <c r="D57" s="0" t="s">
        <v>19</v>
      </c>
      <c r="F57" s="0" t="n">
        <v>4</v>
      </c>
      <c r="G57" s="0" t="s">
        <v>169</v>
      </c>
      <c r="H57" s="0" t="s">
        <v>170</v>
      </c>
      <c r="I57" s="0" t="n">
        <v>0</v>
      </c>
      <c r="J57" s="0" t="s">
        <v>122</v>
      </c>
      <c r="K57" s="0" t="s">
        <v>122</v>
      </c>
      <c r="L57" s="0" t="n">
        <v>1</v>
      </c>
      <c r="M57" s="0" t="s">
        <v>123</v>
      </c>
      <c r="N57" s="0" t="s">
        <v>124</v>
      </c>
      <c r="O57" s="0" t="s">
        <v>25</v>
      </c>
      <c r="P57" s="0" t="s">
        <v>26</v>
      </c>
    </row>
    <row r="58" customFormat="false" ht="12.8" hidden="false" customHeight="false" outlineLevel="0" collapsed="false">
      <c r="A58" s="0" t="s">
        <v>119</v>
      </c>
      <c r="B58" s="0" t="s">
        <v>31</v>
      </c>
      <c r="C58" s="0" t="s">
        <v>18</v>
      </c>
      <c r="D58" s="0" t="s">
        <v>19</v>
      </c>
      <c r="F58" s="0" t="n">
        <v>2</v>
      </c>
      <c r="G58" s="0" t="s">
        <v>171</v>
      </c>
      <c r="H58" s="0" t="s">
        <v>172</v>
      </c>
      <c r="I58" s="0" t="n">
        <v>0</v>
      </c>
      <c r="J58" s="0" t="s">
        <v>122</v>
      </c>
      <c r="K58" s="0" t="s">
        <v>122</v>
      </c>
      <c r="L58" s="0" t="n">
        <v>1</v>
      </c>
      <c r="M58" s="0" t="s">
        <v>123</v>
      </c>
      <c r="N58" s="0" t="s">
        <v>124</v>
      </c>
      <c r="O58" s="0" t="s">
        <v>173</v>
      </c>
      <c r="P58" s="0" t="s">
        <v>26</v>
      </c>
    </row>
    <row r="59" customFormat="false" ht="12.8" hidden="false" customHeight="false" outlineLevel="0" collapsed="false">
      <c r="A59" s="0" t="s">
        <v>119</v>
      </c>
      <c r="B59" s="0" t="s">
        <v>27</v>
      </c>
      <c r="C59" s="0" t="s">
        <v>49</v>
      </c>
      <c r="D59" s="0" t="s">
        <v>19</v>
      </c>
      <c r="F59" s="0" t="n">
        <v>2</v>
      </c>
      <c r="G59" s="2" t="s">
        <v>174</v>
      </c>
      <c r="H59" s="0" t="s">
        <v>175</v>
      </c>
      <c r="I59" s="0" t="n">
        <v>0</v>
      </c>
      <c r="J59" s="0" t="s">
        <v>122</v>
      </c>
      <c r="K59" s="0" t="s">
        <v>122</v>
      </c>
      <c r="L59" s="0" t="n">
        <v>1</v>
      </c>
      <c r="M59" s="0" t="s">
        <v>123</v>
      </c>
      <c r="N59" s="0" t="s">
        <v>124</v>
      </c>
      <c r="O59" s="0" t="s">
        <v>173</v>
      </c>
      <c r="P59" s="0" t="s">
        <v>26</v>
      </c>
    </row>
    <row r="60" customFormat="false" ht="12.8" hidden="false" customHeight="false" outlineLevel="0" collapsed="false">
      <c r="A60" s="0" t="s">
        <v>119</v>
      </c>
      <c r="B60" s="0" t="s">
        <v>38</v>
      </c>
      <c r="C60" s="0" t="s">
        <v>18</v>
      </c>
      <c r="D60" s="0" t="s">
        <v>19</v>
      </c>
      <c r="F60" s="0" t="n">
        <v>6</v>
      </c>
      <c r="G60" s="2" t="s">
        <v>176</v>
      </c>
      <c r="H60" s="0" t="s">
        <v>177</v>
      </c>
      <c r="I60" s="0" t="n">
        <v>0</v>
      </c>
      <c r="J60" s="0" t="s">
        <v>122</v>
      </c>
      <c r="K60" s="0" t="s">
        <v>122</v>
      </c>
      <c r="L60" s="0" t="n">
        <v>1</v>
      </c>
      <c r="M60" s="0" t="s">
        <v>123</v>
      </c>
      <c r="N60" s="0" t="s">
        <v>124</v>
      </c>
      <c r="O60" s="0" t="s">
        <v>131</v>
      </c>
      <c r="P60" s="0" t="s">
        <v>26</v>
      </c>
    </row>
    <row r="61" customFormat="false" ht="12.8" hidden="false" customHeight="false" outlineLevel="0" collapsed="false">
      <c r="A61" s="0" t="s">
        <v>119</v>
      </c>
      <c r="B61" s="0" t="s">
        <v>38</v>
      </c>
      <c r="C61" s="0" t="s">
        <v>49</v>
      </c>
      <c r="D61" s="0" t="s">
        <v>70</v>
      </c>
      <c r="F61" s="0" t="n">
        <v>5</v>
      </c>
      <c r="G61" s="0" t="s">
        <v>178</v>
      </c>
      <c r="H61" s="0" t="s">
        <v>179</v>
      </c>
      <c r="I61" s="0" t="n">
        <v>0</v>
      </c>
      <c r="J61" s="0" t="s">
        <v>122</v>
      </c>
      <c r="K61" s="0" t="s">
        <v>122</v>
      </c>
      <c r="L61" s="0" t="n">
        <v>1</v>
      </c>
      <c r="M61" s="0" t="s">
        <v>123</v>
      </c>
      <c r="N61" s="0" t="s">
        <v>124</v>
      </c>
      <c r="O61" s="0" t="s">
        <v>25</v>
      </c>
      <c r="P61" s="0" t="s">
        <v>26</v>
      </c>
    </row>
    <row r="62" customFormat="false" ht="12.8" hidden="false" customHeight="false" outlineLevel="0" collapsed="false">
      <c r="A62" s="0" t="s">
        <v>119</v>
      </c>
      <c r="B62" s="0" t="s">
        <v>27</v>
      </c>
      <c r="C62" s="0" t="s">
        <v>18</v>
      </c>
      <c r="D62" s="0" t="s">
        <v>19</v>
      </c>
      <c r="F62" s="0" t="n">
        <v>7</v>
      </c>
      <c r="G62" s="0" t="s">
        <v>180</v>
      </c>
      <c r="H62" s="0" t="s">
        <v>181</v>
      </c>
      <c r="I62" s="0" t="n">
        <v>0</v>
      </c>
      <c r="J62" s="0" t="s">
        <v>122</v>
      </c>
      <c r="K62" s="0" t="s">
        <v>122</v>
      </c>
      <c r="L62" s="0" t="n">
        <v>1</v>
      </c>
      <c r="M62" s="0" t="s">
        <v>123</v>
      </c>
      <c r="N62" s="0" t="s">
        <v>124</v>
      </c>
      <c r="O62" s="0" t="s">
        <v>173</v>
      </c>
      <c r="P62" s="0" t="s">
        <v>26</v>
      </c>
    </row>
    <row r="63" customFormat="false" ht="23.85" hidden="false" customHeight="false" outlineLevel="0" collapsed="false">
      <c r="A63" s="0" t="s">
        <v>119</v>
      </c>
      <c r="B63" s="0" t="s">
        <v>38</v>
      </c>
      <c r="C63" s="0" t="s">
        <v>18</v>
      </c>
      <c r="D63" s="0" t="s">
        <v>19</v>
      </c>
      <c r="E63" s="3" t="s">
        <v>182</v>
      </c>
      <c r="F63" s="0" t="n">
        <v>6</v>
      </c>
      <c r="G63" s="0" t="s">
        <v>183</v>
      </c>
      <c r="H63" s="0" t="s">
        <v>184</v>
      </c>
      <c r="I63" s="0" t="n">
        <v>0</v>
      </c>
      <c r="J63" s="0" t="s">
        <v>122</v>
      </c>
      <c r="K63" s="0" t="s">
        <v>122</v>
      </c>
      <c r="L63" s="0" t="n">
        <v>1</v>
      </c>
      <c r="M63" s="0" t="s">
        <v>123</v>
      </c>
      <c r="N63" s="0" t="s">
        <v>124</v>
      </c>
      <c r="O63" s="0" t="s">
        <v>185</v>
      </c>
      <c r="P63" s="0" t="s">
        <v>26</v>
      </c>
    </row>
    <row r="64" customFormat="false" ht="12.8" hidden="false" customHeight="false" outlineLevel="0" collapsed="false">
      <c r="A64" s="0" t="s">
        <v>119</v>
      </c>
      <c r="B64" s="0" t="s">
        <v>27</v>
      </c>
      <c r="C64" s="0" t="n">
        <v>65</v>
      </c>
      <c r="D64" s="0" t="s">
        <v>46</v>
      </c>
      <c r="F64" s="0" t="n">
        <v>3</v>
      </c>
      <c r="G64" s="0" t="s">
        <v>186</v>
      </c>
      <c r="H64" s="0" t="s">
        <v>187</v>
      </c>
      <c r="I64" s="0" t="n">
        <v>0</v>
      </c>
      <c r="J64" s="0" t="s">
        <v>122</v>
      </c>
      <c r="K64" s="0" t="s">
        <v>122</v>
      </c>
      <c r="L64" s="0" t="n">
        <v>1</v>
      </c>
      <c r="M64" s="0" t="s">
        <v>123</v>
      </c>
      <c r="N64" s="0" t="s">
        <v>124</v>
      </c>
      <c r="O64" s="0" t="s">
        <v>154</v>
      </c>
      <c r="P64" s="0" t="s">
        <v>26</v>
      </c>
    </row>
    <row r="65" customFormat="false" ht="12.8" hidden="false" customHeight="false" outlineLevel="0" collapsed="false">
      <c r="A65" s="0" t="s">
        <v>119</v>
      </c>
      <c r="B65" s="0" t="s">
        <v>27</v>
      </c>
      <c r="C65" s="0" t="s">
        <v>49</v>
      </c>
      <c r="D65" s="0" t="s">
        <v>19</v>
      </c>
      <c r="E65" s="0" t="s">
        <v>188</v>
      </c>
      <c r="F65" s="0" t="n">
        <v>2</v>
      </c>
      <c r="G65" s="0" t="s">
        <v>189</v>
      </c>
      <c r="H65" s="0" t="n">
        <v>9290832</v>
      </c>
      <c r="I65" s="0" t="n">
        <v>0</v>
      </c>
      <c r="J65" s="0" t="s">
        <v>122</v>
      </c>
      <c r="K65" s="0" t="s">
        <v>122</v>
      </c>
      <c r="L65" s="0" t="n">
        <v>1</v>
      </c>
      <c r="M65" s="0" t="s">
        <v>123</v>
      </c>
      <c r="N65" s="0" t="s">
        <v>124</v>
      </c>
      <c r="O65" s="0" t="s">
        <v>173</v>
      </c>
      <c r="P65" s="0" t="s">
        <v>26</v>
      </c>
    </row>
    <row r="66" customFormat="false" ht="12.8" hidden="false" customHeight="false" outlineLevel="0" collapsed="false">
      <c r="A66" s="0" t="s">
        <v>119</v>
      </c>
      <c r="B66" s="0" t="s">
        <v>17</v>
      </c>
      <c r="C66" s="0" t="s">
        <v>18</v>
      </c>
      <c r="D66" s="0" t="s">
        <v>46</v>
      </c>
      <c r="E66" s="0" t="s">
        <v>190</v>
      </c>
      <c r="F66" s="0" t="n">
        <v>4</v>
      </c>
      <c r="G66" s="2" t="s">
        <v>191</v>
      </c>
      <c r="H66" s="0" t="s">
        <v>192</v>
      </c>
      <c r="I66" s="0" t="n">
        <v>0</v>
      </c>
      <c r="J66" s="0" t="s">
        <v>122</v>
      </c>
      <c r="K66" s="0" t="s">
        <v>122</v>
      </c>
      <c r="L66" s="0" t="n">
        <v>1</v>
      </c>
      <c r="M66" s="0" t="s">
        <v>123</v>
      </c>
      <c r="N66" s="0" t="s">
        <v>124</v>
      </c>
      <c r="O66" s="0" t="s">
        <v>193</v>
      </c>
      <c r="P66" s="0" t="s">
        <v>26</v>
      </c>
    </row>
    <row r="67" customFormat="false" ht="12.8" hidden="false" customHeight="false" outlineLevel="0" collapsed="false">
      <c r="A67" s="0" t="s">
        <v>119</v>
      </c>
      <c r="B67" s="0" t="s">
        <v>17</v>
      </c>
      <c r="C67" s="0" t="s">
        <v>49</v>
      </c>
      <c r="D67" s="0" t="s">
        <v>19</v>
      </c>
      <c r="F67" s="0" t="n">
        <v>1</v>
      </c>
      <c r="G67" s="0" t="s">
        <v>194</v>
      </c>
      <c r="H67" s="0" t="s">
        <v>195</v>
      </c>
      <c r="I67" s="0" t="n">
        <v>0</v>
      </c>
      <c r="J67" s="0" t="s">
        <v>122</v>
      </c>
      <c r="K67" s="0" t="s">
        <v>122</v>
      </c>
      <c r="L67" s="0" t="n">
        <v>1</v>
      </c>
      <c r="M67" s="0" t="s">
        <v>123</v>
      </c>
      <c r="N67" s="0" t="s">
        <v>124</v>
      </c>
      <c r="O67" s="0" t="s">
        <v>125</v>
      </c>
      <c r="P67" s="0" t="s">
        <v>26</v>
      </c>
    </row>
    <row r="68" customFormat="false" ht="12.8" hidden="false" customHeight="false" outlineLevel="0" collapsed="false">
      <c r="A68" s="0" t="s">
        <v>119</v>
      </c>
      <c r="B68" s="0" t="s">
        <v>38</v>
      </c>
      <c r="C68" s="0" t="s">
        <v>49</v>
      </c>
      <c r="D68" s="0" t="s">
        <v>46</v>
      </c>
      <c r="F68" s="0" t="n">
        <v>1</v>
      </c>
      <c r="G68" s="0" t="s">
        <v>196</v>
      </c>
      <c r="H68" s="0" t="s">
        <v>197</v>
      </c>
      <c r="I68" s="0" t="n">
        <v>0</v>
      </c>
      <c r="J68" s="0" t="s">
        <v>122</v>
      </c>
      <c r="K68" s="0" t="s">
        <v>122</v>
      </c>
      <c r="L68" s="0" t="n">
        <v>1</v>
      </c>
      <c r="M68" s="0" t="s">
        <v>123</v>
      </c>
      <c r="N68" s="0" t="s">
        <v>124</v>
      </c>
      <c r="O68" s="0" t="s">
        <v>154</v>
      </c>
      <c r="P68" s="0" t="s">
        <v>26</v>
      </c>
    </row>
    <row r="69" customFormat="false" ht="12.8" hidden="false" customHeight="false" outlineLevel="0" collapsed="false">
      <c r="A69" s="0" t="s">
        <v>198</v>
      </c>
      <c r="B69" s="0" t="s">
        <v>27</v>
      </c>
      <c r="C69" s="0" t="n">
        <v>65</v>
      </c>
      <c r="D69" s="0" t="s">
        <v>46</v>
      </c>
      <c r="F69" s="0" t="n">
        <v>24</v>
      </c>
      <c r="G69" s="0" t="s">
        <v>199</v>
      </c>
      <c r="H69" s="0" t="s">
        <v>200</v>
      </c>
      <c r="I69" s="0" t="n">
        <v>0</v>
      </c>
      <c r="J69" s="0" t="s">
        <v>201</v>
      </c>
      <c r="K69" s="0" t="s">
        <v>201</v>
      </c>
      <c r="L69" s="0" t="n">
        <v>7</v>
      </c>
      <c r="M69" s="0" t="s">
        <v>202</v>
      </c>
      <c r="N69" s="0" t="s">
        <v>203</v>
      </c>
      <c r="O69" s="0" t="s">
        <v>204</v>
      </c>
      <c r="P69" s="0" t="s">
        <v>26</v>
      </c>
    </row>
    <row r="70" customFormat="false" ht="12.8" hidden="false" customHeight="false" outlineLevel="0" collapsed="false">
      <c r="A70" s="0" t="s">
        <v>198</v>
      </c>
      <c r="B70" s="0" t="s">
        <v>17</v>
      </c>
      <c r="C70" s="0" t="s">
        <v>49</v>
      </c>
      <c r="D70" s="0" t="s">
        <v>19</v>
      </c>
      <c r="E70" s="0" t="s">
        <v>205</v>
      </c>
      <c r="F70" s="0" t="n">
        <v>7</v>
      </c>
      <c r="G70" s="0" t="s">
        <v>206</v>
      </c>
      <c r="H70" s="0" t="s">
        <v>207</v>
      </c>
      <c r="I70" s="0" t="n">
        <v>0</v>
      </c>
      <c r="J70" s="0" t="s">
        <v>201</v>
      </c>
      <c r="K70" s="0" t="s">
        <v>201</v>
      </c>
      <c r="L70" s="0" t="n">
        <v>7</v>
      </c>
      <c r="M70" s="0" t="s">
        <v>202</v>
      </c>
      <c r="N70" s="0" t="s">
        <v>203</v>
      </c>
      <c r="O70" s="0" t="s">
        <v>208</v>
      </c>
      <c r="P70" s="0" t="s">
        <v>26</v>
      </c>
    </row>
    <row r="71" customFormat="false" ht="12.8" hidden="false" customHeight="false" outlineLevel="0" collapsed="false">
      <c r="A71" s="0" t="s">
        <v>198</v>
      </c>
      <c r="B71" s="0" t="s">
        <v>27</v>
      </c>
      <c r="C71" s="0" t="s">
        <v>18</v>
      </c>
      <c r="D71" s="0" t="s">
        <v>46</v>
      </c>
      <c r="F71" s="0" t="n">
        <v>33</v>
      </c>
      <c r="G71" s="0" t="s">
        <v>209</v>
      </c>
      <c r="H71" s="0" t="s">
        <v>210</v>
      </c>
      <c r="I71" s="0" t="n">
        <v>0</v>
      </c>
      <c r="J71" s="0" t="s">
        <v>201</v>
      </c>
      <c r="K71" s="0" t="s">
        <v>201</v>
      </c>
      <c r="L71" s="0" t="n">
        <v>7</v>
      </c>
      <c r="M71" s="0" t="s">
        <v>202</v>
      </c>
      <c r="N71" s="0" t="s">
        <v>203</v>
      </c>
      <c r="O71" s="0" t="s">
        <v>25</v>
      </c>
      <c r="P71" s="0" t="s">
        <v>26</v>
      </c>
    </row>
    <row r="72" customFormat="false" ht="12.8" hidden="false" customHeight="false" outlineLevel="0" collapsed="false">
      <c r="A72" s="0" t="s">
        <v>198</v>
      </c>
      <c r="B72" s="0" t="s">
        <v>27</v>
      </c>
      <c r="C72" s="0" t="s">
        <v>49</v>
      </c>
      <c r="D72" s="0" t="s">
        <v>46</v>
      </c>
      <c r="F72" s="0" t="n">
        <v>9</v>
      </c>
      <c r="G72" s="0" t="s">
        <v>211</v>
      </c>
      <c r="H72" s="0" t="s">
        <v>212</v>
      </c>
      <c r="I72" s="0" t="n">
        <v>0</v>
      </c>
      <c r="J72" s="0" t="s">
        <v>201</v>
      </c>
      <c r="K72" s="0" t="s">
        <v>201</v>
      </c>
      <c r="L72" s="0" t="n">
        <v>7</v>
      </c>
      <c r="M72" s="0" t="s">
        <v>202</v>
      </c>
      <c r="N72" s="0" t="s">
        <v>203</v>
      </c>
      <c r="O72" s="0" t="s">
        <v>25</v>
      </c>
      <c r="P72" s="0" t="s">
        <v>26</v>
      </c>
    </row>
    <row r="73" customFormat="false" ht="12.8" hidden="false" customHeight="false" outlineLevel="0" collapsed="false">
      <c r="A73" s="0" t="s">
        <v>198</v>
      </c>
      <c r="B73" s="0" t="s">
        <v>27</v>
      </c>
      <c r="C73" s="0" t="s">
        <v>18</v>
      </c>
      <c r="D73" s="0" t="s">
        <v>19</v>
      </c>
      <c r="F73" s="0" t="n">
        <v>8</v>
      </c>
      <c r="G73" s="0" t="s">
        <v>213</v>
      </c>
      <c r="H73" s="0" t="n">
        <v>34532675</v>
      </c>
      <c r="I73" s="0" t="n">
        <v>0</v>
      </c>
      <c r="J73" s="0" t="s">
        <v>201</v>
      </c>
      <c r="K73" s="0" t="s">
        <v>201</v>
      </c>
      <c r="L73" s="0" t="n">
        <v>7</v>
      </c>
      <c r="M73" s="0" t="s">
        <v>202</v>
      </c>
      <c r="N73" s="0" t="s">
        <v>203</v>
      </c>
      <c r="O73" s="0" t="s">
        <v>25</v>
      </c>
      <c r="P73" s="0" t="s">
        <v>26</v>
      </c>
    </row>
    <row r="74" customFormat="false" ht="12.8" hidden="false" customHeight="false" outlineLevel="0" collapsed="false">
      <c r="A74" s="0" t="s">
        <v>198</v>
      </c>
      <c r="B74" s="0" t="s">
        <v>31</v>
      </c>
      <c r="C74" s="0" t="n">
        <v>65</v>
      </c>
      <c r="D74" s="0" t="s">
        <v>46</v>
      </c>
      <c r="F74" s="0" t="n">
        <v>50</v>
      </c>
      <c r="G74" s="0" t="s">
        <v>214</v>
      </c>
      <c r="H74" s="0" t="s">
        <v>215</v>
      </c>
      <c r="I74" s="0" t="n">
        <v>0</v>
      </c>
      <c r="J74" s="0" t="s">
        <v>201</v>
      </c>
      <c r="K74" s="0" t="s">
        <v>201</v>
      </c>
      <c r="L74" s="0" t="n">
        <v>7</v>
      </c>
      <c r="M74" s="0" t="s">
        <v>202</v>
      </c>
      <c r="N74" s="0" t="s">
        <v>203</v>
      </c>
      <c r="O74" s="0" t="s">
        <v>208</v>
      </c>
      <c r="P74" s="0" t="s">
        <v>26</v>
      </c>
    </row>
    <row r="75" customFormat="false" ht="12.8" hidden="false" customHeight="false" outlineLevel="0" collapsed="false">
      <c r="A75" s="0" t="s">
        <v>198</v>
      </c>
      <c r="B75" s="0" t="s">
        <v>27</v>
      </c>
      <c r="C75" s="0" t="n">
        <v>65</v>
      </c>
      <c r="D75" s="0" t="s">
        <v>70</v>
      </c>
      <c r="F75" s="0" t="n">
        <v>11</v>
      </c>
      <c r="G75" s="0" t="s">
        <v>216</v>
      </c>
      <c r="H75" s="0" t="s">
        <v>217</v>
      </c>
      <c r="I75" s="0" t="n">
        <v>0</v>
      </c>
      <c r="J75" s="0" t="s">
        <v>201</v>
      </c>
      <c r="K75" s="0" t="s">
        <v>201</v>
      </c>
      <c r="L75" s="0" t="n">
        <v>7</v>
      </c>
      <c r="M75" s="0" t="s">
        <v>202</v>
      </c>
      <c r="N75" s="0" t="s">
        <v>203</v>
      </c>
      <c r="O75" s="0" t="s">
        <v>208</v>
      </c>
      <c r="P75" s="0" t="s">
        <v>26</v>
      </c>
    </row>
    <row r="76" customFormat="false" ht="12.8" hidden="false" customHeight="false" outlineLevel="0" collapsed="false">
      <c r="A76" s="0" t="s">
        <v>198</v>
      </c>
      <c r="B76" s="0" t="s">
        <v>27</v>
      </c>
      <c r="C76" s="0" t="s">
        <v>18</v>
      </c>
      <c r="D76" s="0" t="s">
        <v>19</v>
      </c>
      <c r="E76" s="0" t="s">
        <v>218</v>
      </c>
      <c r="F76" s="0" t="n">
        <v>7</v>
      </c>
      <c r="G76" s="0" t="s">
        <v>219</v>
      </c>
      <c r="H76" s="0" t="s">
        <v>220</v>
      </c>
      <c r="I76" s="0" t="n">
        <v>0</v>
      </c>
      <c r="J76" s="0" t="s">
        <v>201</v>
      </c>
      <c r="K76" s="0" t="s">
        <v>201</v>
      </c>
      <c r="L76" s="0" t="n">
        <v>7</v>
      </c>
      <c r="M76" s="0" t="s">
        <v>202</v>
      </c>
      <c r="N76" s="0" t="s">
        <v>203</v>
      </c>
      <c r="O76" s="0" t="s">
        <v>204</v>
      </c>
      <c r="P76" s="0" t="s">
        <v>26</v>
      </c>
    </row>
    <row r="77" customFormat="false" ht="12.8" hidden="false" customHeight="false" outlineLevel="0" collapsed="false">
      <c r="A77" s="0" t="s">
        <v>198</v>
      </c>
      <c r="B77" s="0" t="s">
        <v>38</v>
      </c>
      <c r="C77" s="0" t="s">
        <v>49</v>
      </c>
      <c r="D77" s="0" t="s">
        <v>46</v>
      </c>
      <c r="F77" s="0" t="n">
        <v>8</v>
      </c>
      <c r="G77" s="0" t="s">
        <v>221</v>
      </c>
      <c r="H77" s="0" t="s">
        <v>222</v>
      </c>
      <c r="I77" s="0" t="n">
        <v>0</v>
      </c>
      <c r="J77" s="0" t="s">
        <v>201</v>
      </c>
      <c r="K77" s="0" t="s">
        <v>201</v>
      </c>
      <c r="L77" s="0" t="n">
        <v>7</v>
      </c>
      <c r="M77" s="0" t="s">
        <v>202</v>
      </c>
      <c r="N77" s="0" t="s">
        <v>203</v>
      </c>
      <c r="O77" s="0" t="s">
        <v>223</v>
      </c>
      <c r="P77" s="0" t="s">
        <v>26</v>
      </c>
    </row>
    <row r="78" customFormat="false" ht="12.8" hidden="false" customHeight="false" outlineLevel="0" collapsed="false">
      <c r="A78" s="0" t="s">
        <v>198</v>
      </c>
      <c r="B78" s="0" t="s">
        <v>38</v>
      </c>
      <c r="C78" s="0" t="n">
        <v>65</v>
      </c>
      <c r="D78" s="0" t="s">
        <v>19</v>
      </c>
      <c r="F78" s="0" t="n">
        <v>13</v>
      </c>
      <c r="G78" s="0" t="s">
        <v>224</v>
      </c>
      <c r="H78" s="0" t="n">
        <v>34554987</v>
      </c>
      <c r="I78" s="0" t="n">
        <v>0</v>
      </c>
      <c r="J78" s="0" t="s">
        <v>201</v>
      </c>
      <c r="K78" s="0" t="s">
        <v>201</v>
      </c>
      <c r="L78" s="0" t="n">
        <v>7</v>
      </c>
      <c r="M78" s="0" t="s">
        <v>202</v>
      </c>
      <c r="N78" s="0" t="s">
        <v>203</v>
      </c>
      <c r="O78" s="0" t="s">
        <v>225</v>
      </c>
      <c r="P78" s="0" t="s">
        <v>26</v>
      </c>
    </row>
    <row r="79" customFormat="false" ht="12.8" hidden="false" customHeight="false" outlineLevel="0" collapsed="false">
      <c r="A79" s="0" t="s">
        <v>198</v>
      </c>
      <c r="B79" s="0" t="s">
        <v>17</v>
      </c>
      <c r="C79" s="0" t="s">
        <v>49</v>
      </c>
      <c r="D79" s="0" t="s">
        <v>46</v>
      </c>
      <c r="E79" s="0" t="s">
        <v>226</v>
      </c>
      <c r="F79" s="0" t="n">
        <v>8</v>
      </c>
      <c r="G79" s="0" t="s">
        <v>213</v>
      </c>
      <c r="H79" s="0" t="n">
        <v>34532675</v>
      </c>
      <c r="I79" s="0" t="n">
        <v>0</v>
      </c>
      <c r="J79" s="0" t="s">
        <v>201</v>
      </c>
      <c r="K79" s="0" t="s">
        <v>201</v>
      </c>
      <c r="L79" s="0" t="n">
        <v>7</v>
      </c>
      <c r="M79" s="0" t="s">
        <v>202</v>
      </c>
      <c r="N79" s="0" t="s">
        <v>203</v>
      </c>
      <c r="O79" s="0" t="s">
        <v>25</v>
      </c>
      <c r="P79" s="0" t="s">
        <v>26</v>
      </c>
    </row>
    <row r="80" customFormat="false" ht="12.8" hidden="false" customHeight="false" outlineLevel="0" collapsed="false">
      <c r="A80" s="0" t="s">
        <v>198</v>
      </c>
      <c r="B80" s="0" t="s">
        <v>38</v>
      </c>
      <c r="C80" s="0" t="s">
        <v>18</v>
      </c>
      <c r="D80" s="0" t="s">
        <v>19</v>
      </c>
      <c r="F80" s="0" t="n">
        <v>8</v>
      </c>
      <c r="G80" s="0" t="s">
        <v>227</v>
      </c>
      <c r="H80" s="0" t="s">
        <v>228</v>
      </c>
      <c r="I80" s="0" t="n">
        <v>0</v>
      </c>
      <c r="J80" s="0" t="s">
        <v>201</v>
      </c>
      <c r="K80" s="0" t="s">
        <v>201</v>
      </c>
      <c r="L80" s="0" t="n">
        <v>7</v>
      </c>
      <c r="M80" s="0" t="s">
        <v>202</v>
      </c>
      <c r="N80" s="0" t="s">
        <v>203</v>
      </c>
      <c r="O80" s="0" t="s">
        <v>25</v>
      </c>
      <c r="P80" s="0" t="s">
        <v>26</v>
      </c>
    </row>
    <row r="81" customFormat="false" ht="12.8" hidden="false" customHeight="false" outlineLevel="0" collapsed="false">
      <c r="A81" s="0" t="s">
        <v>198</v>
      </c>
      <c r="B81" s="0" t="s">
        <v>17</v>
      </c>
      <c r="C81" s="0" t="s">
        <v>18</v>
      </c>
      <c r="D81" s="0" t="s">
        <v>46</v>
      </c>
      <c r="E81" s="0" t="s">
        <v>229</v>
      </c>
      <c r="F81" s="0" t="n">
        <v>8</v>
      </c>
      <c r="G81" s="0" t="s">
        <v>230</v>
      </c>
      <c r="H81" s="0" t="s">
        <v>231</v>
      </c>
      <c r="I81" s="0" t="n">
        <v>0</v>
      </c>
      <c r="J81" s="0" t="s">
        <v>201</v>
      </c>
      <c r="K81" s="0" t="s">
        <v>201</v>
      </c>
      <c r="L81" s="0" t="n">
        <v>7</v>
      </c>
      <c r="M81" s="0" t="s">
        <v>202</v>
      </c>
      <c r="N81" s="0" t="s">
        <v>203</v>
      </c>
      <c r="O81" s="0" t="s">
        <v>232</v>
      </c>
      <c r="P81" s="0" t="s">
        <v>26</v>
      </c>
    </row>
    <row r="82" customFormat="false" ht="12.8" hidden="false" customHeight="false" outlineLevel="0" collapsed="false">
      <c r="A82" s="0" t="s">
        <v>198</v>
      </c>
      <c r="B82" s="0" t="s">
        <v>38</v>
      </c>
      <c r="C82" s="0" t="s">
        <v>49</v>
      </c>
      <c r="D82" s="0" t="s">
        <v>70</v>
      </c>
      <c r="F82" s="0" t="n">
        <v>11</v>
      </c>
      <c r="G82" s="0" t="s">
        <v>233</v>
      </c>
      <c r="H82" s="0" t="s">
        <v>234</v>
      </c>
      <c r="I82" s="0" t="n">
        <v>0</v>
      </c>
      <c r="J82" s="0" t="s">
        <v>201</v>
      </c>
      <c r="K82" s="0" t="s">
        <v>201</v>
      </c>
      <c r="L82" s="0" t="n">
        <v>7</v>
      </c>
      <c r="M82" s="0" t="s">
        <v>202</v>
      </c>
      <c r="N82" s="0" t="s">
        <v>203</v>
      </c>
      <c r="O82" s="0" t="s">
        <v>25</v>
      </c>
      <c r="P82" s="0" t="s">
        <v>26</v>
      </c>
    </row>
    <row r="83" customFormat="false" ht="12.8" hidden="false" customHeight="false" outlineLevel="0" collapsed="false">
      <c r="A83" s="0" t="s">
        <v>198</v>
      </c>
      <c r="B83" s="0" t="s">
        <v>31</v>
      </c>
      <c r="C83" s="0" t="s">
        <v>49</v>
      </c>
      <c r="D83" s="0" t="s">
        <v>46</v>
      </c>
      <c r="F83" s="0" t="n">
        <v>11</v>
      </c>
      <c r="G83" s="0" t="s">
        <v>235</v>
      </c>
      <c r="H83" s="0" t="s">
        <v>236</v>
      </c>
      <c r="I83" s="0" t="n">
        <v>0</v>
      </c>
      <c r="J83" s="0" t="s">
        <v>201</v>
      </c>
      <c r="K83" s="0" t="s">
        <v>201</v>
      </c>
      <c r="L83" s="0" t="n">
        <v>7</v>
      </c>
      <c r="M83" s="0" t="s">
        <v>202</v>
      </c>
      <c r="N83" s="0" t="s">
        <v>203</v>
      </c>
      <c r="O83" s="0" t="s">
        <v>204</v>
      </c>
      <c r="P83" s="0" t="s">
        <v>26</v>
      </c>
    </row>
    <row r="84" customFormat="false" ht="12.8" hidden="false" customHeight="false" outlineLevel="0" collapsed="false">
      <c r="A84" s="0" t="s">
        <v>198</v>
      </c>
      <c r="B84" s="0" t="s">
        <v>17</v>
      </c>
      <c r="C84" s="0" t="s">
        <v>18</v>
      </c>
      <c r="D84" s="0" t="s">
        <v>19</v>
      </c>
      <c r="E84" s="0" t="s">
        <v>237</v>
      </c>
      <c r="F84" s="0" t="n">
        <v>8</v>
      </c>
      <c r="G84" s="0" t="s">
        <v>238</v>
      </c>
      <c r="H84" s="0" t="n">
        <v>46531338</v>
      </c>
      <c r="I84" s="0" t="n">
        <v>0</v>
      </c>
      <c r="J84" s="0" t="s">
        <v>201</v>
      </c>
      <c r="K84" s="0" t="s">
        <v>201</v>
      </c>
      <c r="L84" s="0" t="n">
        <v>7</v>
      </c>
      <c r="M84" s="0" t="s">
        <v>202</v>
      </c>
      <c r="N84" s="0" t="s">
        <v>203</v>
      </c>
      <c r="O84" s="0" t="s">
        <v>25</v>
      </c>
      <c r="P84" s="0" t="s">
        <v>26</v>
      </c>
    </row>
    <row r="85" customFormat="false" ht="12.8" hidden="false" customHeight="false" outlineLevel="0" collapsed="false">
      <c r="A85" s="0" t="s">
        <v>198</v>
      </c>
      <c r="B85" s="0" t="s">
        <v>17</v>
      </c>
      <c r="C85" s="0" t="s">
        <v>49</v>
      </c>
      <c r="D85" s="0" t="s">
        <v>19</v>
      </c>
      <c r="E85" s="0" t="s">
        <v>239</v>
      </c>
      <c r="F85" s="0" t="n">
        <v>8</v>
      </c>
      <c r="G85" s="0" t="s">
        <v>240</v>
      </c>
      <c r="H85" s="0" t="n">
        <v>34596588</v>
      </c>
      <c r="I85" s="0" t="n">
        <v>0</v>
      </c>
      <c r="J85" s="0" t="s">
        <v>201</v>
      </c>
      <c r="K85" s="0" t="s">
        <v>201</v>
      </c>
      <c r="L85" s="0" t="n">
        <v>7</v>
      </c>
      <c r="M85" s="0" t="s">
        <v>202</v>
      </c>
      <c r="N85" s="0" t="s">
        <v>203</v>
      </c>
      <c r="O85" s="0" t="s">
        <v>225</v>
      </c>
      <c r="P85" s="0" t="s">
        <v>26</v>
      </c>
    </row>
    <row r="86" customFormat="false" ht="12.8" hidden="false" customHeight="false" outlineLevel="0" collapsed="false">
      <c r="A86" s="0" t="s">
        <v>198</v>
      </c>
      <c r="B86" s="0" t="s">
        <v>27</v>
      </c>
      <c r="C86" s="0" t="s">
        <v>18</v>
      </c>
      <c r="D86" s="0" t="s">
        <v>19</v>
      </c>
      <c r="F86" s="0" t="n">
        <v>7</v>
      </c>
      <c r="G86" s="0" t="s">
        <v>206</v>
      </c>
      <c r="H86" s="0" t="s">
        <v>207</v>
      </c>
      <c r="I86" s="0" t="n">
        <v>0</v>
      </c>
      <c r="J86" s="0" t="s">
        <v>201</v>
      </c>
      <c r="K86" s="0" t="s">
        <v>201</v>
      </c>
      <c r="L86" s="0" t="n">
        <v>7</v>
      </c>
      <c r="M86" s="0" t="s">
        <v>202</v>
      </c>
      <c r="N86" s="0" t="s">
        <v>203</v>
      </c>
      <c r="O86" s="0" t="s">
        <v>208</v>
      </c>
      <c r="P86" s="0" t="s">
        <v>26</v>
      </c>
    </row>
    <row r="87" customFormat="false" ht="12.8" hidden="false" customHeight="false" outlineLevel="0" collapsed="false">
      <c r="A87" s="0" t="s">
        <v>198</v>
      </c>
      <c r="B87" s="0" t="s">
        <v>17</v>
      </c>
      <c r="C87" s="0" t="s">
        <v>108</v>
      </c>
      <c r="D87" s="0" t="s">
        <v>70</v>
      </c>
      <c r="E87" s="0" t="s">
        <v>241</v>
      </c>
      <c r="F87" s="0" t="n">
        <v>8</v>
      </c>
      <c r="G87" s="0" t="s">
        <v>213</v>
      </c>
      <c r="H87" s="0" t="n">
        <v>34532675</v>
      </c>
      <c r="I87" s="0" t="n">
        <v>0</v>
      </c>
      <c r="J87" s="0" t="s">
        <v>201</v>
      </c>
      <c r="K87" s="0" t="s">
        <v>201</v>
      </c>
      <c r="L87" s="0" t="n">
        <v>7</v>
      </c>
      <c r="M87" s="0" t="s">
        <v>202</v>
      </c>
      <c r="N87" s="0" t="s">
        <v>203</v>
      </c>
      <c r="O87" s="0" t="s">
        <v>25</v>
      </c>
      <c r="P87" s="0" t="s">
        <v>26</v>
      </c>
    </row>
    <row r="88" customFormat="false" ht="12.8" hidden="false" customHeight="false" outlineLevel="0" collapsed="false">
      <c r="A88" s="0" t="s">
        <v>198</v>
      </c>
      <c r="B88" s="0" t="s">
        <v>31</v>
      </c>
      <c r="C88" s="0" t="s">
        <v>49</v>
      </c>
      <c r="D88" s="0" t="s">
        <v>19</v>
      </c>
      <c r="F88" s="0" t="n">
        <v>19</v>
      </c>
      <c r="G88" s="0" t="s">
        <v>242</v>
      </c>
      <c r="H88" s="0" t="s">
        <v>243</v>
      </c>
      <c r="I88" s="0" t="n">
        <v>0</v>
      </c>
      <c r="J88" s="0" t="s">
        <v>201</v>
      </c>
      <c r="K88" s="0" t="s">
        <v>201</v>
      </c>
      <c r="L88" s="0" t="n">
        <v>7</v>
      </c>
      <c r="M88" s="0" t="s">
        <v>202</v>
      </c>
      <c r="N88" s="0" t="s">
        <v>203</v>
      </c>
      <c r="O88" s="0" t="s">
        <v>208</v>
      </c>
      <c r="P88" s="0" t="s">
        <v>26</v>
      </c>
    </row>
    <row r="89" customFormat="false" ht="12.8" hidden="false" customHeight="false" outlineLevel="0" collapsed="false">
      <c r="A89" s="0" t="s">
        <v>198</v>
      </c>
      <c r="B89" s="0" t="s">
        <v>27</v>
      </c>
      <c r="C89" s="0" t="s">
        <v>49</v>
      </c>
      <c r="D89" s="0" t="s">
        <v>19</v>
      </c>
      <c r="E89" s="0" t="s">
        <v>244</v>
      </c>
      <c r="F89" s="0" t="n">
        <v>22</v>
      </c>
      <c r="G89" s="0" t="s">
        <v>245</v>
      </c>
      <c r="H89" s="0" t="s">
        <v>246</v>
      </c>
      <c r="I89" s="0" t="n">
        <v>0</v>
      </c>
      <c r="J89" s="0" t="s">
        <v>201</v>
      </c>
      <c r="K89" s="0" t="s">
        <v>201</v>
      </c>
      <c r="L89" s="0" t="n">
        <v>7</v>
      </c>
      <c r="M89" s="0" t="s">
        <v>202</v>
      </c>
      <c r="N89" s="0" t="s">
        <v>203</v>
      </c>
      <c r="O89" s="0" t="s">
        <v>25</v>
      </c>
      <c r="P89" s="0" t="s">
        <v>26</v>
      </c>
    </row>
    <row r="90" customFormat="false" ht="12.8" hidden="false" customHeight="false" outlineLevel="0" collapsed="false">
      <c r="A90" s="0" t="s">
        <v>198</v>
      </c>
      <c r="B90" s="0" t="s">
        <v>27</v>
      </c>
      <c r="C90" s="0" t="s">
        <v>49</v>
      </c>
      <c r="D90" s="0" t="s">
        <v>19</v>
      </c>
      <c r="F90" s="0" t="n">
        <v>26</v>
      </c>
      <c r="G90" s="0" t="s">
        <v>247</v>
      </c>
      <c r="H90" s="0" t="s">
        <v>248</v>
      </c>
      <c r="I90" s="0" t="n">
        <v>0</v>
      </c>
      <c r="J90" s="0" t="s">
        <v>201</v>
      </c>
      <c r="K90" s="0" t="s">
        <v>201</v>
      </c>
      <c r="L90" s="0" t="n">
        <v>7</v>
      </c>
      <c r="M90" s="0" t="s">
        <v>202</v>
      </c>
      <c r="N90" s="0" t="s">
        <v>203</v>
      </c>
      <c r="O90" s="0" t="s">
        <v>25</v>
      </c>
      <c r="P90" s="0" t="s">
        <v>26</v>
      </c>
    </row>
    <row r="91" customFormat="false" ht="12.8" hidden="false" customHeight="false" outlineLevel="0" collapsed="false">
      <c r="A91" s="0" t="s">
        <v>198</v>
      </c>
      <c r="B91" s="0" t="s">
        <v>31</v>
      </c>
      <c r="C91" s="0" t="n">
        <v>65</v>
      </c>
      <c r="D91" s="0" t="s">
        <v>19</v>
      </c>
      <c r="F91" s="0" t="n">
        <v>22</v>
      </c>
      <c r="G91" s="0" t="s">
        <v>249</v>
      </c>
      <c r="H91" s="0" t="s">
        <v>250</v>
      </c>
      <c r="I91" s="0" t="n">
        <v>0</v>
      </c>
      <c r="J91" s="0" t="s">
        <v>201</v>
      </c>
      <c r="K91" s="0" t="s">
        <v>201</v>
      </c>
      <c r="L91" s="0" t="n">
        <v>7</v>
      </c>
      <c r="M91" s="0" t="s">
        <v>202</v>
      </c>
      <c r="N91" s="0" t="s">
        <v>203</v>
      </c>
      <c r="O91" s="0" t="s">
        <v>204</v>
      </c>
      <c r="P91" s="0" t="s">
        <v>26</v>
      </c>
    </row>
    <row r="92" customFormat="false" ht="12.8" hidden="false" customHeight="false" outlineLevel="0" collapsed="false">
      <c r="A92" s="0" t="s">
        <v>198</v>
      </c>
      <c r="B92" s="0" t="s">
        <v>27</v>
      </c>
      <c r="C92" s="0" t="s">
        <v>18</v>
      </c>
      <c r="D92" s="0" t="s">
        <v>19</v>
      </c>
      <c r="F92" s="0" t="n">
        <v>10</v>
      </c>
      <c r="G92" s="2" t="s">
        <v>251</v>
      </c>
      <c r="H92" s="0" t="n">
        <v>53077074</v>
      </c>
      <c r="I92" s="0" t="n">
        <v>0</v>
      </c>
      <c r="J92" s="0" t="s">
        <v>201</v>
      </c>
      <c r="K92" s="0" t="s">
        <v>201</v>
      </c>
      <c r="L92" s="0" t="n">
        <v>7</v>
      </c>
      <c r="M92" s="0" t="s">
        <v>202</v>
      </c>
      <c r="N92" s="0" t="s">
        <v>203</v>
      </c>
      <c r="O92" s="0" t="s">
        <v>252</v>
      </c>
      <c r="P92" s="0" t="s">
        <v>26</v>
      </c>
    </row>
    <row r="93" customFormat="false" ht="12.8" hidden="false" customHeight="false" outlineLevel="0" collapsed="false">
      <c r="A93" s="0" t="s">
        <v>198</v>
      </c>
      <c r="B93" s="0" t="s">
        <v>27</v>
      </c>
      <c r="C93" s="0" t="s">
        <v>18</v>
      </c>
      <c r="D93" s="0" t="s">
        <v>19</v>
      </c>
      <c r="E93" s="0" t="s">
        <v>253</v>
      </c>
      <c r="F93" s="0" t="n">
        <v>7</v>
      </c>
      <c r="G93" s="0" t="s">
        <v>206</v>
      </c>
      <c r="H93" s="0" t="s">
        <v>207</v>
      </c>
      <c r="I93" s="0" t="n">
        <v>0</v>
      </c>
      <c r="J93" s="0" t="s">
        <v>201</v>
      </c>
      <c r="K93" s="0" t="s">
        <v>201</v>
      </c>
      <c r="L93" s="0" t="n">
        <v>7</v>
      </c>
      <c r="M93" s="0" t="s">
        <v>202</v>
      </c>
      <c r="N93" s="0" t="s">
        <v>203</v>
      </c>
      <c r="O93" s="0" t="s">
        <v>208</v>
      </c>
      <c r="P93" s="0" t="s">
        <v>26</v>
      </c>
    </row>
    <row r="94" customFormat="false" ht="12.8" hidden="false" customHeight="false" outlineLevel="0" collapsed="false">
      <c r="A94" s="0" t="s">
        <v>198</v>
      </c>
      <c r="B94" s="0" t="s">
        <v>31</v>
      </c>
      <c r="C94" s="0" t="n">
        <v>65</v>
      </c>
      <c r="D94" s="0" t="s">
        <v>46</v>
      </c>
      <c r="F94" s="0" t="n">
        <v>8</v>
      </c>
      <c r="G94" s="2" t="s">
        <v>254</v>
      </c>
      <c r="H94" s="0" t="s">
        <v>255</v>
      </c>
      <c r="I94" s="0" t="n">
        <v>0</v>
      </c>
      <c r="J94" s="0" t="s">
        <v>201</v>
      </c>
      <c r="K94" s="0" t="s">
        <v>201</v>
      </c>
      <c r="L94" s="0" t="n">
        <v>7</v>
      </c>
      <c r="M94" s="0" t="s">
        <v>202</v>
      </c>
      <c r="N94" s="0" t="s">
        <v>203</v>
      </c>
      <c r="O94" s="0" t="s">
        <v>204</v>
      </c>
      <c r="P94" s="0" t="s">
        <v>26</v>
      </c>
    </row>
    <row r="95" customFormat="false" ht="12.8" hidden="false" customHeight="false" outlineLevel="0" collapsed="false">
      <c r="A95" s="0" t="s">
        <v>198</v>
      </c>
      <c r="B95" s="0" t="s">
        <v>31</v>
      </c>
      <c r="C95" s="0" t="s">
        <v>49</v>
      </c>
      <c r="D95" s="0" t="s">
        <v>46</v>
      </c>
      <c r="F95" s="0" t="n">
        <v>39</v>
      </c>
      <c r="G95" s="0" t="s">
        <v>256</v>
      </c>
      <c r="H95" s="0" t="s">
        <v>257</v>
      </c>
      <c r="I95" s="0" t="n">
        <v>0</v>
      </c>
      <c r="J95" s="0" t="s">
        <v>201</v>
      </c>
      <c r="K95" s="0" t="s">
        <v>201</v>
      </c>
      <c r="L95" s="0" t="n">
        <v>7</v>
      </c>
      <c r="M95" s="0" t="s">
        <v>202</v>
      </c>
      <c r="N95" s="0" t="s">
        <v>203</v>
      </c>
      <c r="O95" s="0" t="s">
        <v>204</v>
      </c>
      <c r="P95" s="0" t="s">
        <v>26</v>
      </c>
    </row>
    <row r="96" customFormat="false" ht="12.8" hidden="false" customHeight="false" outlineLevel="0" collapsed="false">
      <c r="A96" s="0" t="s">
        <v>198</v>
      </c>
      <c r="B96" s="0" t="s">
        <v>31</v>
      </c>
      <c r="C96" s="0" t="n">
        <v>65</v>
      </c>
      <c r="D96" s="0" t="s">
        <v>46</v>
      </c>
      <c r="F96" s="0" t="n">
        <v>11</v>
      </c>
      <c r="G96" s="0" t="s">
        <v>258</v>
      </c>
      <c r="H96" s="0" t="s">
        <v>259</v>
      </c>
      <c r="I96" s="0" t="n">
        <v>0</v>
      </c>
      <c r="J96" s="0" t="s">
        <v>201</v>
      </c>
      <c r="K96" s="0" t="s">
        <v>201</v>
      </c>
      <c r="L96" s="0" t="n">
        <v>7</v>
      </c>
      <c r="M96" s="0" t="s">
        <v>202</v>
      </c>
      <c r="N96" s="0" t="s">
        <v>203</v>
      </c>
      <c r="O96" s="0" t="s">
        <v>204</v>
      </c>
      <c r="P96" s="0" t="s">
        <v>26</v>
      </c>
    </row>
    <row r="97" customFormat="false" ht="12.8" hidden="false" customHeight="false" outlineLevel="0" collapsed="false">
      <c r="A97" s="0" t="s">
        <v>198</v>
      </c>
      <c r="B97" s="0" t="s">
        <v>38</v>
      </c>
      <c r="C97" s="0" t="n">
        <v>65</v>
      </c>
      <c r="D97" s="0" t="s">
        <v>19</v>
      </c>
      <c r="F97" s="0" t="n">
        <v>8</v>
      </c>
      <c r="G97" s="2" t="s">
        <v>260</v>
      </c>
      <c r="H97" s="0" t="s">
        <v>261</v>
      </c>
      <c r="I97" s="0" t="n">
        <v>0</v>
      </c>
      <c r="J97" s="0" t="s">
        <v>201</v>
      </c>
      <c r="K97" s="0" t="s">
        <v>201</v>
      </c>
      <c r="L97" s="0" t="n">
        <v>7</v>
      </c>
      <c r="M97" s="0" t="s">
        <v>202</v>
      </c>
      <c r="N97" s="0" t="s">
        <v>203</v>
      </c>
      <c r="O97" s="0" t="s">
        <v>204</v>
      </c>
      <c r="P97" s="0" t="s">
        <v>26</v>
      </c>
    </row>
    <row r="98" customFormat="false" ht="12.8" hidden="false" customHeight="false" outlineLevel="0" collapsed="false">
      <c r="A98" s="0" t="s">
        <v>198</v>
      </c>
      <c r="B98" s="0" t="s">
        <v>38</v>
      </c>
      <c r="C98" s="0" t="s">
        <v>18</v>
      </c>
      <c r="D98" s="0" t="s">
        <v>19</v>
      </c>
      <c r="F98" s="0" t="n">
        <v>8</v>
      </c>
      <c r="G98" s="0" t="s">
        <v>213</v>
      </c>
      <c r="H98" s="0" t="n">
        <v>34532675</v>
      </c>
      <c r="I98" s="0" t="n">
        <v>0</v>
      </c>
      <c r="J98" s="0" t="s">
        <v>201</v>
      </c>
      <c r="K98" s="0" t="s">
        <v>201</v>
      </c>
      <c r="L98" s="0" t="n">
        <v>7</v>
      </c>
      <c r="M98" s="0" t="s">
        <v>202</v>
      </c>
      <c r="N98" s="0" t="s">
        <v>203</v>
      </c>
      <c r="O98" s="0" t="s">
        <v>25</v>
      </c>
      <c r="P98" s="0" t="s">
        <v>26</v>
      </c>
    </row>
    <row r="99" customFormat="false" ht="12.8" hidden="false" customHeight="false" outlineLevel="0" collapsed="false">
      <c r="A99" s="0" t="s">
        <v>198</v>
      </c>
      <c r="B99" s="0" t="s">
        <v>31</v>
      </c>
      <c r="C99" s="0" t="s">
        <v>49</v>
      </c>
      <c r="D99" s="0" t="s">
        <v>46</v>
      </c>
      <c r="F99" s="0" t="n">
        <v>50</v>
      </c>
      <c r="G99" s="0" t="s">
        <v>262</v>
      </c>
      <c r="H99" s="0" t="s">
        <v>263</v>
      </c>
      <c r="I99" s="0" t="n">
        <v>0</v>
      </c>
      <c r="J99" s="0" t="s">
        <v>201</v>
      </c>
      <c r="K99" s="0" t="s">
        <v>201</v>
      </c>
      <c r="L99" s="0" t="n">
        <v>7</v>
      </c>
      <c r="M99" s="0" t="s">
        <v>202</v>
      </c>
      <c r="N99" s="0" t="s">
        <v>203</v>
      </c>
      <c r="O99" s="0" t="s">
        <v>25</v>
      </c>
      <c r="P99" s="0" t="s">
        <v>26</v>
      </c>
    </row>
    <row r="100" customFormat="false" ht="12.8" hidden="false" customHeight="false" outlineLevel="0" collapsed="false">
      <c r="A100" s="0" t="s">
        <v>198</v>
      </c>
      <c r="B100" s="0" t="s">
        <v>27</v>
      </c>
      <c r="C100" s="0" t="s">
        <v>18</v>
      </c>
      <c r="D100" s="0" t="s">
        <v>19</v>
      </c>
      <c r="F100" s="0" t="n">
        <v>7</v>
      </c>
      <c r="G100" s="0" t="s">
        <v>219</v>
      </c>
      <c r="H100" s="0" t="s">
        <v>220</v>
      </c>
      <c r="I100" s="0" t="n">
        <v>0</v>
      </c>
      <c r="J100" s="0" t="s">
        <v>201</v>
      </c>
      <c r="K100" s="0" t="s">
        <v>201</v>
      </c>
      <c r="L100" s="0" t="n">
        <v>7</v>
      </c>
      <c r="M100" s="0" t="s">
        <v>202</v>
      </c>
      <c r="N100" s="0" t="s">
        <v>203</v>
      </c>
      <c r="O100" s="0" t="s">
        <v>204</v>
      </c>
      <c r="P100" s="0" t="s">
        <v>26</v>
      </c>
    </row>
    <row r="101" customFormat="false" ht="12.8" hidden="false" customHeight="false" outlineLevel="0" collapsed="false">
      <c r="A101" s="0" t="s">
        <v>264</v>
      </c>
      <c r="B101" s="0" t="s">
        <v>27</v>
      </c>
      <c r="C101" s="0" t="s">
        <v>18</v>
      </c>
      <c r="D101" s="0" t="s">
        <v>19</v>
      </c>
      <c r="F101" s="0" t="n">
        <v>20</v>
      </c>
      <c r="G101" s="2" t="s">
        <v>265</v>
      </c>
      <c r="H101" s="0" t="s">
        <v>266</v>
      </c>
      <c r="I101" s="0" t="n">
        <v>2</v>
      </c>
      <c r="J101" s="0" t="s">
        <v>267</v>
      </c>
      <c r="K101" s="0" t="n">
        <v>327195907</v>
      </c>
      <c r="L101" s="0" t="n">
        <v>20</v>
      </c>
      <c r="M101" s="0" t="s">
        <v>268</v>
      </c>
      <c r="N101" s="0" t="s">
        <v>269</v>
      </c>
      <c r="O101" s="0" t="s">
        <v>270</v>
      </c>
      <c r="P101" s="0" t="s">
        <v>26</v>
      </c>
    </row>
    <row r="102" customFormat="false" ht="12.8" hidden="false" customHeight="false" outlineLevel="0" collapsed="false">
      <c r="A102" s="0" t="s">
        <v>264</v>
      </c>
      <c r="B102" s="0" t="s">
        <v>27</v>
      </c>
      <c r="C102" s="0" t="s">
        <v>49</v>
      </c>
      <c r="D102" s="0" t="s">
        <v>46</v>
      </c>
      <c r="F102" s="0" t="n">
        <v>24</v>
      </c>
      <c r="G102" s="0" t="s">
        <v>271</v>
      </c>
      <c r="H102" s="0" t="s">
        <v>272</v>
      </c>
      <c r="I102" s="0" t="n">
        <v>2</v>
      </c>
      <c r="J102" s="0" t="s">
        <v>267</v>
      </c>
      <c r="K102" s="0" t="n">
        <v>327195907</v>
      </c>
      <c r="L102" s="0" t="n">
        <v>20</v>
      </c>
      <c r="M102" s="0" t="s">
        <v>268</v>
      </c>
      <c r="N102" s="0" t="s">
        <v>269</v>
      </c>
      <c r="O102" s="0" t="s">
        <v>273</v>
      </c>
      <c r="P102" s="0" t="s">
        <v>26</v>
      </c>
    </row>
    <row r="103" customFormat="false" ht="12.8" hidden="false" customHeight="false" outlineLevel="0" collapsed="false">
      <c r="A103" s="0" t="s">
        <v>264</v>
      </c>
      <c r="B103" s="0" t="s">
        <v>31</v>
      </c>
      <c r="C103" s="0" t="n">
        <v>65</v>
      </c>
      <c r="D103" s="0" t="s">
        <v>46</v>
      </c>
      <c r="F103" s="0" t="n">
        <v>10</v>
      </c>
      <c r="G103" s="0" t="s">
        <v>274</v>
      </c>
      <c r="H103" s="0" t="s">
        <v>275</v>
      </c>
      <c r="I103" s="0" t="n">
        <v>2</v>
      </c>
      <c r="J103" s="0" t="s">
        <v>267</v>
      </c>
      <c r="K103" s="0" t="n">
        <v>327195907</v>
      </c>
      <c r="L103" s="0" t="n">
        <v>20</v>
      </c>
      <c r="M103" s="0" t="s">
        <v>268</v>
      </c>
      <c r="N103" s="0" t="s">
        <v>269</v>
      </c>
      <c r="O103" s="0" t="s">
        <v>273</v>
      </c>
      <c r="P103" s="0" t="s">
        <v>26</v>
      </c>
    </row>
    <row r="104" customFormat="false" ht="12.8" hidden="false" customHeight="false" outlineLevel="0" collapsed="false">
      <c r="A104" s="0" t="s">
        <v>264</v>
      </c>
      <c r="B104" s="0" t="s">
        <v>31</v>
      </c>
      <c r="C104" s="0" t="s">
        <v>49</v>
      </c>
      <c r="D104" s="0" t="s">
        <v>19</v>
      </c>
      <c r="F104" s="0" t="n">
        <v>9</v>
      </c>
      <c r="G104" s="2" t="s">
        <v>276</v>
      </c>
      <c r="H104" s="0" t="n">
        <v>11068173451</v>
      </c>
      <c r="I104" s="0" t="n">
        <v>2</v>
      </c>
      <c r="J104" s="0" t="s">
        <v>267</v>
      </c>
      <c r="K104" s="0" t="n">
        <v>327195907</v>
      </c>
      <c r="L104" s="0" t="n">
        <v>20</v>
      </c>
      <c r="M104" s="0" t="s">
        <v>268</v>
      </c>
      <c r="N104" s="0" t="s">
        <v>269</v>
      </c>
      <c r="O104" s="0" t="s">
        <v>273</v>
      </c>
      <c r="P104" s="0" t="s">
        <v>26</v>
      </c>
    </row>
    <row r="105" customFormat="false" ht="12.8" hidden="false" customHeight="false" outlineLevel="0" collapsed="false">
      <c r="A105" s="0" t="s">
        <v>264</v>
      </c>
      <c r="B105" s="0" t="s">
        <v>31</v>
      </c>
      <c r="C105" s="0" t="s">
        <v>49</v>
      </c>
      <c r="D105" s="0" t="s">
        <v>46</v>
      </c>
      <c r="F105" s="0" t="n">
        <v>12</v>
      </c>
      <c r="G105" s="2" t="s">
        <v>277</v>
      </c>
      <c r="H105" s="0" t="n">
        <v>18351994224</v>
      </c>
      <c r="I105" s="0" t="n">
        <v>2</v>
      </c>
      <c r="J105" s="0" t="s">
        <v>267</v>
      </c>
      <c r="K105" s="0" t="n">
        <v>327195907</v>
      </c>
      <c r="L105" s="0" t="n">
        <v>20</v>
      </c>
      <c r="M105" s="0" t="s">
        <v>268</v>
      </c>
      <c r="N105" s="0" t="s">
        <v>269</v>
      </c>
      <c r="O105" s="0" t="s">
        <v>273</v>
      </c>
      <c r="P105" s="0" t="s">
        <v>26</v>
      </c>
    </row>
    <row r="106" customFormat="false" ht="12.8" hidden="false" customHeight="false" outlineLevel="0" collapsed="false">
      <c r="A106" s="0" t="s">
        <v>264</v>
      </c>
      <c r="B106" s="0" t="s">
        <v>31</v>
      </c>
      <c r="C106" s="0" t="n">
        <v>65</v>
      </c>
      <c r="D106" s="0" t="s">
        <v>46</v>
      </c>
      <c r="F106" s="0" t="n">
        <v>22</v>
      </c>
      <c r="G106" s="0" t="s">
        <v>278</v>
      </c>
      <c r="H106" s="0" t="n">
        <v>6882722465</v>
      </c>
      <c r="I106" s="0" t="n">
        <v>2</v>
      </c>
      <c r="J106" s="0" t="s">
        <v>267</v>
      </c>
      <c r="K106" s="0" t="n">
        <v>327195907</v>
      </c>
      <c r="L106" s="0" t="n">
        <v>20</v>
      </c>
      <c r="M106" s="0" t="s">
        <v>268</v>
      </c>
      <c r="N106" s="0" t="s">
        <v>269</v>
      </c>
      <c r="O106" s="0" t="s">
        <v>273</v>
      </c>
      <c r="P106" s="0" t="s">
        <v>26</v>
      </c>
    </row>
    <row r="107" customFormat="false" ht="12.8" hidden="false" customHeight="false" outlineLevel="0" collapsed="false">
      <c r="A107" s="0" t="s">
        <v>264</v>
      </c>
      <c r="B107" s="0" t="s">
        <v>27</v>
      </c>
      <c r="C107" s="0" t="s">
        <v>49</v>
      </c>
      <c r="D107" s="0" t="s">
        <v>46</v>
      </c>
      <c r="F107" s="0" t="n">
        <v>26</v>
      </c>
      <c r="G107" s="0" t="s">
        <v>279</v>
      </c>
      <c r="H107" s="0" t="s">
        <v>280</v>
      </c>
      <c r="I107" s="0" t="n">
        <v>2</v>
      </c>
      <c r="J107" s="0" t="s">
        <v>267</v>
      </c>
      <c r="K107" s="0" t="n">
        <v>327195907</v>
      </c>
      <c r="L107" s="0" t="n">
        <v>20</v>
      </c>
      <c r="M107" s="0" t="s">
        <v>268</v>
      </c>
      <c r="N107" s="0" t="s">
        <v>269</v>
      </c>
      <c r="O107" s="0" t="s">
        <v>273</v>
      </c>
      <c r="P107" s="0" t="s">
        <v>26</v>
      </c>
    </row>
    <row r="108" customFormat="false" ht="12.8" hidden="false" customHeight="false" outlineLevel="0" collapsed="false">
      <c r="A108" s="0" t="s">
        <v>264</v>
      </c>
      <c r="B108" s="0" t="s">
        <v>38</v>
      </c>
      <c r="C108" s="0" t="s">
        <v>49</v>
      </c>
      <c r="D108" s="0" t="s">
        <v>46</v>
      </c>
      <c r="F108" s="0" t="n">
        <v>40</v>
      </c>
      <c r="G108" s="0" t="s">
        <v>281</v>
      </c>
      <c r="H108" s="0" t="s">
        <v>282</v>
      </c>
      <c r="I108" s="0" t="n">
        <v>2</v>
      </c>
      <c r="J108" s="0" t="s">
        <v>267</v>
      </c>
      <c r="K108" s="0" t="n">
        <v>327195907</v>
      </c>
      <c r="L108" s="0" t="n">
        <v>20</v>
      </c>
      <c r="M108" s="0" t="s">
        <v>268</v>
      </c>
      <c r="N108" s="0" t="s">
        <v>269</v>
      </c>
      <c r="O108" s="0" t="s">
        <v>270</v>
      </c>
      <c r="P108" s="0" t="s">
        <v>26</v>
      </c>
    </row>
    <row r="109" customFormat="false" ht="12.8" hidden="false" customHeight="false" outlineLevel="0" collapsed="false">
      <c r="A109" s="0" t="s">
        <v>264</v>
      </c>
      <c r="B109" s="0" t="s">
        <v>27</v>
      </c>
      <c r="C109" s="0" t="s">
        <v>18</v>
      </c>
      <c r="D109" s="0" t="s">
        <v>19</v>
      </c>
      <c r="F109" s="0" t="n">
        <v>20</v>
      </c>
      <c r="G109" s="0" t="s">
        <v>283</v>
      </c>
      <c r="H109" s="0" t="n">
        <v>6872590175</v>
      </c>
      <c r="I109" s="0" t="n">
        <v>2</v>
      </c>
      <c r="J109" s="0" t="s">
        <v>267</v>
      </c>
      <c r="K109" s="0" t="n">
        <v>327195907</v>
      </c>
      <c r="L109" s="0" t="n">
        <v>20</v>
      </c>
      <c r="M109" s="0" t="s">
        <v>268</v>
      </c>
      <c r="N109" s="0" t="s">
        <v>269</v>
      </c>
      <c r="O109" s="0" t="s">
        <v>273</v>
      </c>
      <c r="P109" s="0" t="s">
        <v>26</v>
      </c>
    </row>
    <row r="110" customFormat="false" ht="12.8" hidden="false" customHeight="false" outlineLevel="0" collapsed="false">
      <c r="A110" s="0" t="s">
        <v>264</v>
      </c>
      <c r="B110" s="0" t="s">
        <v>38</v>
      </c>
      <c r="C110" s="0" t="n">
        <v>65</v>
      </c>
      <c r="D110" s="0" t="s">
        <v>19</v>
      </c>
      <c r="F110" s="0" t="n">
        <v>22</v>
      </c>
      <c r="G110" s="2" t="s">
        <v>284</v>
      </c>
      <c r="H110" s="0" t="s">
        <v>285</v>
      </c>
      <c r="I110" s="0" t="n">
        <v>2</v>
      </c>
      <c r="J110" s="0" t="s">
        <v>267</v>
      </c>
      <c r="K110" s="0" t="n">
        <v>327195907</v>
      </c>
      <c r="L110" s="0" t="n">
        <v>20</v>
      </c>
      <c r="M110" s="0" t="s">
        <v>268</v>
      </c>
      <c r="N110" s="0" t="s">
        <v>269</v>
      </c>
      <c r="O110" s="0" t="s">
        <v>273</v>
      </c>
      <c r="P110" s="0" t="s">
        <v>26</v>
      </c>
    </row>
    <row r="111" customFormat="false" ht="12.8" hidden="false" customHeight="false" outlineLevel="0" collapsed="false">
      <c r="A111" s="0" t="s">
        <v>264</v>
      </c>
      <c r="B111" s="0" t="s">
        <v>27</v>
      </c>
      <c r="C111" s="0" t="s">
        <v>49</v>
      </c>
      <c r="D111" s="0" t="s">
        <v>19</v>
      </c>
      <c r="F111" s="0" t="n">
        <v>22</v>
      </c>
      <c r="G111" s="0" t="s">
        <v>286</v>
      </c>
      <c r="H111" s="0" t="n">
        <v>7106968972</v>
      </c>
      <c r="I111" s="0" t="n">
        <v>2</v>
      </c>
      <c r="J111" s="0" t="s">
        <v>267</v>
      </c>
      <c r="K111" s="0" t="n">
        <v>327195907</v>
      </c>
      <c r="L111" s="0" t="n">
        <v>20</v>
      </c>
      <c r="M111" s="0" t="s">
        <v>268</v>
      </c>
      <c r="N111" s="0" t="s">
        <v>269</v>
      </c>
      <c r="O111" s="0" t="s">
        <v>273</v>
      </c>
      <c r="P111" s="0" t="s">
        <v>26</v>
      </c>
    </row>
    <row r="112" customFormat="false" ht="12.8" hidden="false" customHeight="false" outlineLevel="0" collapsed="false">
      <c r="A112" s="0" t="s">
        <v>264</v>
      </c>
      <c r="B112" s="0" t="s">
        <v>31</v>
      </c>
      <c r="C112" s="0" t="s">
        <v>49</v>
      </c>
      <c r="D112" s="0" t="s">
        <v>46</v>
      </c>
      <c r="F112" s="0" t="n">
        <v>24</v>
      </c>
      <c r="G112" s="0" t="s">
        <v>287</v>
      </c>
      <c r="H112" s="0" t="s">
        <v>288</v>
      </c>
      <c r="I112" s="0" t="n">
        <v>2</v>
      </c>
      <c r="J112" s="0" t="s">
        <v>267</v>
      </c>
      <c r="K112" s="0" t="n">
        <v>327195907</v>
      </c>
      <c r="L112" s="0" t="n">
        <v>20</v>
      </c>
      <c r="M112" s="0" t="s">
        <v>268</v>
      </c>
      <c r="N112" s="0" t="s">
        <v>269</v>
      </c>
      <c r="O112" s="0" t="s">
        <v>289</v>
      </c>
      <c r="P112" s="0" t="s">
        <v>26</v>
      </c>
    </row>
    <row r="113" customFormat="false" ht="12.8" hidden="false" customHeight="false" outlineLevel="0" collapsed="false">
      <c r="A113" s="0" t="s">
        <v>264</v>
      </c>
      <c r="B113" s="0" t="s">
        <v>17</v>
      </c>
      <c r="C113" s="0" t="s">
        <v>18</v>
      </c>
      <c r="D113" s="0" t="s">
        <v>46</v>
      </c>
      <c r="E113" s="0" t="s">
        <v>290</v>
      </c>
      <c r="F113" s="0" t="n">
        <v>19</v>
      </c>
      <c r="G113" s="0" t="s">
        <v>291</v>
      </c>
      <c r="H113" s="0" t="s">
        <v>292</v>
      </c>
      <c r="I113" s="0" t="n">
        <v>2</v>
      </c>
      <c r="J113" s="0" t="s">
        <v>267</v>
      </c>
      <c r="K113" s="0" t="n">
        <v>327195907</v>
      </c>
      <c r="L113" s="0" t="n">
        <v>20</v>
      </c>
      <c r="M113" s="0" t="s">
        <v>268</v>
      </c>
      <c r="N113" s="0" t="s">
        <v>269</v>
      </c>
      <c r="O113" s="0" t="s">
        <v>273</v>
      </c>
      <c r="P113" s="0" t="s">
        <v>26</v>
      </c>
    </row>
    <row r="114" customFormat="false" ht="12.8" hidden="false" customHeight="false" outlineLevel="0" collapsed="false">
      <c r="A114" s="0" t="s">
        <v>264</v>
      </c>
      <c r="B114" s="0" t="s">
        <v>27</v>
      </c>
      <c r="C114" s="0" t="s">
        <v>18</v>
      </c>
      <c r="D114" s="0" t="s">
        <v>46</v>
      </c>
      <c r="F114" s="0" t="n">
        <v>19</v>
      </c>
      <c r="G114" s="0" t="s">
        <v>293</v>
      </c>
      <c r="H114" s="0" t="s">
        <v>294</v>
      </c>
      <c r="I114" s="0" t="n">
        <v>2</v>
      </c>
      <c r="J114" s="0" t="s">
        <v>267</v>
      </c>
      <c r="K114" s="0" t="n">
        <v>327195907</v>
      </c>
      <c r="L114" s="0" t="n">
        <v>20</v>
      </c>
      <c r="M114" s="0" t="s">
        <v>268</v>
      </c>
      <c r="N114" s="0" t="s">
        <v>269</v>
      </c>
      <c r="O114" s="0" t="s">
        <v>25</v>
      </c>
      <c r="P114" s="0" t="s">
        <v>26</v>
      </c>
    </row>
    <row r="115" customFormat="false" ht="12.8" hidden="false" customHeight="false" outlineLevel="0" collapsed="false">
      <c r="A115" s="0" t="s">
        <v>264</v>
      </c>
      <c r="B115" s="0" t="s">
        <v>17</v>
      </c>
      <c r="C115" s="0" t="s">
        <v>18</v>
      </c>
      <c r="D115" s="0" t="s">
        <v>19</v>
      </c>
      <c r="E115" s="0" t="s">
        <v>295</v>
      </c>
      <c r="F115" s="0" t="n">
        <v>10</v>
      </c>
      <c r="G115" s="0" t="s">
        <v>296</v>
      </c>
      <c r="H115" s="0" t="s">
        <v>297</v>
      </c>
      <c r="I115" s="0" t="n">
        <v>2</v>
      </c>
      <c r="J115" s="0" t="s">
        <v>267</v>
      </c>
      <c r="K115" s="0" t="n">
        <v>327195907</v>
      </c>
      <c r="L115" s="0" t="n">
        <v>20</v>
      </c>
      <c r="M115" s="0" t="s">
        <v>268</v>
      </c>
      <c r="N115" s="0" t="s">
        <v>269</v>
      </c>
      <c r="O115" s="0" t="s">
        <v>25</v>
      </c>
      <c r="P115" s="0" t="s">
        <v>26</v>
      </c>
    </row>
    <row r="116" customFormat="false" ht="12.8" hidden="false" customHeight="false" outlineLevel="0" collapsed="false">
      <c r="A116" s="0" t="s">
        <v>264</v>
      </c>
      <c r="B116" s="0" t="s">
        <v>17</v>
      </c>
      <c r="C116" s="0" t="s">
        <v>108</v>
      </c>
      <c r="D116" s="0" t="s">
        <v>70</v>
      </c>
      <c r="E116" s="0" t="s">
        <v>298</v>
      </c>
      <c r="F116" s="0" t="n">
        <v>26</v>
      </c>
      <c r="G116" s="0" t="s">
        <v>299</v>
      </c>
      <c r="H116" s="0" t="s">
        <v>300</v>
      </c>
      <c r="I116" s="0" t="n">
        <v>2</v>
      </c>
      <c r="J116" s="0" t="s">
        <v>267</v>
      </c>
      <c r="K116" s="0" t="n">
        <v>327195907</v>
      </c>
      <c r="L116" s="0" t="n">
        <v>20</v>
      </c>
      <c r="M116" s="0" t="s">
        <v>268</v>
      </c>
      <c r="N116" s="0" t="s">
        <v>269</v>
      </c>
      <c r="O116" s="0" t="s">
        <v>25</v>
      </c>
      <c r="P116" s="0" t="s">
        <v>26</v>
      </c>
    </row>
    <row r="117" customFormat="false" ht="12.8" hidden="false" customHeight="false" outlineLevel="0" collapsed="false">
      <c r="A117" s="0" t="s">
        <v>264</v>
      </c>
      <c r="B117" s="0" t="s">
        <v>31</v>
      </c>
      <c r="C117" s="0" t="s">
        <v>49</v>
      </c>
      <c r="D117" s="0" t="s">
        <v>46</v>
      </c>
      <c r="F117" s="0" t="n">
        <v>18</v>
      </c>
      <c r="G117" s="0" t="s">
        <v>301</v>
      </c>
      <c r="H117" s="0" t="s">
        <v>302</v>
      </c>
      <c r="I117" s="0" t="n">
        <v>2</v>
      </c>
      <c r="J117" s="0" t="s">
        <v>267</v>
      </c>
      <c r="K117" s="0" t="n">
        <v>327195907</v>
      </c>
      <c r="L117" s="0" t="n">
        <v>20</v>
      </c>
      <c r="M117" s="0" t="s">
        <v>268</v>
      </c>
      <c r="N117" s="0" t="s">
        <v>269</v>
      </c>
      <c r="O117" s="0" t="s">
        <v>25</v>
      </c>
      <c r="P117" s="0" t="s">
        <v>26</v>
      </c>
    </row>
    <row r="118" customFormat="false" ht="12.8" hidden="false" customHeight="false" outlineLevel="0" collapsed="false">
      <c r="A118" s="0" t="s">
        <v>264</v>
      </c>
      <c r="B118" s="0" t="s">
        <v>38</v>
      </c>
      <c r="C118" s="0" t="s">
        <v>49</v>
      </c>
      <c r="D118" s="0" t="s">
        <v>46</v>
      </c>
      <c r="F118" s="0" t="n">
        <v>30</v>
      </c>
      <c r="G118" s="0" t="s">
        <v>303</v>
      </c>
      <c r="H118" s="0" t="s">
        <v>304</v>
      </c>
      <c r="I118" s="0" t="n">
        <v>2</v>
      </c>
      <c r="J118" s="0" t="s">
        <v>267</v>
      </c>
      <c r="K118" s="0" t="n">
        <v>327195907</v>
      </c>
      <c r="L118" s="0" t="n">
        <v>20</v>
      </c>
      <c r="M118" s="0" t="s">
        <v>268</v>
      </c>
      <c r="N118" s="0" t="s">
        <v>269</v>
      </c>
      <c r="O118" s="0" t="s">
        <v>273</v>
      </c>
      <c r="P118" s="0" t="s">
        <v>26</v>
      </c>
    </row>
    <row r="119" customFormat="false" ht="12.8" hidden="false" customHeight="false" outlineLevel="0" collapsed="false">
      <c r="A119" s="0" t="s">
        <v>264</v>
      </c>
      <c r="B119" s="0" t="s">
        <v>31</v>
      </c>
      <c r="C119" s="0" t="s">
        <v>49</v>
      </c>
      <c r="D119" s="0" t="s">
        <v>70</v>
      </c>
      <c r="F119" s="0" t="n">
        <v>26</v>
      </c>
      <c r="G119" s="2" t="s">
        <v>305</v>
      </c>
      <c r="H119" s="0" t="s">
        <v>306</v>
      </c>
      <c r="I119" s="0" t="n">
        <v>2</v>
      </c>
      <c r="J119" s="0" t="s">
        <v>267</v>
      </c>
      <c r="K119" s="0" t="n">
        <v>327195907</v>
      </c>
      <c r="L119" s="0" t="n">
        <v>20</v>
      </c>
      <c r="M119" s="0" t="s">
        <v>268</v>
      </c>
      <c r="N119" s="0" t="s">
        <v>269</v>
      </c>
      <c r="O119" s="0" t="s">
        <v>273</v>
      </c>
      <c r="P119" s="0" t="s">
        <v>26</v>
      </c>
    </row>
    <row r="120" customFormat="false" ht="12.8" hidden="false" customHeight="false" outlineLevel="0" collapsed="false">
      <c r="A120" s="0" t="s">
        <v>264</v>
      </c>
      <c r="B120" s="0" t="s">
        <v>27</v>
      </c>
      <c r="C120" s="0" t="s">
        <v>18</v>
      </c>
      <c r="D120" s="0" t="s">
        <v>19</v>
      </c>
      <c r="F120" s="0" t="n">
        <v>21</v>
      </c>
      <c r="G120" s="0" t="s">
        <v>307</v>
      </c>
      <c r="H120" s="0" t="s">
        <v>308</v>
      </c>
      <c r="I120" s="0" t="n">
        <v>2</v>
      </c>
      <c r="J120" s="0" t="s">
        <v>267</v>
      </c>
      <c r="K120" s="0" t="n">
        <v>327195907</v>
      </c>
      <c r="L120" s="0" t="n">
        <v>20</v>
      </c>
      <c r="M120" s="0" t="s">
        <v>268</v>
      </c>
      <c r="N120" s="0" t="s">
        <v>269</v>
      </c>
      <c r="O120" s="0" t="s">
        <v>25</v>
      </c>
      <c r="P120" s="0" t="s">
        <v>26</v>
      </c>
    </row>
    <row r="121" customFormat="false" ht="12.8" hidden="false" customHeight="false" outlineLevel="0" collapsed="false">
      <c r="A121" s="0" t="s">
        <v>264</v>
      </c>
      <c r="B121" s="0" t="s">
        <v>38</v>
      </c>
      <c r="C121" s="0" t="s">
        <v>18</v>
      </c>
      <c r="D121" s="0" t="s">
        <v>19</v>
      </c>
      <c r="F121" s="0" t="n">
        <v>24</v>
      </c>
      <c r="G121" s="2" t="s">
        <v>309</v>
      </c>
      <c r="H121" s="0" t="s">
        <v>310</v>
      </c>
      <c r="I121" s="0" t="n">
        <v>2</v>
      </c>
      <c r="J121" s="0" t="s">
        <v>267</v>
      </c>
      <c r="K121" s="0" t="n">
        <v>327195907</v>
      </c>
      <c r="L121" s="0" t="n">
        <v>20</v>
      </c>
      <c r="M121" s="0" t="s">
        <v>268</v>
      </c>
      <c r="N121" s="0" t="s">
        <v>269</v>
      </c>
      <c r="O121" s="0" t="s">
        <v>25</v>
      </c>
      <c r="P121" s="0" t="s">
        <v>26</v>
      </c>
    </row>
    <row r="122" customFormat="false" ht="12.8" hidden="false" customHeight="false" outlineLevel="0" collapsed="false">
      <c r="A122" s="0" t="s">
        <v>264</v>
      </c>
      <c r="B122" s="0" t="s">
        <v>27</v>
      </c>
      <c r="C122" s="0" t="n">
        <v>65</v>
      </c>
      <c r="D122" s="0" t="s">
        <v>70</v>
      </c>
      <c r="F122" s="0" t="n">
        <v>22</v>
      </c>
      <c r="G122" s="2" t="s">
        <v>311</v>
      </c>
      <c r="H122" s="0" t="s">
        <v>312</v>
      </c>
      <c r="I122" s="0" t="n">
        <v>2</v>
      </c>
      <c r="J122" s="0" t="s">
        <v>267</v>
      </c>
      <c r="K122" s="0" t="n">
        <v>327195907</v>
      </c>
      <c r="L122" s="0" t="n">
        <v>20</v>
      </c>
      <c r="M122" s="0" t="s">
        <v>268</v>
      </c>
      <c r="N122" s="0" t="s">
        <v>269</v>
      </c>
      <c r="O122" s="0" t="s">
        <v>273</v>
      </c>
      <c r="P122" s="0" t="s">
        <v>26</v>
      </c>
    </row>
    <row r="123" customFormat="false" ht="12.8" hidden="false" customHeight="false" outlineLevel="0" collapsed="false">
      <c r="A123" s="0" t="s">
        <v>264</v>
      </c>
      <c r="B123" s="0" t="s">
        <v>27</v>
      </c>
      <c r="C123" s="0" t="s">
        <v>18</v>
      </c>
      <c r="D123" s="0" t="s">
        <v>19</v>
      </c>
      <c r="F123" s="0" t="n">
        <v>24</v>
      </c>
      <c r="G123" s="2" t="s">
        <v>309</v>
      </c>
      <c r="H123" s="0" t="s">
        <v>310</v>
      </c>
      <c r="I123" s="0" t="n">
        <v>2</v>
      </c>
      <c r="J123" s="0" t="s">
        <v>267</v>
      </c>
      <c r="K123" s="0" t="n">
        <v>327195907</v>
      </c>
      <c r="L123" s="0" t="n">
        <v>20</v>
      </c>
      <c r="M123" s="0" t="s">
        <v>268</v>
      </c>
      <c r="N123" s="0" t="s">
        <v>269</v>
      </c>
      <c r="O123" s="0" t="s">
        <v>25</v>
      </c>
      <c r="P123" s="0" t="s">
        <v>26</v>
      </c>
    </row>
    <row r="124" customFormat="false" ht="12.8" hidden="false" customHeight="false" outlineLevel="0" collapsed="false">
      <c r="A124" s="0" t="s">
        <v>264</v>
      </c>
      <c r="B124" s="0" t="s">
        <v>27</v>
      </c>
      <c r="C124" s="0" t="s">
        <v>18</v>
      </c>
      <c r="D124" s="0" t="s">
        <v>19</v>
      </c>
      <c r="F124" s="0" t="n">
        <v>25</v>
      </c>
      <c r="G124" s="0" t="s">
        <v>313</v>
      </c>
      <c r="H124" s="0" t="s">
        <v>314</v>
      </c>
      <c r="I124" s="0" t="n">
        <v>2</v>
      </c>
      <c r="J124" s="0" t="s">
        <v>267</v>
      </c>
      <c r="K124" s="0" t="n">
        <v>327195907</v>
      </c>
      <c r="L124" s="0" t="n">
        <v>20</v>
      </c>
      <c r="M124" s="0" t="s">
        <v>268</v>
      </c>
      <c r="N124" s="0" t="s">
        <v>269</v>
      </c>
      <c r="O124" s="0" t="s">
        <v>273</v>
      </c>
      <c r="P124" s="0" t="s">
        <v>26</v>
      </c>
    </row>
    <row r="125" customFormat="false" ht="12.8" hidden="false" customHeight="false" outlineLevel="0" collapsed="false">
      <c r="A125" s="0" t="s">
        <v>264</v>
      </c>
      <c r="B125" s="0" t="s">
        <v>27</v>
      </c>
      <c r="C125" s="0" t="n">
        <v>65</v>
      </c>
      <c r="D125" s="0" t="s">
        <v>46</v>
      </c>
      <c r="F125" s="0" t="n">
        <v>25</v>
      </c>
      <c r="G125" s="2" t="s">
        <v>315</v>
      </c>
      <c r="H125" s="0" t="s">
        <v>316</v>
      </c>
      <c r="I125" s="0" t="n">
        <v>2</v>
      </c>
      <c r="J125" s="0" t="s">
        <v>267</v>
      </c>
      <c r="K125" s="0" t="n">
        <v>327195907</v>
      </c>
      <c r="L125" s="0" t="n">
        <v>20</v>
      </c>
      <c r="M125" s="0" t="s">
        <v>268</v>
      </c>
      <c r="N125" s="0" t="s">
        <v>269</v>
      </c>
      <c r="O125" s="0" t="s">
        <v>273</v>
      </c>
      <c r="P125" s="0" t="s">
        <v>26</v>
      </c>
    </row>
    <row r="126" customFormat="false" ht="12.8" hidden="false" customHeight="false" outlineLevel="0" collapsed="false">
      <c r="A126" s="0" t="s">
        <v>264</v>
      </c>
      <c r="B126" s="0" t="s">
        <v>38</v>
      </c>
      <c r="C126" s="0" t="n">
        <v>65</v>
      </c>
      <c r="D126" s="0" t="s">
        <v>19</v>
      </c>
      <c r="F126" s="0" t="n">
        <v>25</v>
      </c>
      <c r="G126" s="0" t="s">
        <v>317</v>
      </c>
      <c r="H126" s="0" t="s">
        <v>318</v>
      </c>
      <c r="I126" s="0" t="n">
        <v>2</v>
      </c>
      <c r="J126" s="0" t="s">
        <v>267</v>
      </c>
      <c r="K126" s="0" t="n">
        <v>327195907</v>
      </c>
      <c r="L126" s="0" t="n">
        <v>20</v>
      </c>
      <c r="M126" s="0" t="s">
        <v>268</v>
      </c>
      <c r="N126" s="0" t="s">
        <v>269</v>
      </c>
      <c r="O126" s="0" t="s">
        <v>273</v>
      </c>
      <c r="P126" s="0" t="s">
        <v>26</v>
      </c>
    </row>
    <row r="127" customFormat="false" ht="12.8" hidden="false" customHeight="false" outlineLevel="0" collapsed="false">
      <c r="A127" s="0" t="s">
        <v>264</v>
      </c>
      <c r="B127" s="0" t="s">
        <v>17</v>
      </c>
      <c r="C127" s="0" t="s">
        <v>49</v>
      </c>
      <c r="D127" s="0" t="s">
        <v>19</v>
      </c>
      <c r="F127" s="0" t="n">
        <v>19</v>
      </c>
      <c r="G127" s="0" t="s">
        <v>319</v>
      </c>
      <c r="H127" s="0" t="s">
        <v>320</v>
      </c>
      <c r="I127" s="0" t="n">
        <v>2</v>
      </c>
      <c r="J127" s="0" t="s">
        <v>267</v>
      </c>
      <c r="K127" s="0" t="n">
        <v>327195907</v>
      </c>
      <c r="L127" s="0" t="n">
        <v>20</v>
      </c>
      <c r="M127" s="0" t="s">
        <v>268</v>
      </c>
      <c r="N127" s="0" t="s">
        <v>269</v>
      </c>
      <c r="O127" s="0" t="s">
        <v>289</v>
      </c>
      <c r="P127" s="0" t="s">
        <v>26</v>
      </c>
    </row>
    <row r="128" customFormat="false" ht="12.8" hidden="false" customHeight="false" outlineLevel="0" collapsed="false">
      <c r="A128" s="0" t="s">
        <v>264</v>
      </c>
      <c r="B128" s="0" t="s">
        <v>38</v>
      </c>
      <c r="C128" s="0" t="s">
        <v>18</v>
      </c>
      <c r="D128" s="0" t="s">
        <v>19</v>
      </c>
      <c r="F128" s="0" t="n">
        <v>20</v>
      </c>
      <c r="G128" s="0" t="s">
        <v>268</v>
      </c>
      <c r="H128" s="0" t="s">
        <v>269</v>
      </c>
      <c r="I128" s="0" t="n">
        <v>2</v>
      </c>
      <c r="J128" s="0" t="s">
        <v>267</v>
      </c>
      <c r="K128" s="0" t="n">
        <v>327195907</v>
      </c>
      <c r="L128" s="0" t="n">
        <v>20</v>
      </c>
      <c r="M128" s="0" t="s">
        <v>268</v>
      </c>
      <c r="N128" s="0" t="s">
        <v>269</v>
      </c>
      <c r="O128" s="0" t="s">
        <v>25</v>
      </c>
      <c r="P128" s="0" t="s">
        <v>26</v>
      </c>
    </row>
    <row r="129" customFormat="false" ht="12.8" hidden="false" customHeight="false" outlineLevel="0" collapsed="false">
      <c r="A129" s="0" t="s">
        <v>264</v>
      </c>
      <c r="B129" s="0" t="s">
        <v>31</v>
      </c>
      <c r="C129" s="0" t="n">
        <v>65</v>
      </c>
      <c r="D129" s="0" t="s">
        <v>19</v>
      </c>
      <c r="F129" s="0" t="n">
        <v>8</v>
      </c>
      <c r="G129" s="2" t="s">
        <v>321</v>
      </c>
      <c r="H129" s="0" t="s">
        <v>322</v>
      </c>
      <c r="I129" s="0" t="n">
        <v>2</v>
      </c>
      <c r="J129" s="0" t="s">
        <v>267</v>
      </c>
      <c r="K129" s="0" t="n">
        <v>327195907</v>
      </c>
      <c r="L129" s="0" t="n">
        <v>20</v>
      </c>
      <c r="M129" s="0" t="s">
        <v>268</v>
      </c>
      <c r="N129" s="0" t="s">
        <v>269</v>
      </c>
      <c r="O129" s="0" t="s">
        <v>273</v>
      </c>
      <c r="P129" s="0" t="s">
        <v>26</v>
      </c>
    </row>
    <row r="130" customFormat="false" ht="12.8" hidden="false" customHeight="false" outlineLevel="0" collapsed="false">
      <c r="A130" s="0" t="s">
        <v>264</v>
      </c>
      <c r="B130" s="0" t="s">
        <v>31</v>
      </c>
      <c r="C130" s="0" t="n">
        <v>65</v>
      </c>
      <c r="D130" s="0" t="s">
        <v>46</v>
      </c>
      <c r="F130" s="0" t="n">
        <v>6</v>
      </c>
      <c r="G130" s="0" t="s">
        <v>323</v>
      </c>
      <c r="H130" s="0" t="s">
        <v>324</v>
      </c>
      <c r="I130" s="0" t="n">
        <v>2</v>
      </c>
      <c r="J130" s="0" t="s">
        <v>267</v>
      </c>
      <c r="K130" s="0" t="n">
        <v>327195907</v>
      </c>
      <c r="L130" s="0" t="n">
        <v>20</v>
      </c>
      <c r="M130" s="0" t="s">
        <v>268</v>
      </c>
      <c r="N130" s="0" t="s">
        <v>269</v>
      </c>
      <c r="O130" s="0" t="s">
        <v>289</v>
      </c>
      <c r="P130" s="0" t="s">
        <v>26</v>
      </c>
    </row>
    <row r="131" customFormat="false" ht="12.8" hidden="false" customHeight="false" outlineLevel="0" collapsed="false">
      <c r="A131" s="0" t="s">
        <v>264</v>
      </c>
      <c r="B131" s="0" t="s">
        <v>31</v>
      </c>
      <c r="C131" s="0" t="s">
        <v>49</v>
      </c>
      <c r="D131" s="0" t="s">
        <v>46</v>
      </c>
      <c r="F131" s="0" t="n">
        <v>9</v>
      </c>
      <c r="G131" s="2" t="s">
        <v>325</v>
      </c>
      <c r="H131" s="0" t="s">
        <v>326</v>
      </c>
      <c r="I131" s="0" t="n">
        <v>2</v>
      </c>
      <c r="J131" s="0" t="s">
        <v>267</v>
      </c>
      <c r="K131" s="0" t="n">
        <v>327195907</v>
      </c>
      <c r="L131" s="0" t="n">
        <v>20</v>
      </c>
      <c r="M131" s="0" t="s">
        <v>268</v>
      </c>
      <c r="N131" s="0" t="s">
        <v>269</v>
      </c>
      <c r="O131" s="0" t="s">
        <v>273</v>
      </c>
      <c r="P131" s="0" t="s">
        <v>26</v>
      </c>
    </row>
    <row r="132" customFormat="false" ht="12.8" hidden="false" customHeight="false" outlineLevel="0" collapsed="false">
      <c r="A132" s="0" t="s">
        <v>327</v>
      </c>
      <c r="B132" s="0" t="s">
        <v>27</v>
      </c>
      <c r="C132" s="0" t="s">
        <v>49</v>
      </c>
      <c r="D132" s="0" t="s">
        <v>46</v>
      </c>
      <c r="F132" s="0" t="n">
        <v>25</v>
      </c>
      <c r="G132" s="0" t="s">
        <v>328</v>
      </c>
      <c r="H132" s="0" t="s">
        <v>329</v>
      </c>
      <c r="I132" s="0" t="n">
        <v>1</v>
      </c>
      <c r="J132" s="0" t="s">
        <v>330</v>
      </c>
      <c r="K132" s="0" t="n">
        <v>375517657</v>
      </c>
      <c r="L132" s="0" t="n">
        <v>2</v>
      </c>
      <c r="M132" s="0" t="s">
        <v>123</v>
      </c>
      <c r="N132" s="0" t="s">
        <v>331</v>
      </c>
      <c r="O132" s="0" t="s">
        <v>125</v>
      </c>
      <c r="P132" s="0" t="s">
        <v>26</v>
      </c>
    </row>
    <row r="133" customFormat="false" ht="12.8" hidden="false" customHeight="false" outlineLevel="0" collapsed="false">
      <c r="A133" s="0" t="s">
        <v>327</v>
      </c>
      <c r="B133" s="0" t="s">
        <v>38</v>
      </c>
      <c r="C133" s="0" t="s">
        <v>49</v>
      </c>
      <c r="D133" s="0" t="s">
        <v>46</v>
      </c>
      <c r="F133" s="0" t="n">
        <v>49</v>
      </c>
      <c r="G133" s="0" t="s">
        <v>332</v>
      </c>
      <c r="H133" s="0" t="s">
        <v>333</v>
      </c>
      <c r="I133" s="0" t="n">
        <v>1</v>
      </c>
      <c r="J133" s="0" t="s">
        <v>330</v>
      </c>
      <c r="K133" s="0" t="n">
        <v>375517657</v>
      </c>
      <c r="L133" s="0" t="n">
        <v>2</v>
      </c>
      <c r="M133" s="0" t="s">
        <v>123</v>
      </c>
      <c r="N133" s="0" t="s">
        <v>331</v>
      </c>
      <c r="O133" s="0" t="s">
        <v>154</v>
      </c>
      <c r="P133" s="0" t="s">
        <v>26</v>
      </c>
    </row>
    <row r="134" customFormat="false" ht="12.8" hidden="false" customHeight="false" outlineLevel="0" collapsed="false">
      <c r="A134" s="0" t="s">
        <v>327</v>
      </c>
      <c r="B134" s="0" t="s">
        <v>38</v>
      </c>
      <c r="C134" s="0" t="s">
        <v>18</v>
      </c>
      <c r="D134" s="0" t="s">
        <v>19</v>
      </c>
      <c r="F134" s="0" t="n">
        <v>28</v>
      </c>
      <c r="G134" s="0" t="s">
        <v>334</v>
      </c>
      <c r="H134" s="0" t="n">
        <v>27833844934</v>
      </c>
      <c r="I134" s="0" t="n">
        <v>1</v>
      </c>
      <c r="J134" s="0" t="s">
        <v>330</v>
      </c>
      <c r="K134" s="0" t="n">
        <v>375517657</v>
      </c>
      <c r="L134" s="0" t="n">
        <v>2</v>
      </c>
      <c r="M134" s="0" t="s">
        <v>123</v>
      </c>
      <c r="N134" s="0" t="s">
        <v>331</v>
      </c>
      <c r="O134" s="0" t="s">
        <v>25</v>
      </c>
      <c r="P134" s="0" t="s">
        <v>26</v>
      </c>
    </row>
    <row r="135" customFormat="false" ht="12.8" hidden="false" customHeight="false" outlineLevel="0" collapsed="false">
      <c r="A135" s="0" t="s">
        <v>327</v>
      </c>
      <c r="B135" s="0" t="s">
        <v>38</v>
      </c>
      <c r="C135" s="0" t="s">
        <v>18</v>
      </c>
      <c r="D135" s="0" t="s">
        <v>19</v>
      </c>
      <c r="F135" s="0" t="n">
        <v>12</v>
      </c>
      <c r="G135" s="0" t="s">
        <v>335</v>
      </c>
      <c r="H135" s="0" t="s">
        <v>336</v>
      </c>
      <c r="I135" s="0" t="n">
        <v>1</v>
      </c>
      <c r="J135" s="0" t="s">
        <v>330</v>
      </c>
      <c r="K135" s="0" t="n">
        <v>375517657</v>
      </c>
      <c r="L135" s="0" t="n">
        <v>2</v>
      </c>
      <c r="M135" s="0" t="s">
        <v>123</v>
      </c>
      <c r="N135" s="0" t="s">
        <v>331</v>
      </c>
      <c r="O135" s="0" t="s">
        <v>173</v>
      </c>
      <c r="P135" s="0" t="s">
        <v>26</v>
      </c>
    </row>
    <row r="136" customFormat="false" ht="12.8" hidden="false" customHeight="false" outlineLevel="0" collapsed="false">
      <c r="A136" s="0" t="s">
        <v>327</v>
      </c>
      <c r="B136" s="0" t="s">
        <v>27</v>
      </c>
      <c r="C136" s="0" t="s">
        <v>49</v>
      </c>
      <c r="D136" s="0" t="s">
        <v>46</v>
      </c>
      <c r="F136" s="0" t="n">
        <v>10</v>
      </c>
      <c r="G136" s="0" t="s">
        <v>337</v>
      </c>
      <c r="H136" s="0" t="s">
        <v>338</v>
      </c>
      <c r="I136" s="0" t="n">
        <v>1</v>
      </c>
      <c r="J136" s="0" t="s">
        <v>330</v>
      </c>
      <c r="K136" s="0" t="n">
        <v>375517657</v>
      </c>
      <c r="L136" s="0" t="n">
        <v>2</v>
      </c>
      <c r="M136" s="0" t="s">
        <v>123</v>
      </c>
      <c r="N136" s="0" t="s">
        <v>331</v>
      </c>
      <c r="O136" s="0" t="s">
        <v>339</v>
      </c>
      <c r="P136" s="0" t="s">
        <v>26</v>
      </c>
    </row>
    <row r="137" customFormat="false" ht="12.8" hidden="false" customHeight="false" outlineLevel="0" collapsed="false">
      <c r="A137" s="0" t="s">
        <v>327</v>
      </c>
      <c r="B137" s="0" t="s">
        <v>31</v>
      </c>
      <c r="C137" s="0" t="n">
        <v>65</v>
      </c>
      <c r="D137" s="0" t="s">
        <v>46</v>
      </c>
      <c r="F137" s="0" t="n">
        <v>1</v>
      </c>
      <c r="G137" s="0" t="s">
        <v>340</v>
      </c>
      <c r="H137" s="0" t="n">
        <v>7626709036</v>
      </c>
      <c r="I137" s="0" t="n">
        <v>1</v>
      </c>
      <c r="J137" s="0" t="s">
        <v>330</v>
      </c>
      <c r="K137" s="0" t="n">
        <v>375517657</v>
      </c>
      <c r="L137" s="0" t="n">
        <v>2</v>
      </c>
      <c r="M137" s="0" t="s">
        <v>123</v>
      </c>
      <c r="N137" s="0" t="s">
        <v>331</v>
      </c>
      <c r="O137" s="0" t="s">
        <v>125</v>
      </c>
      <c r="P137" s="0" t="s">
        <v>26</v>
      </c>
    </row>
    <row r="138" customFormat="false" ht="12.8" hidden="false" customHeight="false" outlineLevel="0" collapsed="false">
      <c r="A138" s="0" t="s">
        <v>327</v>
      </c>
      <c r="B138" s="0" t="s">
        <v>27</v>
      </c>
      <c r="C138" s="0" t="s">
        <v>18</v>
      </c>
      <c r="D138" s="0" t="s">
        <v>19</v>
      </c>
      <c r="F138" s="0" t="n">
        <v>1</v>
      </c>
      <c r="G138" s="0" t="s">
        <v>129</v>
      </c>
      <c r="H138" s="0" t="n">
        <v>5178509976</v>
      </c>
      <c r="I138" s="0" t="n">
        <v>1</v>
      </c>
      <c r="J138" s="0" t="s">
        <v>330</v>
      </c>
      <c r="K138" s="0" t="n">
        <v>375517657</v>
      </c>
      <c r="L138" s="0" t="n">
        <v>2</v>
      </c>
      <c r="M138" s="0" t="s">
        <v>123</v>
      </c>
      <c r="N138" s="0" t="s">
        <v>331</v>
      </c>
      <c r="O138" s="0" t="s">
        <v>131</v>
      </c>
      <c r="P138" s="0" t="s">
        <v>26</v>
      </c>
    </row>
    <row r="139" customFormat="false" ht="12.8" hidden="false" customHeight="false" outlineLevel="0" collapsed="false">
      <c r="A139" s="0" t="s">
        <v>327</v>
      </c>
      <c r="B139" s="0" t="s">
        <v>27</v>
      </c>
      <c r="C139" s="0" t="s">
        <v>18</v>
      </c>
      <c r="D139" s="0" t="s">
        <v>19</v>
      </c>
      <c r="F139" s="0" t="n">
        <v>5</v>
      </c>
      <c r="G139" s="0" t="s">
        <v>341</v>
      </c>
      <c r="H139" s="0" t="s">
        <v>342</v>
      </c>
      <c r="I139" s="0" t="n">
        <v>1</v>
      </c>
      <c r="J139" s="0" t="s">
        <v>330</v>
      </c>
      <c r="K139" s="0" t="n">
        <v>375517657</v>
      </c>
      <c r="L139" s="0" t="n">
        <v>2</v>
      </c>
      <c r="M139" s="0" t="s">
        <v>123</v>
      </c>
      <c r="N139" s="0" t="s">
        <v>331</v>
      </c>
      <c r="O139" s="0" t="s">
        <v>25</v>
      </c>
      <c r="P139" s="0" t="s">
        <v>26</v>
      </c>
    </row>
    <row r="140" customFormat="false" ht="12.8" hidden="false" customHeight="false" outlineLevel="0" collapsed="false">
      <c r="A140" s="0" t="s">
        <v>327</v>
      </c>
      <c r="B140" s="0" t="s">
        <v>17</v>
      </c>
      <c r="C140" s="0" t="s">
        <v>108</v>
      </c>
      <c r="D140" s="0" t="s">
        <v>70</v>
      </c>
      <c r="E140" s="0" t="s">
        <v>343</v>
      </c>
      <c r="F140" s="0" t="n">
        <v>31</v>
      </c>
      <c r="G140" s="0" t="s">
        <v>141</v>
      </c>
      <c r="H140" s="0" t="n">
        <v>27210483052</v>
      </c>
      <c r="I140" s="0" t="n">
        <v>1</v>
      </c>
      <c r="J140" s="0" t="s">
        <v>330</v>
      </c>
      <c r="K140" s="0" t="n">
        <v>375517657</v>
      </c>
      <c r="L140" s="0" t="n">
        <v>2</v>
      </c>
      <c r="M140" s="0" t="s">
        <v>123</v>
      </c>
      <c r="N140" s="0" t="s">
        <v>331</v>
      </c>
      <c r="O140" s="0" t="s">
        <v>143</v>
      </c>
      <c r="P140" s="0" t="s">
        <v>26</v>
      </c>
    </row>
    <row r="141" customFormat="false" ht="12.8" hidden="false" customHeight="false" outlineLevel="0" collapsed="false">
      <c r="A141" s="0" t="s">
        <v>327</v>
      </c>
      <c r="B141" s="0" t="s">
        <v>38</v>
      </c>
      <c r="C141" s="0" t="s">
        <v>49</v>
      </c>
      <c r="D141" s="0" t="s">
        <v>46</v>
      </c>
      <c r="F141" s="0" t="n">
        <v>12</v>
      </c>
      <c r="G141" s="0" t="s">
        <v>344</v>
      </c>
      <c r="H141" s="0" t="s">
        <v>345</v>
      </c>
      <c r="I141" s="0" t="n">
        <v>1</v>
      </c>
      <c r="J141" s="0" t="s">
        <v>330</v>
      </c>
      <c r="K141" s="0" t="n">
        <v>375517657</v>
      </c>
      <c r="L141" s="0" t="n">
        <v>2</v>
      </c>
      <c r="M141" s="0" t="s">
        <v>123</v>
      </c>
      <c r="N141" s="0" t="s">
        <v>331</v>
      </c>
      <c r="O141" s="0" t="s">
        <v>125</v>
      </c>
      <c r="P141" s="0" t="s">
        <v>26</v>
      </c>
    </row>
    <row r="142" customFormat="false" ht="12.8" hidden="false" customHeight="false" outlineLevel="0" collapsed="false">
      <c r="A142" s="0" t="s">
        <v>327</v>
      </c>
      <c r="B142" s="0" t="s">
        <v>27</v>
      </c>
      <c r="C142" s="0" t="s">
        <v>18</v>
      </c>
      <c r="D142" s="0" t="s">
        <v>19</v>
      </c>
      <c r="F142" s="0" t="n">
        <v>26</v>
      </c>
      <c r="G142" s="0" t="s">
        <v>346</v>
      </c>
      <c r="H142" s="0" t="s">
        <v>347</v>
      </c>
      <c r="I142" s="0" t="n">
        <v>1</v>
      </c>
      <c r="J142" s="0" t="s">
        <v>330</v>
      </c>
      <c r="K142" s="0" t="n">
        <v>375517657</v>
      </c>
      <c r="L142" s="0" t="n">
        <v>2</v>
      </c>
      <c r="M142" s="0" t="s">
        <v>123</v>
      </c>
      <c r="N142" s="0" t="s">
        <v>331</v>
      </c>
      <c r="O142" s="0" t="s">
        <v>25</v>
      </c>
      <c r="P142" s="0" t="s">
        <v>26</v>
      </c>
    </row>
    <row r="143" customFormat="false" ht="12.8" hidden="false" customHeight="false" outlineLevel="0" collapsed="false">
      <c r="A143" s="0" t="s">
        <v>327</v>
      </c>
      <c r="B143" s="0" t="s">
        <v>17</v>
      </c>
      <c r="C143" s="0" t="s">
        <v>18</v>
      </c>
      <c r="D143" s="0" t="s">
        <v>19</v>
      </c>
      <c r="E143" s="0" t="s">
        <v>348</v>
      </c>
      <c r="F143" s="0" t="n">
        <v>12</v>
      </c>
      <c r="G143" s="0" t="s">
        <v>349</v>
      </c>
      <c r="H143" s="0" t="s">
        <v>350</v>
      </c>
      <c r="I143" s="0" t="n">
        <v>1</v>
      </c>
      <c r="J143" s="0" t="s">
        <v>330</v>
      </c>
      <c r="K143" s="0" t="n">
        <v>375517657</v>
      </c>
      <c r="L143" s="0" t="n">
        <v>2</v>
      </c>
      <c r="M143" s="0" t="s">
        <v>123</v>
      </c>
      <c r="N143" s="0" t="s">
        <v>331</v>
      </c>
      <c r="O143" s="0" t="s">
        <v>25</v>
      </c>
      <c r="P143" s="0" t="s">
        <v>26</v>
      </c>
    </row>
    <row r="144" customFormat="false" ht="12.8" hidden="false" customHeight="false" outlineLevel="0" collapsed="false">
      <c r="A144" s="0" t="s">
        <v>327</v>
      </c>
      <c r="B144" s="0" t="s">
        <v>31</v>
      </c>
      <c r="C144" s="0" t="s">
        <v>49</v>
      </c>
      <c r="D144" s="0" t="s">
        <v>46</v>
      </c>
      <c r="F144" s="0" t="n">
        <v>45</v>
      </c>
      <c r="G144" s="0" t="s">
        <v>351</v>
      </c>
      <c r="H144" s="0" t="s">
        <v>352</v>
      </c>
      <c r="I144" s="0" t="n">
        <v>1</v>
      </c>
      <c r="J144" s="0" t="s">
        <v>330</v>
      </c>
      <c r="K144" s="0" t="n">
        <v>375517657</v>
      </c>
      <c r="L144" s="0" t="n">
        <v>2</v>
      </c>
      <c r="M144" s="0" t="s">
        <v>123</v>
      </c>
      <c r="N144" s="0" t="s">
        <v>331</v>
      </c>
      <c r="O144" s="0" t="s">
        <v>131</v>
      </c>
      <c r="P144" s="0" t="s">
        <v>26</v>
      </c>
    </row>
    <row r="145" customFormat="false" ht="12.8" hidden="false" customHeight="false" outlineLevel="0" collapsed="false">
      <c r="A145" s="0" t="s">
        <v>327</v>
      </c>
      <c r="B145" s="0" t="s">
        <v>27</v>
      </c>
      <c r="C145" s="0" t="n">
        <v>65</v>
      </c>
      <c r="D145" s="0" t="s">
        <v>46</v>
      </c>
      <c r="F145" s="0" t="n">
        <v>53</v>
      </c>
      <c r="G145" s="2" t="s">
        <v>353</v>
      </c>
      <c r="H145" s="0" t="s">
        <v>354</v>
      </c>
      <c r="I145" s="0" t="n">
        <v>1</v>
      </c>
      <c r="J145" s="0" t="s">
        <v>330</v>
      </c>
      <c r="K145" s="0" t="n">
        <v>375517657</v>
      </c>
      <c r="L145" s="0" t="n">
        <v>2</v>
      </c>
      <c r="M145" s="0" t="s">
        <v>123</v>
      </c>
      <c r="N145" s="0" t="s">
        <v>331</v>
      </c>
      <c r="O145" s="0" t="s">
        <v>131</v>
      </c>
      <c r="P145" s="0" t="s">
        <v>26</v>
      </c>
    </row>
    <row r="146" customFormat="false" ht="12.8" hidden="false" customHeight="false" outlineLevel="0" collapsed="false">
      <c r="A146" s="0" t="s">
        <v>327</v>
      </c>
      <c r="B146" s="0" t="s">
        <v>27</v>
      </c>
      <c r="C146" s="0" t="s">
        <v>18</v>
      </c>
      <c r="D146" s="0" t="s">
        <v>19</v>
      </c>
      <c r="F146" s="0" t="n">
        <v>1</v>
      </c>
      <c r="G146" s="0" t="s">
        <v>355</v>
      </c>
      <c r="H146" s="0" t="n">
        <v>5178280793</v>
      </c>
      <c r="I146" s="0" t="n">
        <v>1</v>
      </c>
      <c r="J146" s="0" t="s">
        <v>330</v>
      </c>
      <c r="K146" s="0" t="n">
        <v>375517657</v>
      </c>
      <c r="L146" s="0" t="n">
        <v>2</v>
      </c>
      <c r="M146" s="0" t="s">
        <v>123</v>
      </c>
      <c r="N146" s="0" t="s">
        <v>331</v>
      </c>
      <c r="O146" s="0" t="s">
        <v>356</v>
      </c>
      <c r="P146" s="0" t="s">
        <v>100</v>
      </c>
    </row>
    <row r="147" customFormat="false" ht="12.8" hidden="false" customHeight="false" outlineLevel="0" collapsed="false">
      <c r="A147" s="0" t="s">
        <v>327</v>
      </c>
      <c r="B147" s="0" t="s">
        <v>38</v>
      </c>
      <c r="C147" s="0" t="n">
        <v>65</v>
      </c>
      <c r="D147" s="0" t="s">
        <v>19</v>
      </c>
      <c r="F147" s="0" t="n">
        <v>4</v>
      </c>
      <c r="G147" s="2" t="s">
        <v>357</v>
      </c>
      <c r="H147" s="0" t="s">
        <v>358</v>
      </c>
      <c r="I147" s="0" t="n">
        <v>1</v>
      </c>
      <c r="J147" s="0" t="s">
        <v>330</v>
      </c>
      <c r="K147" s="0" t="n">
        <v>375517657</v>
      </c>
      <c r="L147" s="0" t="n">
        <v>2</v>
      </c>
      <c r="M147" s="0" t="s">
        <v>123</v>
      </c>
      <c r="N147" s="0" t="s">
        <v>331</v>
      </c>
      <c r="O147" s="0" t="s">
        <v>154</v>
      </c>
      <c r="P147" s="0" t="s">
        <v>26</v>
      </c>
    </row>
    <row r="148" customFormat="false" ht="12.8" hidden="false" customHeight="false" outlineLevel="0" collapsed="false">
      <c r="A148" s="0" t="s">
        <v>327</v>
      </c>
      <c r="B148" s="0" t="s">
        <v>31</v>
      </c>
      <c r="C148" s="0" t="s">
        <v>49</v>
      </c>
      <c r="D148" s="0" t="s">
        <v>46</v>
      </c>
      <c r="F148" s="0" t="n">
        <v>2</v>
      </c>
      <c r="G148" s="0" t="s">
        <v>359</v>
      </c>
      <c r="H148" s="0" t="n">
        <v>5550651248</v>
      </c>
      <c r="I148" s="0" t="n">
        <v>1</v>
      </c>
      <c r="J148" s="0" t="s">
        <v>330</v>
      </c>
      <c r="K148" s="0" t="n">
        <v>375517657</v>
      </c>
      <c r="L148" s="0" t="n">
        <v>2</v>
      </c>
      <c r="M148" s="0" t="s">
        <v>123</v>
      </c>
      <c r="N148" s="0" t="s">
        <v>331</v>
      </c>
      <c r="O148" s="0" t="s">
        <v>25</v>
      </c>
      <c r="P148" s="0" t="s">
        <v>26</v>
      </c>
    </row>
    <row r="149" customFormat="false" ht="12.8" hidden="false" customHeight="false" outlineLevel="0" collapsed="false">
      <c r="A149" s="0" t="s">
        <v>327</v>
      </c>
      <c r="B149" s="0" t="s">
        <v>31</v>
      </c>
      <c r="C149" s="0" t="s">
        <v>49</v>
      </c>
      <c r="D149" s="0" t="s">
        <v>46</v>
      </c>
      <c r="F149" s="0" t="n">
        <v>3</v>
      </c>
      <c r="G149" s="0" t="s">
        <v>360</v>
      </c>
      <c r="H149" s="0" t="s">
        <v>361</v>
      </c>
      <c r="I149" s="0" t="n">
        <v>1</v>
      </c>
      <c r="J149" s="0" t="s">
        <v>330</v>
      </c>
      <c r="K149" s="0" t="n">
        <v>375517657</v>
      </c>
      <c r="L149" s="0" t="n">
        <v>2</v>
      </c>
      <c r="M149" s="0" t="s">
        <v>123</v>
      </c>
      <c r="N149" s="0" t="s">
        <v>331</v>
      </c>
      <c r="O149" s="0" t="s">
        <v>125</v>
      </c>
      <c r="P149" s="0" t="s">
        <v>26</v>
      </c>
    </row>
    <row r="150" customFormat="false" ht="12.8" hidden="false" customHeight="false" outlineLevel="0" collapsed="false">
      <c r="A150" s="0" t="s">
        <v>327</v>
      </c>
      <c r="B150" s="0" t="s">
        <v>27</v>
      </c>
      <c r="C150" s="0" t="n">
        <v>65</v>
      </c>
      <c r="D150" s="0" t="s">
        <v>70</v>
      </c>
      <c r="F150" s="0" t="n">
        <v>4</v>
      </c>
      <c r="G150" s="2" t="s">
        <v>362</v>
      </c>
      <c r="H150" s="0" t="n">
        <v>13891732511</v>
      </c>
      <c r="I150" s="0" t="n">
        <v>1</v>
      </c>
      <c r="J150" s="0" t="s">
        <v>330</v>
      </c>
      <c r="K150" s="0" t="n">
        <v>375517657</v>
      </c>
      <c r="L150" s="0" t="n">
        <v>2</v>
      </c>
      <c r="M150" s="0" t="s">
        <v>123</v>
      </c>
      <c r="N150" s="0" t="s">
        <v>331</v>
      </c>
      <c r="O150" s="0" t="s">
        <v>154</v>
      </c>
      <c r="P150" s="0" t="s">
        <v>26</v>
      </c>
    </row>
    <row r="151" customFormat="false" ht="12.8" hidden="false" customHeight="false" outlineLevel="0" collapsed="false">
      <c r="A151" s="0" t="s">
        <v>327</v>
      </c>
      <c r="B151" s="0" t="s">
        <v>27</v>
      </c>
      <c r="C151" s="0" t="s">
        <v>18</v>
      </c>
      <c r="D151" s="0" t="s">
        <v>46</v>
      </c>
      <c r="F151" s="0" t="n">
        <v>23</v>
      </c>
      <c r="G151" s="2" t="s">
        <v>363</v>
      </c>
      <c r="H151" s="0" t="s">
        <v>364</v>
      </c>
      <c r="I151" s="0" t="n">
        <v>1</v>
      </c>
      <c r="J151" s="0" t="s">
        <v>330</v>
      </c>
      <c r="K151" s="0" t="n">
        <v>375517657</v>
      </c>
      <c r="L151" s="0" t="n">
        <v>2</v>
      </c>
      <c r="M151" s="0" t="s">
        <v>123</v>
      </c>
      <c r="N151" s="0" t="s">
        <v>331</v>
      </c>
      <c r="O151" s="0" t="s">
        <v>365</v>
      </c>
      <c r="P151" s="0" t="s">
        <v>100</v>
      </c>
    </row>
    <row r="152" customFormat="false" ht="12.8" hidden="false" customHeight="false" outlineLevel="0" collapsed="false">
      <c r="A152" s="0" t="s">
        <v>327</v>
      </c>
      <c r="B152" s="0" t="s">
        <v>17</v>
      </c>
      <c r="C152" s="0" t="s">
        <v>49</v>
      </c>
      <c r="D152" s="0" t="s">
        <v>46</v>
      </c>
      <c r="F152" s="0" t="n">
        <v>2</v>
      </c>
      <c r="G152" s="0" t="s">
        <v>366</v>
      </c>
      <c r="H152" s="0" t="n">
        <v>5550641545</v>
      </c>
      <c r="I152" s="0" t="n">
        <v>1</v>
      </c>
      <c r="J152" s="0" t="s">
        <v>330</v>
      </c>
      <c r="K152" s="0" t="n">
        <v>375517657</v>
      </c>
      <c r="L152" s="0" t="n">
        <v>2</v>
      </c>
      <c r="M152" s="0" t="s">
        <v>123</v>
      </c>
      <c r="N152" s="0" t="s">
        <v>331</v>
      </c>
      <c r="O152" s="0" t="s">
        <v>25</v>
      </c>
      <c r="P152" s="0" t="s">
        <v>26</v>
      </c>
    </row>
    <row r="153" customFormat="false" ht="12.8" hidden="false" customHeight="false" outlineLevel="0" collapsed="false">
      <c r="A153" s="0" t="s">
        <v>327</v>
      </c>
      <c r="B153" s="0" t="s">
        <v>31</v>
      </c>
      <c r="C153" s="0" t="n">
        <v>65</v>
      </c>
      <c r="D153" s="0" t="s">
        <v>19</v>
      </c>
      <c r="F153" s="0" t="n">
        <v>5</v>
      </c>
      <c r="G153" s="0" t="s">
        <v>367</v>
      </c>
      <c r="H153" s="0" t="s">
        <v>368</v>
      </c>
      <c r="I153" s="0" t="n">
        <v>1</v>
      </c>
      <c r="J153" s="0" t="s">
        <v>330</v>
      </c>
      <c r="K153" s="0" t="n">
        <v>375517657</v>
      </c>
      <c r="L153" s="0" t="n">
        <v>2</v>
      </c>
      <c r="M153" s="0" t="s">
        <v>123</v>
      </c>
      <c r="N153" s="0" t="s">
        <v>331</v>
      </c>
      <c r="O153" s="0" t="s">
        <v>185</v>
      </c>
      <c r="P153" s="0" t="s">
        <v>26</v>
      </c>
    </row>
    <row r="154" customFormat="false" ht="12.8" hidden="false" customHeight="false" outlineLevel="0" collapsed="false">
      <c r="A154" s="0" t="s">
        <v>327</v>
      </c>
      <c r="B154" s="0" t="s">
        <v>31</v>
      </c>
      <c r="C154" s="0" t="n">
        <v>65</v>
      </c>
      <c r="D154" s="0" t="s">
        <v>46</v>
      </c>
      <c r="F154" s="0" t="n">
        <v>38</v>
      </c>
      <c r="G154" s="0" t="s">
        <v>369</v>
      </c>
      <c r="H154" s="0" t="s">
        <v>370</v>
      </c>
      <c r="I154" s="0" t="n">
        <v>1</v>
      </c>
      <c r="J154" s="0" t="s">
        <v>330</v>
      </c>
      <c r="K154" s="0" t="n">
        <v>375517657</v>
      </c>
      <c r="L154" s="0" t="n">
        <v>2</v>
      </c>
      <c r="M154" s="0" t="s">
        <v>123</v>
      </c>
      <c r="N154" s="0" t="s">
        <v>331</v>
      </c>
      <c r="O154" s="0" t="s">
        <v>125</v>
      </c>
      <c r="P154" s="0" t="s">
        <v>26</v>
      </c>
    </row>
    <row r="155" customFormat="false" ht="12.8" hidden="false" customHeight="false" outlineLevel="0" collapsed="false">
      <c r="A155" s="0" t="s">
        <v>327</v>
      </c>
      <c r="B155" s="0" t="s">
        <v>31</v>
      </c>
      <c r="C155" s="0" t="s">
        <v>49</v>
      </c>
      <c r="D155" s="0" t="s">
        <v>19</v>
      </c>
      <c r="F155" s="0" t="n">
        <v>37</v>
      </c>
      <c r="G155" s="0" t="s">
        <v>371</v>
      </c>
      <c r="H155" s="0" t="s">
        <v>372</v>
      </c>
      <c r="I155" s="0" t="n">
        <v>1</v>
      </c>
      <c r="J155" s="0" t="s">
        <v>330</v>
      </c>
      <c r="K155" s="0" t="n">
        <v>375517657</v>
      </c>
      <c r="L155" s="0" t="n">
        <v>2</v>
      </c>
      <c r="M155" s="0" t="s">
        <v>123</v>
      </c>
      <c r="N155" s="0" t="s">
        <v>331</v>
      </c>
      <c r="O155" s="0" t="s">
        <v>125</v>
      </c>
      <c r="P155" s="0" t="s">
        <v>26</v>
      </c>
    </row>
    <row r="156" customFormat="false" ht="12.8" hidden="false" customHeight="false" outlineLevel="0" collapsed="false">
      <c r="A156" s="0" t="s">
        <v>327</v>
      </c>
      <c r="B156" s="0" t="s">
        <v>31</v>
      </c>
      <c r="C156" s="0" t="s">
        <v>49</v>
      </c>
      <c r="D156" s="0" t="s">
        <v>46</v>
      </c>
      <c r="F156" s="0" t="n">
        <v>8</v>
      </c>
      <c r="G156" s="0" t="s">
        <v>373</v>
      </c>
      <c r="H156" s="0" t="s">
        <v>374</v>
      </c>
      <c r="I156" s="0" t="n">
        <v>1</v>
      </c>
      <c r="J156" s="0" t="s">
        <v>330</v>
      </c>
      <c r="K156" s="0" t="n">
        <v>375517657</v>
      </c>
      <c r="L156" s="0" t="n">
        <v>2</v>
      </c>
      <c r="M156" s="0" t="s">
        <v>123</v>
      </c>
      <c r="N156" s="0" t="s">
        <v>331</v>
      </c>
      <c r="O156" s="0" t="s">
        <v>125</v>
      </c>
      <c r="P156" s="0" t="s">
        <v>26</v>
      </c>
    </row>
    <row r="157" customFormat="false" ht="12.8" hidden="false" customHeight="false" outlineLevel="0" collapsed="false">
      <c r="A157" s="0" t="s">
        <v>327</v>
      </c>
      <c r="B157" s="0" t="s">
        <v>31</v>
      </c>
      <c r="C157" s="0" t="s">
        <v>49</v>
      </c>
      <c r="D157" s="0" t="s">
        <v>46</v>
      </c>
      <c r="F157" s="0" t="n">
        <v>1</v>
      </c>
      <c r="G157" s="0" t="s">
        <v>375</v>
      </c>
      <c r="H157" s="0" t="s">
        <v>376</v>
      </c>
      <c r="I157" s="0" t="n">
        <v>1</v>
      </c>
      <c r="J157" s="0" t="s">
        <v>330</v>
      </c>
      <c r="K157" s="0" t="n">
        <v>375517657</v>
      </c>
      <c r="L157" s="0" t="n">
        <v>2</v>
      </c>
      <c r="M157" s="0" t="s">
        <v>123</v>
      </c>
      <c r="N157" s="0" t="s">
        <v>331</v>
      </c>
      <c r="O157" s="0" t="s">
        <v>125</v>
      </c>
      <c r="P157" s="0" t="s">
        <v>26</v>
      </c>
    </row>
    <row r="158" customFormat="false" ht="12.8" hidden="false" customHeight="false" outlineLevel="0" collapsed="false">
      <c r="A158" s="0" t="s">
        <v>327</v>
      </c>
      <c r="B158" s="0" t="s">
        <v>17</v>
      </c>
      <c r="C158" s="0" t="s">
        <v>49</v>
      </c>
      <c r="D158" s="0" t="s">
        <v>19</v>
      </c>
      <c r="F158" s="0" t="n">
        <v>1</v>
      </c>
      <c r="G158" s="0" t="s">
        <v>120</v>
      </c>
      <c r="H158" s="0" t="s">
        <v>377</v>
      </c>
      <c r="I158" s="0" t="n">
        <v>1</v>
      </c>
      <c r="J158" s="0" t="s">
        <v>330</v>
      </c>
      <c r="K158" s="0" t="n">
        <v>375517657</v>
      </c>
      <c r="L158" s="0" t="n">
        <v>2</v>
      </c>
      <c r="M158" s="0" t="s">
        <v>123</v>
      </c>
      <c r="N158" s="0" t="s">
        <v>331</v>
      </c>
      <c r="O158" s="0" t="s">
        <v>125</v>
      </c>
      <c r="P158" s="0" t="s">
        <v>26</v>
      </c>
    </row>
    <row r="159" customFormat="false" ht="12.8" hidden="false" customHeight="false" outlineLevel="0" collapsed="false">
      <c r="A159" s="0" t="s">
        <v>327</v>
      </c>
      <c r="B159" s="0" t="s">
        <v>17</v>
      </c>
      <c r="C159" s="0" t="s">
        <v>18</v>
      </c>
      <c r="D159" s="0" t="s">
        <v>46</v>
      </c>
      <c r="E159" s="0" t="s">
        <v>378</v>
      </c>
      <c r="F159" s="0" t="n">
        <v>14</v>
      </c>
      <c r="G159" s="2" t="s">
        <v>379</v>
      </c>
      <c r="H159" s="0" t="s">
        <v>380</v>
      </c>
      <c r="I159" s="0" t="n">
        <v>1</v>
      </c>
      <c r="J159" s="0" t="s">
        <v>330</v>
      </c>
      <c r="K159" s="0" t="n">
        <v>375517657</v>
      </c>
      <c r="L159" s="0" t="n">
        <v>2</v>
      </c>
      <c r="M159" s="0" t="s">
        <v>123</v>
      </c>
      <c r="N159" s="0" t="s">
        <v>331</v>
      </c>
      <c r="O159" s="0" t="s">
        <v>381</v>
      </c>
      <c r="P159" s="0" t="s">
        <v>100</v>
      </c>
    </row>
    <row r="160" customFormat="false" ht="12.8" hidden="false" customHeight="false" outlineLevel="0" collapsed="false">
      <c r="A160" s="0" t="s">
        <v>327</v>
      </c>
      <c r="B160" s="0" t="s">
        <v>31</v>
      </c>
      <c r="C160" s="0" t="n">
        <v>65</v>
      </c>
      <c r="D160" s="0" t="s">
        <v>46</v>
      </c>
      <c r="F160" s="0" t="n">
        <v>3</v>
      </c>
      <c r="G160" s="2" t="s">
        <v>382</v>
      </c>
      <c r="H160" s="0" t="n">
        <v>9574092421</v>
      </c>
      <c r="I160" s="0" t="n">
        <v>1</v>
      </c>
      <c r="J160" s="0" t="s">
        <v>330</v>
      </c>
      <c r="K160" s="0" t="n">
        <v>375517657</v>
      </c>
      <c r="L160" s="0" t="n">
        <v>2</v>
      </c>
      <c r="M160" s="0" t="s">
        <v>123</v>
      </c>
      <c r="N160" s="0" t="s">
        <v>331</v>
      </c>
      <c r="O160" s="0" t="s">
        <v>25</v>
      </c>
      <c r="P160" s="0" t="s">
        <v>26</v>
      </c>
    </row>
    <row r="161" customFormat="false" ht="12.8" hidden="false" customHeight="false" outlineLevel="0" collapsed="false">
      <c r="A161" s="0" t="s">
        <v>327</v>
      </c>
      <c r="B161" s="0" t="s">
        <v>31</v>
      </c>
      <c r="C161" s="0" t="s">
        <v>49</v>
      </c>
      <c r="D161" s="0" t="s">
        <v>70</v>
      </c>
      <c r="F161" s="0" t="n">
        <v>7</v>
      </c>
      <c r="G161" s="0" t="s">
        <v>383</v>
      </c>
      <c r="H161" s="0" t="s">
        <v>384</v>
      </c>
      <c r="I161" s="0" t="n">
        <v>1</v>
      </c>
      <c r="J161" s="0" t="s">
        <v>330</v>
      </c>
      <c r="K161" s="0" t="n">
        <v>375517657</v>
      </c>
      <c r="L161" s="0" t="n">
        <v>2</v>
      </c>
      <c r="M161" s="0" t="s">
        <v>123</v>
      </c>
      <c r="N161" s="0" t="s">
        <v>331</v>
      </c>
      <c r="O161" s="0" t="s">
        <v>125</v>
      </c>
      <c r="P161" s="0" t="s">
        <v>26</v>
      </c>
    </row>
    <row r="162" customFormat="false" ht="12.8" hidden="false" customHeight="false" outlineLevel="0" collapsed="false">
      <c r="A162" s="0" t="s">
        <v>327</v>
      </c>
      <c r="B162" s="0" t="s">
        <v>31</v>
      </c>
      <c r="C162" s="0" t="s">
        <v>49</v>
      </c>
      <c r="D162" s="0" t="s">
        <v>46</v>
      </c>
      <c r="F162" s="0" t="n">
        <v>1</v>
      </c>
      <c r="G162" s="0" t="s">
        <v>129</v>
      </c>
      <c r="H162" s="0" t="n">
        <v>5178509976</v>
      </c>
      <c r="I162" s="0" t="n">
        <v>1</v>
      </c>
      <c r="J162" s="0" t="s">
        <v>330</v>
      </c>
      <c r="K162" s="0" t="n">
        <v>375517657</v>
      </c>
      <c r="L162" s="0" t="n">
        <v>2</v>
      </c>
      <c r="M162" s="0" t="s">
        <v>123</v>
      </c>
      <c r="N162" s="0" t="s">
        <v>331</v>
      </c>
      <c r="O162" s="0" t="s">
        <v>131</v>
      </c>
      <c r="P162" s="0" t="s">
        <v>26</v>
      </c>
    </row>
    <row r="163" customFormat="false" ht="12.8" hidden="false" customHeight="false" outlineLevel="0" collapsed="false">
      <c r="A163" s="0" t="s">
        <v>327</v>
      </c>
      <c r="B163" s="0" t="s">
        <v>38</v>
      </c>
      <c r="C163" s="0" t="n">
        <v>65</v>
      </c>
      <c r="D163" s="0" t="s">
        <v>19</v>
      </c>
      <c r="F163" s="0" t="n">
        <v>27</v>
      </c>
      <c r="G163" s="2" t="s">
        <v>385</v>
      </c>
      <c r="H163" s="0" t="n">
        <v>30188745186</v>
      </c>
      <c r="I163" s="0" t="n">
        <v>1</v>
      </c>
      <c r="J163" s="0" t="s">
        <v>330</v>
      </c>
      <c r="K163" s="0" t="n">
        <v>375517657</v>
      </c>
      <c r="L163" s="0" t="n">
        <v>2</v>
      </c>
      <c r="M163" s="0" t="s">
        <v>123</v>
      </c>
      <c r="N163" s="0" t="s">
        <v>331</v>
      </c>
      <c r="O163" s="0" t="s">
        <v>125</v>
      </c>
      <c r="P163" s="0" t="s">
        <v>26</v>
      </c>
    </row>
    <row r="164" customFormat="false" ht="12.8" hidden="false" customHeight="false" outlineLevel="0" collapsed="false">
      <c r="A164" s="0" t="s">
        <v>386</v>
      </c>
      <c r="B164" s="0" t="s">
        <v>31</v>
      </c>
      <c r="C164" s="0" t="s">
        <v>49</v>
      </c>
      <c r="D164" s="0" t="s">
        <v>46</v>
      </c>
      <c r="F164" s="0" t="n">
        <v>34</v>
      </c>
      <c r="G164" s="0" t="s">
        <v>387</v>
      </c>
      <c r="H164" s="0" t="s">
        <v>388</v>
      </c>
      <c r="I164" s="0" t="n">
        <v>0</v>
      </c>
      <c r="J164" s="0" t="s">
        <v>389</v>
      </c>
      <c r="K164" s="0" t="s">
        <v>389</v>
      </c>
      <c r="L164" s="0" t="n">
        <v>34</v>
      </c>
      <c r="M164" s="0" t="s">
        <v>390</v>
      </c>
      <c r="N164" s="0" t="n">
        <v>25925058645</v>
      </c>
      <c r="O164" s="0" t="s">
        <v>25</v>
      </c>
      <c r="P164" s="0" t="s">
        <v>26</v>
      </c>
    </row>
    <row r="165" customFormat="false" ht="12.8" hidden="false" customHeight="false" outlineLevel="0" collapsed="false">
      <c r="A165" s="0" t="s">
        <v>386</v>
      </c>
      <c r="B165" s="0" t="s">
        <v>27</v>
      </c>
      <c r="C165" s="0" t="s">
        <v>18</v>
      </c>
      <c r="D165" s="0" t="s">
        <v>19</v>
      </c>
      <c r="F165" s="0" t="n">
        <v>34</v>
      </c>
      <c r="G165" s="0" t="s">
        <v>390</v>
      </c>
      <c r="H165" s="0" t="n">
        <v>25925058645</v>
      </c>
      <c r="I165" s="0" t="n">
        <v>0</v>
      </c>
      <c r="J165" s="0" t="s">
        <v>389</v>
      </c>
      <c r="K165" s="0" t="s">
        <v>389</v>
      </c>
      <c r="L165" s="0" t="n">
        <v>34</v>
      </c>
      <c r="M165" s="0" t="s">
        <v>390</v>
      </c>
      <c r="N165" s="0" t="n">
        <v>25925058645</v>
      </c>
      <c r="O165" s="0" t="s">
        <v>25</v>
      </c>
      <c r="P165" s="0" t="s">
        <v>26</v>
      </c>
    </row>
    <row r="166" customFormat="false" ht="12.8" hidden="false" customHeight="false" outlineLevel="0" collapsed="false">
      <c r="A166" s="0" t="s">
        <v>386</v>
      </c>
      <c r="B166" s="0" t="s">
        <v>17</v>
      </c>
      <c r="C166" s="0" t="s">
        <v>18</v>
      </c>
      <c r="D166" s="0" t="s">
        <v>46</v>
      </c>
      <c r="F166" s="0" t="n">
        <v>34</v>
      </c>
      <c r="G166" s="0" t="s">
        <v>391</v>
      </c>
      <c r="H166" s="0" t="n">
        <v>25924975273</v>
      </c>
      <c r="I166" s="0" t="n">
        <v>0</v>
      </c>
      <c r="J166" s="0" t="s">
        <v>389</v>
      </c>
      <c r="K166" s="0" t="s">
        <v>389</v>
      </c>
      <c r="L166" s="0" t="n">
        <v>34</v>
      </c>
      <c r="M166" s="0" t="s">
        <v>390</v>
      </c>
      <c r="N166" s="0" t="n">
        <v>25925058645</v>
      </c>
      <c r="O166" s="0" t="s">
        <v>392</v>
      </c>
      <c r="P166" s="0" t="s">
        <v>26</v>
      </c>
    </row>
    <row r="167" customFormat="false" ht="12.8" hidden="false" customHeight="false" outlineLevel="0" collapsed="false">
      <c r="A167" s="0" t="s">
        <v>386</v>
      </c>
      <c r="B167" s="0" t="s">
        <v>17</v>
      </c>
      <c r="C167" s="0" t="s">
        <v>49</v>
      </c>
      <c r="D167" s="0" t="s">
        <v>46</v>
      </c>
      <c r="F167" s="0" t="n">
        <v>43</v>
      </c>
      <c r="G167" s="0" t="s">
        <v>393</v>
      </c>
      <c r="H167" s="0" t="s">
        <v>394</v>
      </c>
      <c r="I167" s="0" t="n">
        <v>0</v>
      </c>
      <c r="J167" s="0" t="s">
        <v>389</v>
      </c>
      <c r="K167" s="0" t="s">
        <v>389</v>
      </c>
      <c r="L167" s="0" t="n">
        <v>34</v>
      </c>
      <c r="M167" s="0" t="s">
        <v>390</v>
      </c>
      <c r="N167" s="0" t="n">
        <v>25925058645</v>
      </c>
      <c r="O167" s="0" t="s">
        <v>25</v>
      </c>
      <c r="P167" s="0" t="s">
        <v>26</v>
      </c>
    </row>
    <row r="168" customFormat="false" ht="12.8" hidden="false" customHeight="false" outlineLevel="0" collapsed="false">
      <c r="A168" s="0" t="s">
        <v>386</v>
      </c>
      <c r="B168" s="0" t="s">
        <v>38</v>
      </c>
      <c r="C168" s="0" t="s">
        <v>49</v>
      </c>
      <c r="D168" s="0" t="s">
        <v>46</v>
      </c>
      <c r="F168" s="0" t="n">
        <v>16</v>
      </c>
      <c r="G168" s="0" t="s">
        <v>395</v>
      </c>
      <c r="H168" s="0" t="s">
        <v>396</v>
      </c>
      <c r="I168" s="0" t="n">
        <v>0</v>
      </c>
      <c r="J168" s="0" t="s">
        <v>389</v>
      </c>
      <c r="K168" s="0" t="s">
        <v>389</v>
      </c>
      <c r="L168" s="0" t="n">
        <v>34</v>
      </c>
      <c r="M168" s="0" t="s">
        <v>390</v>
      </c>
      <c r="N168" s="0" t="n">
        <v>25925058645</v>
      </c>
      <c r="O168" s="0" t="s">
        <v>25</v>
      </c>
      <c r="P168" s="0" t="s">
        <v>26</v>
      </c>
    </row>
    <row r="169" customFormat="false" ht="12.8" hidden="false" customHeight="false" outlineLevel="0" collapsed="false">
      <c r="A169" s="0" t="s">
        <v>386</v>
      </c>
      <c r="B169" s="0" t="s">
        <v>31</v>
      </c>
      <c r="C169" s="0" t="s">
        <v>49</v>
      </c>
      <c r="D169" s="0" t="s">
        <v>46</v>
      </c>
      <c r="F169" s="0" t="n">
        <v>55</v>
      </c>
      <c r="G169" s="0" t="s">
        <v>397</v>
      </c>
      <c r="H169" s="0" t="s">
        <v>398</v>
      </c>
      <c r="I169" s="0" t="n">
        <v>0</v>
      </c>
      <c r="J169" s="0" t="s">
        <v>389</v>
      </c>
      <c r="K169" s="0" t="s">
        <v>389</v>
      </c>
      <c r="L169" s="0" t="n">
        <v>34</v>
      </c>
      <c r="M169" s="0" t="s">
        <v>390</v>
      </c>
      <c r="N169" s="0" t="n">
        <v>25925058645</v>
      </c>
      <c r="O169" s="0" t="s">
        <v>25</v>
      </c>
      <c r="P169" s="0" t="s">
        <v>26</v>
      </c>
    </row>
    <row r="170" customFormat="false" ht="12.8" hidden="false" customHeight="false" outlineLevel="0" collapsed="false">
      <c r="A170" s="0" t="s">
        <v>386</v>
      </c>
      <c r="B170" s="0" t="s">
        <v>27</v>
      </c>
      <c r="C170" s="0" t="s">
        <v>18</v>
      </c>
      <c r="D170" s="0" t="s">
        <v>19</v>
      </c>
      <c r="F170" s="0" t="n">
        <v>34</v>
      </c>
      <c r="G170" s="0" t="s">
        <v>399</v>
      </c>
      <c r="H170" s="0" t="s">
        <v>400</v>
      </c>
      <c r="I170" s="0" t="n">
        <v>0</v>
      </c>
      <c r="J170" s="0" t="s">
        <v>389</v>
      </c>
      <c r="K170" s="0" t="s">
        <v>389</v>
      </c>
      <c r="L170" s="0" t="n">
        <v>34</v>
      </c>
      <c r="M170" s="0" t="s">
        <v>390</v>
      </c>
      <c r="N170" s="0" t="n">
        <v>25925058645</v>
      </c>
      <c r="O170" s="0" t="s">
        <v>401</v>
      </c>
      <c r="P170" s="0" t="s">
        <v>100</v>
      </c>
    </row>
    <row r="171" customFormat="false" ht="12.8" hidden="false" customHeight="false" outlineLevel="0" collapsed="false">
      <c r="A171" s="0" t="s">
        <v>386</v>
      </c>
      <c r="B171" s="0" t="s">
        <v>38</v>
      </c>
      <c r="C171" s="0" t="n">
        <v>65</v>
      </c>
      <c r="D171" s="0" t="s">
        <v>19</v>
      </c>
      <c r="F171" s="0" t="n">
        <v>26</v>
      </c>
      <c r="G171" s="0" t="s">
        <v>402</v>
      </c>
      <c r="H171" s="0" t="s">
        <v>403</v>
      </c>
      <c r="I171" s="0" t="n">
        <v>0</v>
      </c>
      <c r="J171" s="0" t="s">
        <v>389</v>
      </c>
      <c r="K171" s="0" t="s">
        <v>389</v>
      </c>
      <c r="L171" s="0" t="n">
        <v>34</v>
      </c>
      <c r="M171" s="0" t="s">
        <v>390</v>
      </c>
      <c r="N171" s="0" t="n">
        <v>25925058645</v>
      </c>
      <c r="O171" s="0" t="s">
        <v>25</v>
      </c>
      <c r="P171" s="0" t="s">
        <v>26</v>
      </c>
    </row>
    <row r="172" customFormat="false" ht="12.8" hidden="false" customHeight="false" outlineLevel="0" collapsed="false">
      <c r="A172" s="0" t="s">
        <v>386</v>
      </c>
      <c r="B172" s="0" t="s">
        <v>31</v>
      </c>
      <c r="C172" s="0" t="s">
        <v>49</v>
      </c>
      <c r="D172" s="0" t="s">
        <v>19</v>
      </c>
      <c r="F172" s="0" t="n">
        <v>1</v>
      </c>
      <c r="G172" s="0" t="s">
        <v>404</v>
      </c>
      <c r="H172" s="0" t="s">
        <v>405</v>
      </c>
      <c r="I172" s="0" t="n">
        <v>0</v>
      </c>
      <c r="J172" s="0" t="s">
        <v>389</v>
      </c>
      <c r="K172" s="0" t="s">
        <v>389</v>
      </c>
      <c r="L172" s="0" t="n">
        <v>34</v>
      </c>
      <c r="M172" s="0" t="s">
        <v>390</v>
      </c>
      <c r="N172" s="0" t="n">
        <v>25925058645</v>
      </c>
      <c r="O172" s="0" t="s">
        <v>25</v>
      </c>
      <c r="P172" s="0" t="s">
        <v>26</v>
      </c>
    </row>
    <row r="173" customFormat="false" ht="12.8" hidden="false" customHeight="false" outlineLevel="0" collapsed="false">
      <c r="A173" s="0" t="s">
        <v>386</v>
      </c>
      <c r="B173" s="0" t="s">
        <v>27</v>
      </c>
      <c r="C173" s="0" t="s">
        <v>49</v>
      </c>
      <c r="D173" s="0" t="s">
        <v>46</v>
      </c>
      <c r="F173" s="0" t="n">
        <v>50</v>
      </c>
      <c r="G173" s="2" t="s">
        <v>406</v>
      </c>
      <c r="H173" s="0" t="n">
        <v>42887786333</v>
      </c>
      <c r="I173" s="0" t="n">
        <v>0</v>
      </c>
      <c r="J173" s="0" t="s">
        <v>389</v>
      </c>
      <c r="K173" s="0" t="s">
        <v>389</v>
      </c>
      <c r="L173" s="0" t="n">
        <v>34</v>
      </c>
      <c r="M173" s="0" t="s">
        <v>390</v>
      </c>
      <c r="N173" s="0" t="n">
        <v>25925058645</v>
      </c>
      <c r="O173" s="0" t="s">
        <v>25</v>
      </c>
      <c r="P173" s="0" t="s">
        <v>26</v>
      </c>
    </row>
    <row r="174" customFormat="false" ht="12.8" hidden="false" customHeight="false" outlineLevel="0" collapsed="false">
      <c r="A174" s="0" t="s">
        <v>386</v>
      </c>
      <c r="B174" s="0" t="s">
        <v>31</v>
      </c>
      <c r="C174" s="0" t="s">
        <v>49</v>
      </c>
      <c r="D174" s="0" t="s">
        <v>46</v>
      </c>
      <c r="F174" s="0" t="n">
        <v>6</v>
      </c>
      <c r="G174" s="0" t="s">
        <v>407</v>
      </c>
      <c r="H174" s="0" t="n">
        <v>15522270741</v>
      </c>
      <c r="I174" s="0" t="n">
        <v>0</v>
      </c>
      <c r="J174" s="0" t="s">
        <v>389</v>
      </c>
      <c r="K174" s="0" t="s">
        <v>389</v>
      </c>
      <c r="L174" s="0" t="n">
        <v>34</v>
      </c>
      <c r="M174" s="0" t="s">
        <v>390</v>
      </c>
      <c r="N174" s="0" t="n">
        <v>25925058645</v>
      </c>
      <c r="O174" s="0" t="s">
        <v>25</v>
      </c>
      <c r="P174" s="0" t="s">
        <v>26</v>
      </c>
    </row>
    <row r="175" customFormat="false" ht="12.8" hidden="false" customHeight="false" outlineLevel="0" collapsed="false">
      <c r="A175" s="0" t="s">
        <v>386</v>
      </c>
      <c r="B175" s="0" t="s">
        <v>31</v>
      </c>
      <c r="C175" s="0" t="s">
        <v>49</v>
      </c>
      <c r="D175" s="0" t="s">
        <v>46</v>
      </c>
      <c r="F175" s="0" t="n">
        <v>9</v>
      </c>
      <c r="G175" s="0" t="s">
        <v>408</v>
      </c>
      <c r="H175" s="0" t="n">
        <v>9566695941</v>
      </c>
      <c r="I175" s="0" t="n">
        <v>0</v>
      </c>
      <c r="J175" s="0" t="s">
        <v>389</v>
      </c>
      <c r="K175" s="0" t="s">
        <v>389</v>
      </c>
      <c r="L175" s="0" t="n">
        <v>34</v>
      </c>
      <c r="M175" s="0" t="s">
        <v>390</v>
      </c>
      <c r="N175" s="0" t="n">
        <v>25925058645</v>
      </c>
      <c r="O175" s="0" t="s">
        <v>25</v>
      </c>
      <c r="P175" s="0" t="s">
        <v>26</v>
      </c>
    </row>
    <row r="176" customFormat="false" ht="12.8" hidden="false" customHeight="false" outlineLevel="0" collapsed="false">
      <c r="A176" s="0" t="s">
        <v>386</v>
      </c>
      <c r="B176" s="0" t="s">
        <v>27</v>
      </c>
      <c r="C176" s="0" t="s">
        <v>18</v>
      </c>
      <c r="D176" s="0" t="s">
        <v>19</v>
      </c>
      <c r="F176" s="0" t="n">
        <v>34</v>
      </c>
      <c r="G176" s="0" t="s">
        <v>390</v>
      </c>
      <c r="H176" s="0" t="n">
        <v>25925058645</v>
      </c>
      <c r="I176" s="0" t="n">
        <v>0</v>
      </c>
      <c r="J176" s="0" t="s">
        <v>389</v>
      </c>
      <c r="K176" s="0" t="s">
        <v>389</v>
      </c>
      <c r="L176" s="0" t="n">
        <v>34</v>
      </c>
      <c r="M176" s="0" t="s">
        <v>390</v>
      </c>
      <c r="N176" s="0" t="n">
        <v>25925058645</v>
      </c>
      <c r="O176" s="0" t="s">
        <v>25</v>
      </c>
      <c r="P176" s="0" t="s">
        <v>26</v>
      </c>
    </row>
    <row r="177" customFormat="false" ht="12.8" hidden="false" customHeight="false" outlineLevel="0" collapsed="false">
      <c r="A177" s="0" t="s">
        <v>386</v>
      </c>
      <c r="B177" s="0" t="s">
        <v>27</v>
      </c>
      <c r="C177" s="0" t="s">
        <v>49</v>
      </c>
      <c r="D177" s="0" t="s">
        <v>46</v>
      </c>
      <c r="F177" s="0" t="n">
        <v>14</v>
      </c>
      <c r="G177" s="0" t="s">
        <v>409</v>
      </c>
      <c r="H177" s="0" t="s">
        <v>410</v>
      </c>
      <c r="I177" s="0" t="n">
        <v>0</v>
      </c>
      <c r="J177" s="0" t="s">
        <v>389</v>
      </c>
      <c r="K177" s="0" t="s">
        <v>389</v>
      </c>
      <c r="L177" s="0" t="n">
        <v>34</v>
      </c>
      <c r="M177" s="0" t="s">
        <v>390</v>
      </c>
      <c r="N177" s="0" t="n">
        <v>25925058645</v>
      </c>
      <c r="O177" s="0" t="s">
        <v>25</v>
      </c>
      <c r="P177" s="0" t="s">
        <v>26</v>
      </c>
    </row>
    <row r="178" customFormat="false" ht="12.8" hidden="false" customHeight="false" outlineLevel="0" collapsed="false">
      <c r="A178" s="0" t="s">
        <v>386</v>
      </c>
      <c r="B178" s="0" t="s">
        <v>38</v>
      </c>
      <c r="C178" s="0" t="s">
        <v>49</v>
      </c>
      <c r="D178" s="0" t="s">
        <v>46</v>
      </c>
      <c r="F178" s="0" t="n">
        <v>34</v>
      </c>
      <c r="G178" s="0" t="s">
        <v>390</v>
      </c>
      <c r="H178" s="0" t="n">
        <v>25925058645</v>
      </c>
      <c r="I178" s="0" t="n">
        <v>0</v>
      </c>
      <c r="J178" s="0" t="s">
        <v>389</v>
      </c>
      <c r="K178" s="0" t="s">
        <v>389</v>
      </c>
      <c r="L178" s="0" t="n">
        <v>34</v>
      </c>
      <c r="M178" s="0" t="s">
        <v>390</v>
      </c>
      <c r="N178" s="0" t="n">
        <v>25925058645</v>
      </c>
      <c r="O178" s="0" t="s">
        <v>25</v>
      </c>
      <c r="P178" s="0" t="s">
        <v>26</v>
      </c>
    </row>
    <row r="179" customFormat="false" ht="12.8" hidden="false" customHeight="false" outlineLevel="0" collapsed="false">
      <c r="A179" s="0" t="s">
        <v>386</v>
      </c>
      <c r="B179" s="0" t="s">
        <v>17</v>
      </c>
      <c r="C179" s="0" t="s">
        <v>49</v>
      </c>
      <c r="D179" s="0" t="s">
        <v>19</v>
      </c>
      <c r="E179" s="0" t="s">
        <v>411</v>
      </c>
      <c r="F179" s="0" t="n">
        <v>26</v>
      </c>
      <c r="G179" s="0" t="s">
        <v>412</v>
      </c>
      <c r="H179" s="0" t="n">
        <v>31504040115</v>
      </c>
      <c r="I179" s="0" t="n">
        <v>0</v>
      </c>
      <c r="J179" s="0" t="s">
        <v>389</v>
      </c>
      <c r="K179" s="0" t="s">
        <v>389</v>
      </c>
      <c r="L179" s="0" t="n">
        <v>34</v>
      </c>
      <c r="M179" s="0" t="s">
        <v>390</v>
      </c>
      <c r="N179" s="0" t="n">
        <v>25925058645</v>
      </c>
      <c r="O179" s="0" t="s">
        <v>25</v>
      </c>
      <c r="P179" s="0" t="s">
        <v>26</v>
      </c>
    </row>
    <row r="180" customFormat="false" ht="12.8" hidden="false" customHeight="false" outlineLevel="0" collapsed="false">
      <c r="A180" s="0" t="s">
        <v>386</v>
      </c>
      <c r="B180" s="0" t="s">
        <v>31</v>
      </c>
      <c r="C180" s="0" t="s">
        <v>49</v>
      </c>
      <c r="D180" s="0" t="s">
        <v>46</v>
      </c>
      <c r="F180" s="0" t="n">
        <v>21</v>
      </c>
      <c r="G180" s="0" t="s">
        <v>413</v>
      </c>
      <c r="H180" s="0" t="s">
        <v>414</v>
      </c>
      <c r="I180" s="0" t="n">
        <v>0</v>
      </c>
      <c r="J180" s="0" t="s">
        <v>389</v>
      </c>
      <c r="K180" s="0" t="s">
        <v>389</v>
      </c>
      <c r="L180" s="0" t="n">
        <v>34</v>
      </c>
      <c r="M180" s="0" t="s">
        <v>390</v>
      </c>
      <c r="N180" s="0" t="n">
        <v>25925058645</v>
      </c>
      <c r="O180" s="0" t="s">
        <v>25</v>
      </c>
      <c r="P180" s="0" t="s">
        <v>26</v>
      </c>
    </row>
    <row r="181" customFormat="false" ht="12.8" hidden="false" customHeight="false" outlineLevel="0" collapsed="false">
      <c r="A181" s="0" t="s">
        <v>386</v>
      </c>
      <c r="B181" s="0" t="s">
        <v>31</v>
      </c>
      <c r="C181" s="0" t="s">
        <v>49</v>
      </c>
      <c r="D181" s="0" t="s">
        <v>70</v>
      </c>
      <c r="F181" s="0" t="n">
        <v>56</v>
      </c>
      <c r="G181" s="2" t="s">
        <v>415</v>
      </c>
      <c r="H181" s="0" t="s">
        <v>416</v>
      </c>
      <c r="I181" s="0" t="n">
        <v>0</v>
      </c>
      <c r="J181" s="0" t="s">
        <v>389</v>
      </c>
      <c r="K181" s="0" t="s">
        <v>389</v>
      </c>
      <c r="L181" s="0" t="n">
        <v>34</v>
      </c>
      <c r="M181" s="0" t="s">
        <v>390</v>
      </c>
      <c r="N181" s="0" t="n">
        <v>25925058645</v>
      </c>
      <c r="O181" s="0" t="s">
        <v>25</v>
      </c>
      <c r="P181" s="0" t="s">
        <v>26</v>
      </c>
    </row>
    <row r="182" customFormat="false" ht="12.8" hidden="false" customHeight="false" outlineLevel="0" collapsed="false">
      <c r="A182" s="0" t="s">
        <v>386</v>
      </c>
      <c r="B182" s="0" t="s">
        <v>27</v>
      </c>
      <c r="C182" s="0" t="s">
        <v>18</v>
      </c>
      <c r="D182" s="0" t="s">
        <v>19</v>
      </c>
      <c r="E182" s="0" t="s">
        <v>417</v>
      </c>
      <c r="F182" s="0" t="n">
        <v>32</v>
      </c>
      <c r="G182" s="0" t="s">
        <v>418</v>
      </c>
      <c r="H182" s="0" t="n">
        <v>19757465053</v>
      </c>
      <c r="I182" s="0" t="n">
        <v>0</v>
      </c>
      <c r="J182" s="0" t="s">
        <v>389</v>
      </c>
      <c r="K182" s="0" t="s">
        <v>389</v>
      </c>
      <c r="L182" s="0" t="n">
        <v>34</v>
      </c>
      <c r="M182" s="0" t="s">
        <v>390</v>
      </c>
      <c r="N182" s="0" t="n">
        <v>25925058645</v>
      </c>
      <c r="O182" s="0" t="s">
        <v>25</v>
      </c>
      <c r="P182" s="0" t="s">
        <v>26</v>
      </c>
    </row>
    <row r="183" customFormat="false" ht="12.8" hidden="false" customHeight="false" outlineLevel="0" collapsed="false">
      <c r="A183" s="0" t="s">
        <v>386</v>
      </c>
      <c r="B183" s="0" t="s">
        <v>27</v>
      </c>
      <c r="C183" s="0" t="n">
        <v>65</v>
      </c>
      <c r="D183" s="0" t="s">
        <v>70</v>
      </c>
      <c r="F183" s="0" t="n">
        <v>10</v>
      </c>
      <c r="G183" s="0" t="s">
        <v>419</v>
      </c>
      <c r="H183" s="0" t="s">
        <v>420</v>
      </c>
      <c r="I183" s="0" t="n">
        <v>0</v>
      </c>
      <c r="J183" s="0" t="s">
        <v>389</v>
      </c>
      <c r="K183" s="0" t="s">
        <v>389</v>
      </c>
      <c r="L183" s="0" t="n">
        <v>34</v>
      </c>
      <c r="M183" s="0" t="s">
        <v>390</v>
      </c>
      <c r="N183" s="0" t="n">
        <v>25925058645</v>
      </c>
      <c r="O183" s="0" t="s">
        <v>25</v>
      </c>
      <c r="P183" s="0" t="s">
        <v>26</v>
      </c>
    </row>
    <row r="184" customFormat="false" ht="12.8" hidden="false" customHeight="false" outlineLevel="0" collapsed="false">
      <c r="A184" s="0" t="s">
        <v>386</v>
      </c>
      <c r="B184" s="0" t="s">
        <v>27</v>
      </c>
      <c r="C184" s="0" t="n">
        <v>65</v>
      </c>
      <c r="D184" s="0" t="s">
        <v>46</v>
      </c>
      <c r="F184" s="0" t="n">
        <v>43</v>
      </c>
      <c r="G184" s="0" t="s">
        <v>421</v>
      </c>
      <c r="H184" s="0" t="s">
        <v>422</v>
      </c>
      <c r="I184" s="0" t="n">
        <v>0</v>
      </c>
      <c r="J184" s="0" t="s">
        <v>389</v>
      </c>
      <c r="K184" s="0" t="s">
        <v>389</v>
      </c>
      <c r="L184" s="0" t="n">
        <v>34</v>
      </c>
      <c r="M184" s="0" t="s">
        <v>390</v>
      </c>
      <c r="N184" s="0" t="n">
        <v>25925058645</v>
      </c>
      <c r="O184" s="0" t="s">
        <v>423</v>
      </c>
      <c r="P184" s="0" t="s">
        <v>26</v>
      </c>
    </row>
    <row r="185" customFormat="false" ht="12.8" hidden="false" customHeight="false" outlineLevel="0" collapsed="false">
      <c r="A185" s="0" t="s">
        <v>386</v>
      </c>
      <c r="B185" s="0" t="s">
        <v>27</v>
      </c>
      <c r="C185" s="0" t="s">
        <v>18</v>
      </c>
      <c r="D185" s="0" t="s">
        <v>19</v>
      </c>
      <c r="F185" s="0" t="n">
        <v>33</v>
      </c>
      <c r="G185" s="0" t="s">
        <v>424</v>
      </c>
      <c r="H185" s="0" t="s">
        <v>425</v>
      </c>
      <c r="I185" s="0" t="n">
        <v>0</v>
      </c>
      <c r="J185" s="0" t="s">
        <v>389</v>
      </c>
      <c r="K185" s="0" t="s">
        <v>389</v>
      </c>
      <c r="L185" s="0" t="n">
        <v>34</v>
      </c>
      <c r="M185" s="0" t="s">
        <v>390</v>
      </c>
      <c r="N185" s="0" t="n">
        <v>25925058645</v>
      </c>
      <c r="O185" s="0" t="s">
        <v>25</v>
      </c>
      <c r="P185" s="0" t="s">
        <v>26</v>
      </c>
    </row>
    <row r="186" customFormat="false" ht="12.8" hidden="false" customHeight="false" outlineLevel="0" collapsed="false">
      <c r="A186" s="0" t="s">
        <v>386</v>
      </c>
      <c r="B186" s="0" t="s">
        <v>27</v>
      </c>
      <c r="C186" s="0" t="s">
        <v>18</v>
      </c>
      <c r="D186" s="0" t="s">
        <v>46</v>
      </c>
      <c r="F186" s="0" t="n">
        <v>32</v>
      </c>
      <c r="G186" s="0" t="s">
        <v>426</v>
      </c>
      <c r="H186" s="0" t="s">
        <v>427</v>
      </c>
      <c r="I186" s="0" t="n">
        <v>0</v>
      </c>
      <c r="J186" s="0" t="s">
        <v>389</v>
      </c>
      <c r="K186" s="0" t="s">
        <v>389</v>
      </c>
      <c r="L186" s="0" t="n">
        <v>34</v>
      </c>
      <c r="M186" s="0" t="s">
        <v>390</v>
      </c>
      <c r="N186" s="0" t="n">
        <v>25925058645</v>
      </c>
      <c r="O186" s="0" t="s">
        <v>25</v>
      </c>
      <c r="P186" s="0" t="s">
        <v>26</v>
      </c>
    </row>
    <row r="187" customFormat="false" ht="12.8" hidden="false" customHeight="false" outlineLevel="0" collapsed="false">
      <c r="A187" s="0" t="s">
        <v>386</v>
      </c>
      <c r="B187" s="0" t="s">
        <v>38</v>
      </c>
      <c r="C187" s="0" t="n">
        <v>65</v>
      </c>
      <c r="D187" s="0" t="s">
        <v>19</v>
      </c>
      <c r="F187" s="0" t="n">
        <v>33</v>
      </c>
      <c r="G187" s="0" t="s">
        <v>424</v>
      </c>
      <c r="H187" s="0" t="s">
        <v>425</v>
      </c>
      <c r="I187" s="0" t="n">
        <v>0</v>
      </c>
      <c r="J187" s="0" t="s">
        <v>389</v>
      </c>
      <c r="K187" s="0" t="s">
        <v>389</v>
      </c>
      <c r="L187" s="0" t="n">
        <v>34</v>
      </c>
      <c r="M187" s="0" t="s">
        <v>390</v>
      </c>
      <c r="N187" s="0" t="n">
        <v>25925058645</v>
      </c>
      <c r="O187" s="0" t="s">
        <v>25</v>
      </c>
      <c r="P187" s="0" t="s">
        <v>26</v>
      </c>
    </row>
    <row r="188" customFormat="false" ht="12.8" hidden="false" customHeight="false" outlineLevel="0" collapsed="false">
      <c r="A188" s="0" t="s">
        <v>386</v>
      </c>
      <c r="B188" s="0" t="s">
        <v>17</v>
      </c>
      <c r="C188" s="0" t="s">
        <v>108</v>
      </c>
      <c r="D188" s="0" t="s">
        <v>70</v>
      </c>
      <c r="E188" s="0" t="s">
        <v>428</v>
      </c>
      <c r="F188" s="0" t="n">
        <v>34</v>
      </c>
      <c r="G188" s="0" t="s">
        <v>429</v>
      </c>
      <c r="H188" s="0" t="s">
        <v>430</v>
      </c>
      <c r="I188" s="0" t="n">
        <v>0</v>
      </c>
      <c r="J188" s="0" t="s">
        <v>389</v>
      </c>
      <c r="K188" s="0" t="s">
        <v>389</v>
      </c>
      <c r="L188" s="0" t="n">
        <v>34</v>
      </c>
      <c r="M188" s="0" t="s">
        <v>390</v>
      </c>
      <c r="N188" s="0" t="n">
        <v>25925058645</v>
      </c>
      <c r="O188" s="0" t="s">
        <v>25</v>
      </c>
      <c r="P188" s="0" t="s">
        <v>26</v>
      </c>
    </row>
    <row r="189" customFormat="false" ht="12.8" hidden="false" customHeight="false" outlineLevel="0" collapsed="false">
      <c r="A189" s="0" t="s">
        <v>386</v>
      </c>
      <c r="B189" s="0" t="s">
        <v>38</v>
      </c>
      <c r="C189" s="0" t="s">
        <v>18</v>
      </c>
      <c r="D189" s="0" t="s">
        <v>19</v>
      </c>
      <c r="F189" s="0" t="n">
        <v>34</v>
      </c>
      <c r="G189" s="0" t="s">
        <v>431</v>
      </c>
      <c r="H189" s="0" t="s">
        <v>432</v>
      </c>
      <c r="I189" s="0" t="n">
        <v>0</v>
      </c>
      <c r="J189" s="0" t="s">
        <v>389</v>
      </c>
      <c r="K189" s="0" t="s">
        <v>389</v>
      </c>
      <c r="L189" s="0" t="n">
        <v>34</v>
      </c>
      <c r="M189" s="0" t="s">
        <v>390</v>
      </c>
      <c r="N189" s="0" t="n">
        <v>25925058645</v>
      </c>
      <c r="O189" s="0" t="s">
        <v>25</v>
      </c>
      <c r="P189" s="0" t="s">
        <v>26</v>
      </c>
    </row>
    <row r="190" customFormat="false" ht="12.8" hidden="false" customHeight="false" outlineLevel="0" collapsed="false">
      <c r="A190" s="0" t="s">
        <v>386</v>
      </c>
      <c r="B190" s="0" t="s">
        <v>38</v>
      </c>
      <c r="C190" s="0" t="s">
        <v>18</v>
      </c>
      <c r="D190" s="0" t="s">
        <v>19</v>
      </c>
      <c r="F190" s="0" t="n">
        <v>34</v>
      </c>
      <c r="G190" s="0" t="s">
        <v>433</v>
      </c>
      <c r="H190" s="0" t="s">
        <v>434</v>
      </c>
      <c r="I190" s="0" t="n">
        <v>0</v>
      </c>
      <c r="J190" s="0" t="s">
        <v>389</v>
      </c>
      <c r="K190" s="0" t="s">
        <v>389</v>
      </c>
      <c r="L190" s="0" t="n">
        <v>34</v>
      </c>
      <c r="M190" s="0" t="s">
        <v>390</v>
      </c>
      <c r="N190" s="0" t="n">
        <v>25925058645</v>
      </c>
      <c r="O190" s="0" t="s">
        <v>25</v>
      </c>
      <c r="P190" s="0" t="s">
        <v>26</v>
      </c>
    </row>
    <row r="191" customFormat="false" ht="12.8" hidden="false" customHeight="false" outlineLevel="0" collapsed="false">
      <c r="A191" s="0" t="s">
        <v>386</v>
      </c>
      <c r="B191" s="0" t="s">
        <v>31</v>
      </c>
      <c r="C191" s="0" t="n">
        <v>65</v>
      </c>
      <c r="D191" s="0" t="s">
        <v>46</v>
      </c>
      <c r="F191" s="0" t="n">
        <v>32</v>
      </c>
      <c r="G191" s="0" t="s">
        <v>435</v>
      </c>
      <c r="H191" s="0" t="s">
        <v>436</v>
      </c>
      <c r="I191" s="0" t="n">
        <v>0</v>
      </c>
      <c r="J191" s="0" t="s">
        <v>389</v>
      </c>
      <c r="K191" s="0" t="s">
        <v>389</v>
      </c>
      <c r="L191" s="0" t="n">
        <v>34</v>
      </c>
      <c r="M191" s="0" t="s">
        <v>390</v>
      </c>
      <c r="N191" s="0" t="n">
        <v>25925058645</v>
      </c>
      <c r="O191" s="0" t="s">
        <v>25</v>
      </c>
      <c r="P191" s="0" t="s">
        <v>26</v>
      </c>
    </row>
    <row r="192" customFormat="false" ht="12.8" hidden="false" customHeight="false" outlineLevel="0" collapsed="false">
      <c r="A192" s="0" t="s">
        <v>386</v>
      </c>
      <c r="B192" s="0" t="s">
        <v>31</v>
      </c>
      <c r="C192" s="0" t="n">
        <v>65</v>
      </c>
      <c r="D192" s="0" t="s">
        <v>46</v>
      </c>
      <c r="F192" s="0" t="n">
        <v>15</v>
      </c>
      <c r="G192" s="0" t="s">
        <v>437</v>
      </c>
      <c r="H192" s="0" t="s">
        <v>438</v>
      </c>
      <c r="I192" s="0" t="n">
        <v>0</v>
      </c>
      <c r="J192" s="0" t="s">
        <v>389</v>
      </c>
      <c r="K192" s="0" t="s">
        <v>389</v>
      </c>
      <c r="L192" s="0" t="n">
        <v>34</v>
      </c>
      <c r="M192" s="0" t="s">
        <v>390</v>
      </c>
      <c r="N192" s="0" t="n">
        <v>25925058645</v>
      </c>
      <c r="O192" s="0" t="s">
        <v>25</v>
      </c>
      <c r="P192" s="0" t="s">
        <v>26</v>
      </c>
    </row>
    <row r="193" customFormat="false" ht="12.8" hidden="false" customHeight="false" outlineLevel="0" collapsed="false">
      <c r="A193" s="0" t="s">
        <v>386</v>
      </c>
      <c r="B193" s="0" t="s">
        <v>31</v>
      </c>
      <c r="C193" s="0" t="n">
        <v>65</v>
      </c>
      <c r="D193" s="0" t="s">
        <v>19</v>
      </c>
      <c r="F193" s="0" t="n">
        <v>17</v>
      </c>
      <c r="G193" s="0" t="s">
        <v>439</v>
      </c>
      <c r="H193" s="0" t="s">
        <v>440</v>
      </c>
      <c r="I193" s="0" t="n">
        <v>0</v>
      </c>
      <c r="J193" s="0" t="s">
        <v>389</v>
      </c>
      <c r="K193" s="0" t="s">
        <v>389</v>
      </c>
      <c r="L193" s="0" t="n">
        <v>34</v>
      </c>
      <c r="M193" s="0" t="s">
        <v>390</v>
      </c>
      <c r="N193" s="0" t="n">
        <v>25925058645</v>
      </c>
      <c r="O193" s="0" t="s">
        <v>25</v>
      </c>
      <c r="P193" s="0" t="s">
        <v>26</v>
      </c>
    </row>
    <row r="194" customFormat="false" ht="12.8" hidden="false" customHeight="false" outlineLevel="0" collapsed="false">
      <c r="A194" s="0" t="s">
        <v>386</v>
      </c>
      <c r="B194" s="0" t="s">
        <v>17</v>
      </c>
      <c r="C194" s="0" t="s">
        <v>18</v>
      </c>
      <c r="D194" s="0" t="s">
        <v>19</v>
      </c>
      <c r="E194" s="0" t="s">
        <v>441</v>
      </c>
      <c r="F194" s="0" t="n">
        <v>34</v>
      </c>
      <c r="G194" s="2" t="s">
        <v>442</v>
      </c>
      <c r="H194" s="0" t="s">
        <v>443</v>
      </c>
      <c r="I194" s="0" t="n">
        <v>0</v>
      </c>
      <c r="J194" s="0" t="s">
        <v>389</v>
      </c>
      <c r="K194" s="0" t="s">
        <v>389</v>
      </c>
      <c r="L194" s="0" t="n">
        <v>34</v>
      </c>
      <c r="M194" s="0" t="s">
        <v>390</v>
      </c>
      <c r="N194" s="0" t="n">
        <v>25925058645</v>
      </c>
      <c r="O194" s="0" t="s">
        <v>444</v>
      </c>
      <c r="P194" s="0" t="s">
        <v>26</v>
      </c>
    </row>
    <row r="195" customFormat="false" ht="12.8" hidden="false" customHeight="false" outlineLevel="0" collapsed="false">
      <c r="A195" s="0" t="s">
        <v>386</v>
      </c>
      <c r="B195" s="0" t="s">
        <v>31</v>
      </c>
      <c r="C195" s="0" t="n">
        <v>65</v>
      </c>
      <c r="D195" s="0" t="s">
        <v>46</v>
      </c>
      <c r="F195" s="0" t="n">
        <v>42</v>
      </c>
      <c r="G195" s="0" t="s">
        <v>445</v>
      </c>
      <c r="H195" s="0" t="n">
        <v>29317329115</v>
      </c>
      <c r="I195" s="0" t="n">
        <v>0</v>
      </c>
      <c r="J195" s="0" t="s">
        <v>389</v>
      </c>
      <c r="K195" s="0" t="s">
        <v>389</v>
      </c>
      <c r="L195" s="0" t="n">
        <v>34</v>
      </c>
      <c r="M195" s="0" t="s">
        <v>390</v>
      </c>
      <c r="N195" s="0" t="n">
        <v>25925058645</v>
      </c>
      <c r="O195" s="0" t="s">
        <v>25</v>
      </c>
      <c r="P195" s="0" t="s">
        <v>26</v>
      </c>
    </row>
    <row r="196" customFormat="false" ht="12.8" hidden="false" customHeight="false" outlineLevel="0" collapsed="false">
      <c r="A196" s="0" t="s">
        <v>446</v>
      </c>
      <c r="B196" s="0" t="s">
        <v>38</v>
      </c>
      <c r="C196" s="0" t="s">
        <v>49</v>
      </c>
      <c r="D196" s="0" t="s">
        <v>46</v>
      </c>
      <c r="F196" s="0" t="n">
        <v>6</v>
      </c>
      <c r="G196" s="0" t="s">
        <v>447</v>
      </c>
      <c r="H196" s="0" t="n">
        <v>10237493761</v>
      </c>
      <c r="I196" s="0" t="n">
        <v>1</v>
      </c>
      <c r="J196" s="0" t="n">
        <v>2276205</v>
      </c>
      <c r="K196" s="0" t="s">
        <v>448</v>
      </c>
      <c r="L196" s="0" t="n">
        <v>6</v>
      </c>
      <c r="M196" s="0" t="s">
        <v>268</v>
      </c>
      <c r="N196" s="0" t="s">
        <v>449</v>
      </c>
      <c r="O196" s="0" t="s">
        <v>270</v>
      </c>
      <c r="P196" s="0" t="s">
        <v>26</v>
      </c>
    </row>
    <row r="197" customFormat="false" ht="12.8" hidden="false" customHeight="false" outlineLevel="0" collapsed="false">
      <c r="A197" s="0" t="s">
        <v>446</v>
      </c>
      <c r="B197" s="0" t="s">
        <v>27</v>
      </c>
      <c r="C197" s="0" t="s">
        <v>49</v>
      </c>
      <c r="D197" s="0" t="s">
        <v>46</v>
      </c>
      <c r="F197" s="0" t="n">
        <v>6</v>
      </c>
      <c r="G197" s="0" t="s">
        <v>450</v>
      </c>
      <c r="H197" s="0" t="s">
        <v>451</v>
      </c>
      <c r="I197" s="0" t="n">
        <v>1</v>
      </c>
      <c r="J197" s="0" t="n">
        <v>2276205</v>
      </c>
      <c r="K197" s="0" t="s">
        <v>448</v>
      </c>
      <c r="L197" s="0" t="n">
        <v>6</v>
      </c>
      <c r="M197" s="0" t="s">
        <v>268</v>
      </c>
      <c r="N197" s="0" t="s">
        <v>449</v>
      </c>
      <c r="O197" s="0" t="s">
        <v>25</v>
      </c>
      <c r="P197" s="0" t="s">
        <v>26</v>
      </c>
    </row>
    <row r="198" customFormat="false" ht="12.8" hidden="false" customHeight="false" outlineLevel="0" collapsed="false">
      <c r="A198" s="0" t="s">
        <v>446</v>
      </c>
      <c r="B198" s="0" t="s">
        <v>31</v>
      </c>
      <c r="C198" s="0" t="n">
        <v>65</v>
      </c>
      <c r="D198" s="0" t="s">
        <v>46</v>
      </c>
      <c r="F198" s="0" t="n">
        <v>15</v>
      </c>
      <c r="G198" s="2" t="s">
        <v>452</v>
      </c>
      <c r="H198" s="0" t="s">
        <v>453</v>
      </c>
      <c r="I198" s="0" t="n">
        <v>1</v>
      </c>
      <c r="J198" s="0" t="n">
        <v>2276205</v>
      </c>
      <c r="K198" s="0" t="s">
        <v>448</v>
      </c>
      <c r="L198" s="0" t="n">
        <v>6</v>
      </c>
      <c r="M198" s="0" t="s">
        <v>268</v>
      </c>
      <c r="N198" s="0" t="s">
        <v>449</v>
      </c>
      <c r="O198" s="0" t="s">
        <v>273</v>
      </c>
      <c r="P198" s="0" t="s">
        <v>26</v>
      </c>
    </row>
    <row r="199" customFormat="false" ht="12.8" hidden="false" customHeight="false" outlineLevel="0" collapsed="false">
      <c r="A199" s="0" t="s">
        <v>446</v>
      </c>
      <c r="B199" s="0" t="s">
        <v>27</v>
      </c>
      <c r="C199" s="0" t="s">
        <v>49</v>
      </c>
      <c r="D199" s="0" t="s">
        <v>46</v>
      </c>
      <c r="F199" s="0" t="n">
        <v>3</v>
      </c>
      <c r="G199" s="0" t="s">
        <v>454</v>
      </c>
      <c r="H199" s="0" t="n">
        <v>6214524685</v>
      </c>
      <c r="I199" s="0" t="n">
        <v>1</v>
      </c>
      <c r="J199" s="0" t="n">
        <v>2276205</v>
      </c>
      <c r="K199" s="0" t="s">
        <v>448</v>
      </c>
      <c r="L199" s="0" t="n">
        <v>6</v>
      </c>
      <c r="M199" s="0" t="s">
        <v>268</v>
      </c>
      <c r="N199" s="0" t="s">
        <v>449</v>
      </c>
      <c r="O199" s="0" t="s">
        <v>455</v>
      </c>
      <c r="P199" s="0" t="s">
        <v>26</v>
      </c>
    </row>
    <row r="200" customFormat="false" ht="12.8" hidden="false" customHeight="false" outlineLevel="0" collapsed="false">
      <c r="A200" s="0" t="s">
        <v>446</v>
      </c>
      <c r="B200" s="0" t="s">
        <v>17</v>
      </c>
      <c r="C200" s="0" t="s">
        <v>18</v>
      </c>
      <c r="D200" s="0" t="s">
        <v>46</v>
      </c>
      <c r="F200" s="0" t="n">
        <v>6</v>
      </c>
      <c r="G200" s="0" t="s">
        <v>291</v>
      </c>
      <c r="H200" s="0" t="s">
        <v>456</v>
      </c>
      <c r="I200" s="0" t="n">
        <v>1</v>
      </c>
      <c r="J200" s="0" t="n">
        <v>2276205</v>
      </c>
      <c r="K200" s="0" t="s">
        <v>448</v>
      </c>
      <c r="L200" s="0" t="n">
        <v>6</v>
      </c>
      <c r="M200" s="0" t="s">
        <v>268</v>
      </c>
      <c r="N200" s="0" t="s">
        <v>449</v>
      </c>
      <c r="O200" s="0" t="s">
        <v>273</v>
      </c>
      <c r="P200" s="0" t="s">
        <v>26</v>
      </c>
    </row>
    <row r="201" customFormat="false" ht="12.8" hidden="false" customHeight="false" outlineLevel="0" collapsed="false">
      <c r="A201" s="0" t="s">
        <v>446</v>
      </c>
      <c r="B201" s="0" t="s">
        <v>31</v>
      </c>
      <c r="C201" s="0" t="s">
        <v>49</v>
      </c>
      <c r="D201" s="0" t="s">
        <v>46</v>
      </c>
      <c r="F201" s="0" t="n">
        <v>7</v>
      </c>
      <c r="G201" s="0" t="s">
        <v>457</v>
      </c>
      <c r="H201" s="0" t="s">
        <v>458</v>
      </c>
      <c r="I201" s="0" t="n">
        <v>1</v>
      </c>
      <c r="J201" s="0" t="n">
        <v>2276205</v>
      </c>
      <c r="K201" s="0" t="s">
        <v>448</v>
      </c>
      <c r="L201" s="0" t="n">
        <v>6</v>
      </c>
      <c r="M201" s="0" t="s">
        <v>268</v>
      </c>
      <c r="N201" s="0" t="s">
        <v>449</v>
      </c>
      <c r="O201" s="0" t="s">
        <v>273</v>
      </c>
      <c r="P201" s="0" t="s">
        <v>26</v>
      </c>
    </row>
    <row r="202" customFormat="false" ht="12.8" hidden="false" customHeight="false" outlineLevel="0" collapsed="false">
      <c r="A202" s="0" t="s">
        <v>446</v>
      </c>
      <c r="B202" s="0" t="s">
        <v>38</v>
      </c>
      <c r="C202" s="0" t="s">
        <v>18</v>
      </c>
      <c r="D202" s="0" t="s">
        <v>19</v>
      </c>
      <c r="F202" s="0" t="n">
        <v>6</v>
      </c>
      <c r="G202" s="0" t="s">
        <v>268</v>
      </c>
      <c r="H202" s="0" t="s">
        <v>449</v>
      </c>
      <c r="I202" s="0" t="n">
        <v>1</v>
      </c>
      <c r="J202" s="0" t="n">
        <v>2276205</v>
      </c>
      <c r="K202" s="0" t="s">
        <v>448</v>
      </c>
      <c r="L202" s="0" t="n">
        <v>6</v>
      </c>
      <c r="M202" s="0" t="s">
        <v>268</v>
      </c>
      <c r="N202" s="0" t="s">
        <v>449</v>
      </c>
      <c r="O202" s="0" t="s">
        <v>25</v>
      </c>
      <c r="P202" s="0" t="s">
        <v>26</v>
      </c>
    </row>
    <row r="203" customFormat="false" ht="12.8" hidden="false" customHeight="false" outlineLevel="0" collapsed="false">
      <c r="A203" s="0" t="s">
        <v>446</v>
      </c>
      <c r="B203" s="0" t="s">
        <v>27</v>
      </c>
      <c r="C203" s="0" t="n">
        <v>65</v>
      </c>
      <c r="D203" s="0" t="s">
        <v>70</v>
      </c>
      <c r="F203" s="0" t="n">
        <v>9</v>
      </c>
      <c r="G203" s="2" t="s">
        <v>459</v>
      </c>
      <c r="H203" s="0" t="s">
        <v>460</v>
      </c>
      <c r="I203" s="0" t="n">
        <v>1</v>
      </c>
      <c r="J203" s="0" t="n">
        <v>2276205</v>
      </c>
      <c r="K203" s="0" t="s">
        <v>448</v>
      </c>
      <c r="L203" s="0" t="n">
        <v>6</v>
      </c>
      <c r="M203" s="0" t="s">
        <v>268</v>
      </c>
      <c r="N203" s="0" t="s">
        <v>449</v>
      </c>
      <c r="O203" s="0" t="s">
        <v>273</v>
      </c>
      <c r="P203" s="0" t="s">
        <v>26</v>
      </c>
    </row>
    <row r="204" customFormat="false" ht="12.8" hidden="false" customHeight="false" outlineLevel="0" collapsed="false">
      <c r="A204" s="0" t="s">
        <v>446</v>
      </c>
      <c r="B204" s="0" t="s">
        <v>31</v>
      </c>
      <c r="C204" s="0" t="s">
        <v>49</v>
      </c>
      <c r="D204" s="0" t="s">
        <v>46</v>
      </c>
      <c r="F204" s="0" t="n">
        <v>5</v>
      </c>
      <c r="G204" s="0" t="s">
        <v>461</v>
      </c>
      <c r="H204" s="0" t="s">
        <v>462</v>
      </c>
      <c r="I204" s="0" t="n">
        <v>1</v>
      </c>
      <c r="J204" s="0" t="n">
        <v>2276205</v>
      </c>
      <c r="K204" s="0" t="s">
        <v>448</v>
      </c>
      <c r="L204" s="0" t="n">
        <v>6</v>
      </c>
      <c r="M204" s="0" t="s">
        <v>268</v>
      </c>
      <c r="N204" s="0" t="s">
        <v>449</v>
      </c>
      <c r="O204" s="0" t="s">
        <v>289</v>
      </c>
      <c r="P204" s="0" t="s">
        <v>26</v>
      </c>
    </row>
    <row r="205" customFormat="false" ht="12.8" hidden="false" customHeight="false" outlineLevel="0" collapsed="false">
      <c r="A205" s="0" t="s">
        <v>446</v>
      </c>
      <c r="B205" s="0" t="s">
        <v>38</v>
      </c>
      <c r="C205" s="0" t="s">
        <v>18</v>
      </c>
      <c r="D205" s="0" t="s">
        <v>19</v>
      </c>
      <c r="F205" s="0" t="n">
        <v>6</v>
      </c>
      <c r="G205" s="0" t="s">
        <v>463</v>
      </c>
      <c r="H205" s="0" t="s">
        <v>464</v>
      </c>
      <c r="I205" s="0" t="n">
        <v>1</v>
      </c>
      <c r="J205" s="0" t="n">
        <v>2276205</v>
      </c>
      <c r="K205" s="0" t="s">
        <v>448</v>
      </c>
      <c r="L205" s="0" t="n">
        <v>6</v>
      </c>
      <c r="M205" s="0" t="s">
        <v>268</v>
      </c>
      <c r="N205" s="0" t="s">
        <v>449</v>
      </c>
      <c r="O205" s="0" t="s">
        <v>25</v>
      </c>
      <c r="P205" s="0" t="s">
        <v>26</v>
      </c>
    </row>
    <row r="206" customFormat="false" ht="12.8" hidden="false" customHeight="false" outlineLevel="0" collapsed="false">
      <c r="A206" s="0" t="s">
        <v>446</v>
      </c>
      <c r="B206" s="0" t="s">
        <v>27</v>
      </c>
      <c r="C206" s="0" t="n">
        <v>65</v>
      </c>
      <c r="D206" s="0" t="s">
        <v>46</v>
      </c>
      <c r="F206" s="0" t="n">
        <v>7</v>
      </c>
      <c r="G206" s="0" t="s">
        <v>465</v>
      </c>
      <c r="H206" s="0" t="n">
        <v>11040700593</v>
      </c>
      <c r="I206" s="0" t="n">
        <v>1</v>
      </c>
      <c r="J206" s="0" t="n">
        <v>2276205</v>
      </c>
      <c r="K206" s="0" t="s">
        <v>448</v>
      </c>
      <c r="L206" s="0" t="n">
        <v>6</v>
      </c>
      <c r="M206" s="0" t="s">
        <v>268</v>
      </c>
      <c r="N206" s="0" t="s">
        <v>449</v>
      </c>
      <c r="O206" s="0" t="s">
        <v>273</v>
      </c>
      <c r="P206" s="0" t="s">
        <v>26</v>
      </c>
    </row>
    <row r="207" customFormat="false" ht="12.8" hidden="false" customHeight="false" outlineLevel="0" collapsed="false">
      <c r="A207" s="0" t="s">
        <v>446</v>
      </c>
      <c r="B207" s="0" t="s">
        <v>31</v>
      </c>
      <c r="C207" s="0" t="n">
        <v>65</v>
      </c>
      <c r="D207" s="0" t="s">
        <v>46</v>
      </c>
      <c r="F207" s="0" t="n">
        <v>6</v>
      </c>
      <c r="G207" s="0" t="s">
        <v>283</v>
      </c>
      <c r="H207" s="0" t="s">
        <v>466</v>
      </c>
      <c r="I207" s="0" t="n">
        <v>1</v>
      </c>
      <c r="J207" s="0" t="n">
        <v>2276205</v>
      </c>
      <c r="K207" s="0" t="s">
        <v>448</v>
      </c>
      <c r="L207" s="0" t="n">
        <v>6</v>
      </c>
      <c r="M207" s="0" t="s">
        <v>268</v>
      </c>
      <c r="N207" s="0" t="s">
        <v>449</v>
      </c>
      <c r="O207" s="0" t="s">
        <v>273</v>
      </c>
      <c r="P207" s="0" t="s">
        <v>26</v>
      </c>
    </row>
    <row r="208" customFormat="false" ht="12.8" hidden="false" customHeight="false" outlineLevel="0" collapsed="false">
      <c r="A208" s="0" t="s">
        <v>446</v>
      </c>
      <c r="B208" s="0" t="s">
        <v>31</v>
      </c>
      <c r="C208" s="0" t="n">
        <v>65</v>
      </c>
      <c r="D208" s="0" t="s">
        <v>46</v>
      </c>
      <c r="F208" s="0" t="n">
        <v>9</v>
      </c>
      <c r="G208" s="2" t="s">
        <v>467</v>
      </c>
      <c r="H208" s="0" t="n">
        <v>13582406794</v>
      </c>
      <c r="I208" s="0" t="n">
        <v>1</v>
      </c>
      <c r="J208" s="0" t="n">
        <v>2276205</v>
      </c>
      <c r="K208" s="0" t="s">
        <v>448</v>
      </c>
      <c r="L208" s="0" t="n">
        <v>6</v>
      </c>
      <c r="M208" s="0" t="s">
        <v>268</v>
      </c>
      <c r="N208" s="0" t="s">
        <v>449</v>
      </c>
      <c r="O208" s="0" t="s">
        <v>273</v>
      </c>
      <c r="P208" s="0" t="s">
        <v>26</v>
      </c>
    </row>
    <row r="209" customFormat="false" ht="12.8" hidden="false" customHeight="false" outlineLevel="0" collapsed="false">
      <c r="A209" s="0" t="s">
        <v>446</v>
      </c>
      <c r="B209" s="0" t="s">
        <v>31</v>
      </c>
      <c r="C209" s="0" t="s">
        <v>49</v>
      </c>
      <c r="D209" s="0" t="s">
        <v>19</v>
      </c>
      <c r="F209" s="0" t="n">
        <v>6</v>
      </c>
      <c r="G209" s="0" t="s">
        <v>468</v>
      </c>
      <c r="H209" s="0" t="s">
        <v>469</v>
      </c>
      <c r="I209" s="0" t="n">
        <v>1</v>
      </c>
      <c r="J209" s="0" t="n">
        <v>2276205</v>
      </c>
      <c r="K209" s="0" t="s">
        <v>448</v>
      </c>
      <c r="L209" s="0" t="n">
        <v>6</v>
      </c>
      <c r="M209" s="0" t="s">
        <v>268</v>
      </c>
      <c r="N209" s="0" t="s">
        <v>449</v>
      </c>
      <c r="O209" s="0" t="s">
        <v>273</v>
      </c>
      <c r="P209" s="0" t="s">
        <v>26</v>
      </c>
    </row>
    <row r="210" customFormat="false" ht="12.8" hidden="false" customHeight="false" outlineLevel="0" collapsed="false">
      <c r="A210" s="0" t="s">
        <v>446</v>
      </c>
      <c r="B210" s="0" t="s">
        <v>31</v>
      </c>
      <c r="C210" s="0" t="n">
        <v>65</v>
      </c>
      <c r="D210" s="0" t="s">
        <v>19</v>
      </c>
      <c r="F210" s="0" t="n">
        <v>12</v>
      </c>
      <c r="G210" s="2" t="s">
        <v>470</v>
      </c>
      <c r="H210" s="0" t="s">
        <v>471</v>
      </c>
      <c r="I210" s="0" t="n">
        <v>1</v>
      </c>
      <c r="J210" s="0" t="n">
        <v>2276205</v>
      </c>
      <c r="K210" s="0" t="s">
        <v>448</v>
      </c>
      <c r="L210" s="0" t="n">
        <v>6</v>
      </c>
      <c r="M210" s="0" t="s">
        <v>268</v>
      </c>
      <c r="N210" s="0" t="s">
        <v>449</v>
      </c>
      <c r="O210" s="0" t="s">
        <v>25</v>
      </c>
      <c r="P210" s="0" t="s">
        <v>26</v>
      </c>
    </row>
    <row r="211" customFormat="false" ht="12.8" hidden="false" customHeight="false" outlineLevel="0" collapsed="false">
      <c r="A211" s="0" t="s">
        <v>446</v>
      </c>
      <c r="B211" s="0" t="s">
        <v>31</v>
      </c>
      <c r="C211" s="0" t="s">
        <v>49</v>
      </c>
      <c r="D211" s="0" t="s">
        <v>46</v>
      </c>
      <c r="F211" s="0" t="n">
        <v>7</v>
      </c>
      <c r="G211" s="2" t="s">
        <v>472</v>
      </c>
      <c r="H211" s="0" t="s">
        <v>473</v>
      </c>
      <c r="I211" s="0" t="n">
        <v>1</v>
      </c>
      <c r="J211" s="0" t="n">
        <v>2276205</v>
      </c>
      <c r="K211" s="0" t="s">
        <v>448</v>
      </c>
      <c r="L211" s="0" t="n">
        <v>6</v>
      </c>
      <c r="M211" s="0" t="s">
        <v>268</v>
      </c>
      <c r="N211" s="0" t="s">
        <v>449</v>
      </c>
      <c r="O211" s="0" t="s">
        <v>273</v>
      </c>
      <c r="P211" s="0" t="s">
        <v>26</v>
      </c>
    </row>
    <row r="212" customFormat="false" ht="12.8" hidden="false" customHeight="false" outlineLevel="0" collapsed="false">
      <c r="A212" s="0" t="s">
        <v>446</v>
      </c>
      <c r="B212" s="0" t="s">
        <v>31</v>
      </c>
      <c r="C212" s="0" t="s">
        <v>49</v>
      </c>
      <c r="D212" s="0" t="s">
        <v>46</v>
      </c>
      <c r="F212" s="0" t="n">
        <v>7</v>
      </c>
      <c r="G212" s="0" t="s">
        <v>474</v>
      </c>
      <c r="H212" s="0" t="s">
        <v>475</v>
      </c>
      <c r="I212" s="0" t="n">
        <v>1</v>
      </c>
      <c r="J212" s="0" t="n">
        <v>2276205</v>
      </c>
      <c r="K212" s="0" t="s">
        <v>448</v>
      </c>
      <c r="L212" s="0" t="n">
        <v>6</v>
      </c>
      <c r="M212" s="0" t="s">
        <v>268</v>
      </c>
      <c r="N212" s="0" t="s">
        <v>449</v>
      </c>
      <c r="O212" s="0" t="s">
        <v>273</v>
      </c>
      <c r="P212" s="0" t="s">
        <v>26</v>
      </c>
    </row>
    <row r="213" customFormat="false" ht="12.8" hidden="false" customHeight="false" outlineLevel="0" collapsed="false">
      <c r="A213" s="0" t="s">
        <v>446</v>
      </c>
      <c r="B213" s="0" t="s">
        <v>38</v>
      </c>
      <c r="C213" s="0" t="n">
        <v>65</v>
      </c>
      <c r="D213" s="0" t="s">
        <v>19</v>
      </c>
      <c r="F213" s="0" t="n">
        <v>6</v>
      </c>
      <c r="G213" s="2" t="s">
        <v>476</v>
      </c>
      <c r="H213" s="0" t="s">
        <v>477</v>
      </c>
      <c r="I213" s="0" t="n">
        <v>1</v>
      </c>
      <c r="J213" s="0" t="n">
        <v>2276205</v>
      </c>
      <c r="K213" s="0" t="s">
        <v>448</v>
      </c>
      <c r="L213" s="0" t="n">
        <v>6</v>
      </c>
      <c r="M213" s="0" t="s">
        <v>268</v>
      </c>
      <c r="N213" s="0" t="s">
        <v>449</v>
      </c>
      <c r="O213" s="0" t="s">
        <v>273</v>
      </c>
      <c r="P213" s="0" t="s">
        <v>26</v>
      </c>
    </row>
    <row r="214" customFormat="false" ht="12.8" hidden="false" customHeight="false" outlineLevel="0" collapsed="false">
      <c r="A214" s="0" t="s">
        <v>446</v>
      </c>
      <c r="B214" s="0" t="s">
        <v>27</v>
      </c>
      <c r="C214" s="0" t="s">
        <v>18</v>
      </c>
      <c r="D214" s="0" t="s">
        <v>19</v>
      </c>
      <c r="F214" s="0" t="n">
        <v>8</v>
      </c>
      <c r="G214" s="0" t="s">
        <v>478</v>
      </c>
      <c r="H214" s="0" t="s">
        <v>479</v>
      </c>
      <c r="I214" s="0" t="n">
        <v>1</v>
      </c>
      <c r="J214" s="0" t="n">
        <v>2276205</v>
      </c>
      <c r="K214" s="0" t="s">
        <v>448</v>
      </c>
      <c r="L214" s="0" t="n">
        <v>6</v>
      </c>
      <c r="M214" s="0" t="s">
        <v>268</v>
      </c>
      <c r="N214" s="0" t="s">
        <v>449</v>
      </c>
      <c r="O214" s="0" t="s">
        <v>455</v>
      </c>
      <c r="P214" s="0" t="s">
        <v>26</v>
      </c>
    </row>
    <row r="215" customFormat="false" ht="12.8" hidden="false" customHeight="false" outlineLevel="0" collapsed="false">
      <c r="A215" s="0" t="s">
        <v>446</v>
      </c>
      <c r="B215" s="0" t="s">
        <v>17</v>
      </c>
      <c r="C215" s="0" t="s">
        <v>49</v>
      </c>
      <c r="D215" s="0" t="s">
        <v>19</v>
      </c>
      <c r="F215" s="0" t="n">
        <v>6</v>
      </c>
      <c r="G215" s="0" t="s">
        <v>480</v>
      </c>
      <c r="H215" s="0" t="s">
        <v>481</v>
      </c>
      <c r="I215" s="0" t="n">
        <v>1</v>
      </c>
      <c r="J215" s="0" t="n">
        <v>2276205</v>
      </c>
      <c r="K215" s="0" t="s">
        <v>448</v>
      </c>
      <c r="L215" s="0" t="n">
        <v>6</v>
      </c>
      <c r="M215" s="0" t="s">
        <v>268</v>
      </c>
      <c r="N215" s="0" t="s">
        <v>449</v>
      </c>
      <c r="O215" s="0" t="s">
        <v>273</v>
      </c>
      <c r="P215" s="0" t="s">
        <v>26</v>
      </c>
    </row>
    <row r="216" customFormat="false" ht="12.8" hidden="false" customHeight="false" outlineLevel="0" collapsed="false">
      <c r="A216" s="0" t="s">
        <v>446</v>
      </c>
      <c r="B216" s="0" t="s">
        <v>27</v>
      </c>
      <c r="C216" s="0" t="s">
        <v>18</v>
      </c>
      <c r="D216" s="0" t="s">
        <v>19</v>
      </c>
      <c r="F216" s="0" t="n">
        <v>6</v>
      </c>
      <c r="G216" s="0" t="s">
        <v>482</v>
      </c>
      <c r="H216" s="0" t="s">
        <v>483</v>
      </c>
      <c r="I216" s="0" t="n">
        <v>1</v>
      </c>
      <c r="J216" s="0" t="n">
        <v>2276205</v>
      </c>
      <c r="K216" s="0" t="s">
        <v>448</v>
      </c>
      <c r="L216" s="0" t="n">
        <v>6</v>
      </c>
      <c r="M216" s="0" t="s">
        <v>268</v>
      </c>
      <c r="N216" s="0" t="s">
        <v>449</v>
      </c>
      <c r="O216" s="0" t="s">
        <v>25</v>
      </c>
      <c r="P216" s="0" t="s">
        <v>26</v>
      </c>
    </row>
    <row r="217" customFormat="false" ht="12.8" hidden="false" customHeight="false" outlineLevel="0" collapsed="false">
      <c r="A217" s="0" t="s">
        <v>446</v>
      </c>
      <c r="B217" s="0" t="s">
        <v>27</v>
      </c>
      <c r="C217" s="0" t="s">
        <v>18</v>
      </c>
      <c r="D217" s="0" t="s">
        <v>19</v>
      </c>
      <c r="F217" s="0" t="n">
        <v>2</v>
      </c>
      <c r="G217" s="0" t="s">
        <v>484</v>
      </c>
      <c r="H217" s="0" t="s">
        <v>485</v>
      </c>
      <c r="I217" s="0" t="n">
        <v>1</v>
      </c>
      <c r="J217" s="0" t="n">
        <v>2276205</v>
      </c>
      <c r="K217" s="0" t="s">
        <v>448</v>
      </c>
      <c r="L217" s="0" t="n">
        <v>6</v>
      </c>
      <c r="M217" s="0" t="s">
        <v>268</v>
      </c>
      <c r="N217" s="0" t="s">
        <v>449</v>
      </c>
      <c r="O217" s="0" t="s">
        <v>273</v>
      </c>
      <c r="P217" s="0" t="s">
        <v>26</v>
      </c>
    </row>
    <row r="218" customFormat="false" ht="12.8" hidden="false" customHeight="false" outlineLevel="0" collapsed="false">
      <c r="A218" s="0" t="s">
        <v>446</v>
      </c>
      <c r="B218" s="0" t="s">
        <v>17</v>
      </c>
      <c r="C218" s="0" t="s">
        <v>49</v>
      </c>
      <c r="D218" s="0" t="s">
        <v>19</v>
      </c>
      <c r="E218" s="0" t="s">
        <v>486</v>
      </c>
      <c r="F218" s="0" t="n">
        <v>6</v>
      </c>
      <c r="G218" s="0" t="s">
        <v>268</v>
      </c>
      <c r="H218" s="0" t="s">
        <v>449</v>
      </c>
      <c r="I218" s="0" t="n">
        <v>1</v>
      </c>
      <c r="J218" s="0" t="n">
        <v>2276205</v>
      </c>
      <c r="K218" s="0" t="s">
        <v>448</v>
      </c>
      <c r="L218" s="0" t="n">
        <v>6</v>
      </c>
      <c r="M218" s="0" t="s">
        <v>268</v>
      </c>
      <c r="N218" s="0" t="s">
        <v>449</v>
      </c>
      <c r="O218" s="0" t="s">
        <v>25</v>
      </c>
      <c r="P218" s="0" t="s">
        <v>26</v>
      </c>
    </row>
    <row r="219" customFormat="false" ht="12.8" hidden="false" customHeight="false" outlineLevel="0" collapsed="false">
      <c r="A219" s="0" t="s">
        <v>446</v>
      </c>
      <c r="B219" s="0" t="s">
        <v>31</v>
      </c>
      <c r="C219" s="0" t="s">
        <v>49</v>
      </c>
      <c r="D219" s="0" t="s">
        <v>46</v>
      </c>
      <c r="F219" s="0" t="n">
        <v>9</v>
      </c>
      <c r="G219" s="0" t="s">
        <v>487</v>
      </c>
      <c r="H219" s="0" t="s">
        <v>488</v>
      </c>
      <c r="I219" s="0" t="n">
        <v>1</v>
      </c>
      <c r="J219" s="0" t="n">
        <v>2276205</v>
      </c>
      <c r="K219" s="0" t="s">
        <v>448</v>
      </c>
      <c r="L219" s="0" t="n">
        <v>6</v>
      </c>
      <c r="M219" s="0" t="s">
        <v>268</v>
      </c>
      <c r="N219" s="0" t="s">
        <v>449</v>
      </c>
      <c r="O219" s="0" t="s">
        <v>273</v>
      </c>
      <c r="P219" s="0" t="s">
        <v>26</v>
      </c>
    </row>
    <row r="220" customFormat="false" ht="12.8" hidden="false" customHeight="false" outlineLevel="0" collapsed="false">
      <c r="A220" s="0" t="s">
        <v>446</v>
      </c>
      <c r="B220" s="0" t="s">
        <v>31</v>
      </c>
      <c r="C220" s="0" t="s">
        <v>49</v>
      </c>
      <c r="D220" s="0" t="s">
        <v>70</v>
      </c>
      <c r="F220" s="0" t="n">
        <v>4</v>
      </c>
      <c r="G220" s="0" t="s">
        <v>489</v>
      </c>
      <c r="H220" s="0" t="s">
        <v>490</v>
      </c>
      <c r="I220" s="0" t="n">
        <v>1</v>
      </c>
      <c r="J220" s="0" t="n">
        <v>2276205</v>
      </c>
      <c r="K220" s="0" t="s">
        <v>448</v>
      </c>
      <c r="L220" s="0" t="n">
        <v>6</v>
      </c>
      <c r="M220" s="0" t="s">
        <v>268</v>
      </c>
      <c r="N220" s="0" t="s">
        <v>449</v>
      </c>
      <c r="O220" s="0" t="s">
        <v>273</v>
      </c>
      <c r="P220" s="0" t="s">
        <v>26</v>
      </c>
    </row>
    <row r="221" customFormat="false" ht="12.8" hidden="false" customHeight="false" outlineLevel="0" collapsed="false">
      <c r="A221" s="0" t="s">
        <v>446</v>
      </c>
      <c r="B221" s="0" t="s">
        <v>31</v>
      </c>
      <c r="C221" s="0" t="s">
        <v>49</v>
      </c>
      <c r="D221" s="0" t="s">
        <v>46</v>
      </c>
      <c r="F221" s="0" t="n">
        <v>9</v>
      </c>
      <c r="G221" s="2" t="s">
        <v>491</v>
      </c>
      <c r="H221" s="0" t="s">
        <v>492</v>
      </c>
      <c r="I221" s="0" t="n">
        <v>1</v>
      </c>
      <c r="J221" s="0" t="n">
        <v>2276205</v>
      </c>
      <c r="K221" s="0" t="s">
        <v>448</v>
      </c>
      <c r="L221" s="0" t="n">
        <v>6</v>
      </c>
      <c r="M221" s="0" t="s">
        <v>268</v>
      </c>
      <c r="N221" s="0" t="s">
        <v>449</v>
      </c>
      <c r="O221" s="0" t="s">
        <v>273</v>
      </c>
      <c r="P221" s="0" t="s">
        <v>26</v>
      </c>
    </row>
    <row r="222" customFormat="false" ht="12.8" hidden="false" customHeight="false" outlineLevel="0" collapsed="false">
      <c r="A222" s="0" t="s">
        <v>446</v>
      </c>
      <c r="B222" s="0" t="s">
        <v>38</v>
      </c>
      <c r="C222" s="0" t="s">
        <v>49</v>
      </c>
      <c r="D222" s="0" t="s">
        <v>46</v>
      </c>
      <c r="F222" s="0" t="n">
        <v>9</v>
      </c>
      <c r="G222" s="0" t="s">
        <v>493</v>
      </c>
      <c r="H222" s="0" t="s">
        <v>494</v>
      </c>
      <c r="I222" s="0" t="n">
        <v>1</v>
      </c>
      <c r="J222" s="0" t="n">
        <v>2276205</v>
      </c>
      <c r="K222" s="0" t="s">
        <v>448</v>
      </c>
      <c r="L222" s="0" t="n">
        <v>6</v>
      </c>
      <c r="M222" s="0" t="s">
        <v>268</v>
      </c>
      <c r="N222" s="0" t="s">
        <v>449</v>
      </c>
      <c r="O222" s="0" t="s">
        <v>273</v>
      </c>
      <c r="P222" s="0" t="s">
        <v>26</v>
      </c>
    </row>
    <row r="223" customFormat="false" ht="12.8" hidden="false" customHeight="false" outlineLevel="0" collapsed="false">
      <c r="A223" s="0" t="s">
        <v>446</v>
      </c>
      <c r="B223" s="0" t="s">
        <v>17</v>
      </c>
      <c r="C223" s="0" t="s">
        <v>49</v>
      </c>
      <c r="D223" s="0" t="s">
        <v>46</v>
      </c>
      <c r="F223" s="0" t="n">
        <v>7</v>
      </c>
      <c r="G223" s="2" t="s">
        <v>495</v>
      </c>
      <c r="H223" s="0" t="s">
        <v>496</v>
      </c>
      <c r="I223" s="0" t="n">
        <v>1</v>
      </c>
      <c r="J223" s="0" t="n">
        <v>2276205</v>
      </c>
      <c r="K223" s="0" t="s">
        <v>448</v>
      </c>
      <c r="L223" s="0" t="n">
        <v>6</v>
      </c>
      <c r="M223" s="0" t="s">
        <v>268</v>
      </c>
      <c r="N223" s="0" t="s">
        <v>449</v>
      </c>
      <c r="O223" s="0" t="s">
        <v>273</v>
      </c>
      <c r="P223" s="0" t="s">
        <v>26</v>
      </c>
    </row>
    <row r="224" customFormat="false" ht="12.8" hidden="false" customHeight="false" outlineLevel="0" collapsed="false">
      <c r="A224" s="0" t="s">
        <v>446</v>
      </c>
      <c r="B224" s="0" t="s">
        <v>27</v>
      </c>
      <c r="C224" s="0" t="s">
        <v>18</v>
      </c>
      <c r="D224" s="0" t="s">
        <v>46</v>
      </c>
      <c r="F224" s="0" t="n">
        <v>7</v>
      </c>
      <c r="G224" s="0" t="s">
        <v>497</v>
      </c>
      <c r="H224" s="0" t="s">
        <v>498</v>
      </c>
      <c r="I224" s="0" t="n">
        <v>1</v>
      </c>
      <c r="J224" s="0" t="n">
        <v>2276205</v>
      </c>
      <c r="K224" s="0" t="s">
        <v>448</v>
      </c>
      <c r="L224" s="0" t="n">
        <v>6</v>
      </c>
      <c r="M224" s="0" t="s">
        <v>268</v>
      </c>
      <c r="N224" s="0" t="s">
        <v>449</v>
      </c>
      <c r="O224" s="0" t="s">
        <v>25</v>
      </c>
      <c r="P224" s="0" t="s">
        <v>26</v>
      </c>
    </row>
    <row r="225" customFormat="false" ht="12.8" hidden="false" customHeight="false" outlineLevel="0" collapsed="false">
      <c r="A225" s="0" t="s">
        <v>446</v>
      </c>
      <c r="B225" s="0" t="s">
        <v>17</v>
      </c>
      <c r="C225" s="0" t="s">
        <v>108</v>
      </c>
      <c r="D225" s="0" t="s">
        <v>70</v>
      </c>
      <c r="E225" s="0" t="s">
        <v>499</v>
      </c>
      <c r="F225" s="0" t="n">
        <v>2</v>
      </c>
      <c r="G225" s="0" t="s">
        <v>299</v>
      </c>
      <c r="H225" s="0" t="n">
        <v>4662268849</v>
      </c>
      <c r="I225" s="0" t="n">
        <v>1</v>
      </c>
      <c r="J225" s="0" t="n">
        <v>2276205</v>
      </c>
      <c r="K225" s="0" t="s">
        <v>448</v>
      </c>
      <c r="L225" s="0" t="n">
        <v>6</v>
      </c>
      <c r="M225" s="0" t="s">
        <v>268</v>
      </c>
      <c r="N225" s="0" t="s">
        <v>449</v>
      </c>
      <c r="O225" s="0" t="s">
        <v>25</v>
      </c>
      <c r="P225" s="0" t="s">
        <v>26</v>
      </c>
    </row>
    <row r="226" customFormat="false" ht="12.8" hidden="false" customHeight="false" outlineLevel="0" collapsed="false">
      <c r="A226" s="0" t="s">
        <v>446</v>
      </c>
      <c r="B226" s="0" t="s">
        <v>17</v>
      </c>
      <c r="C226" s="0" t="s">
        <v>18</v>
      </c>
      <c r="D226" s="0" t="s">
        <v>19</v>
      </c>
      <c r="E226" s="0" t="s">
        <v>500</v>
      </c>
      <c r="F226" s="0" t="n">
        <v>3</v>
      </c>
      <c r="G226" s="0" t="s">
        <v>501</v>
      </c>
      <c r="H226" s="0" t="s">
        <v>502</v>
      </c>
      <c r="I226" s="0" t="n">
        <v>1</v>
      </c>
      <c r="J226" s="0" t="n">
        <v>2276205</v>
      </c>
      <c r="K226" s="0" t="s">
        <v>448</v>
      </c>
      <c r="L226" s="0" t="n">
        <v>6</v>
      </c>
      <c r="M226" s="0" t="s">
        <v>268</v>
      </c>
      <c r="N226" s="0" t="s">
        <v>449</v>
      </c>
      <c r="O226" s="0" t="s">
        <v>273</v>
      </c>
      <c r="P226" s="0" t="s">
        <v>26</v>
      </c>
    </row>
    <row r="227" customFormat="false" ht="12.8" hidden="false" customHeight="false" outlineLevel="0" collapsed="false">
      <c r="A227" s="0" t="s">
        <v>446</v>
      </c>
      <c r="B227" s="0" t="s">
        <v>38</v>
      </c>
      <c r="C227" s="0" t="n">
        <v>65</v>
      </c>
      <c r="D227" s="0" t="s">
        <v>19</v>
      </c>
      <c r="F227" s="0" t="n">
        <v>9</v>
      </c>
      <c r="G227" s="0" t="s">
        <v>503</v>
      </c>
      <c r="H227" s="0" t="n">
        <v>13582511062</v>
      </c>
      <c r="I227" s="0" t="n">
        <v>1</v>
      </c>
      <c r="J227" s="0" t="n">
        <v>2276205</v>
      </c>
      <c r="K227" s="0" t="s">
        <v>448</v>
      </c>
      <c r="L227" s="0" t="n">
        <v>6</v>
      </c>
      <c r="M227" s="0" t="s">
        <v>268</v>
      </c>
      <c r="N227" s="0" t="s">
        <v>449</v>
      </c>
      <c r="O227" s="0" t="s">
        <v>273</v>
      </c>
      <c r="P227" s="0" t="s">
        <v>26</v>
      </c>
    </row>
    <row r="228" customFormat="false" ht="12.8" hidden="false" customHeight="false" outlineLevel="0" collapsed="false">
      <c r="A228" s="0" t="s">
        <v>446</v>
      </c>
      <c r="B228" s="0" t="s">
        <v>27</v>
      </c>
      <c r="C228" s="0" t="s">
        <v>18</v>
      </c>
      <c r="D228" s="0" t="s">
        <v>19</v>
      </c>
      <c r="F228" s="0" t="n">
        <v>6</v>
      </c>
      <c r="G228" s="0" t="s">
        <v>504</v>
      </c>
      <c r="H228" s="0" t="n">
        <v>10237407672</v>
      </c>
      <c r="I228" s="0" t="n">
        <v>1</v>
      </c>
      <c r="J228" s="0" t="n">
        <v>2276205</v>
      </c>
      <c r="K228" s="0" t="s">
        <v>448</v>
      </c>
      <c r="L228" s="0" t="n">
        <v>6</v>
      </c>
      <c r="M228" s="0" t="s">
        <v>268</v>
      </c>
      <c r="N228" s="0" t="s">
        <v>449</v>
      </c>
      <c r="O228" s="0" t="s">
        <v>505</v>
      </c>
      <c r="P228" s="0" t="s">
        <v>26</v>
      </c>
    </row>
    <row r="229" customFormat="false" ht="12.8" hidden="false" customHeight="false" outlineLevel="0" collapsed="false">
      <c r="A229" s="0" t="s">
        <v>506</v>
      </c>
      <c r="B229" s="0" t="s">
        <v>27</v>
      </c>
      <c r="C229" s="0" t="s">
        <v>18</v>
      </c>
      <c r="D229" s="0" t="s">
        <v>19</v>
      </c>
      <c r="F229" s="0" t="n">
        <v>1</v>
      </c>
      <c r="G229" s="0" t="s">
        <v>213</v>
      </c>
      <c r="H229" s="0" t="s">
        <v>507</v>
      </c>
      <c r="I229" s="0" t="n">
        <v>0</v>
      </c>
      <c r="J229" s="0" t="s">
        <v>508</v>
      </c>
      <c r="K229" s="0" t="s">
        <v>508</v>
      </c>
      <c r="L229" s="0" t="n">
        <v>1</v>
      </c>
      <c r="M229" s="0" t="s">
        <v>202</v>
      </c>
      <c r="N229" s="0" t="s">
        <v>509</v>
      </c>
      <c r="O229" s="0" t="s">
        <v>25</v>
      </c>
      <c r="P229" s="0" t="s">
        <v>26</v>
      </c>
    </row>
    <row r="230" customFormat="false" ht="12.8" hidden="false" customHeight="false" outlineLevel="0" collapsed="false">
      <c r="A230" s="0" t="s">
        <v>506</v>
      </c>
      <c r="B230" s="0" t="s">
        <v>17</v>
      </c>
      <c r="C230" s="0" t="s">
        <v>18</v>
      </c>
      <c r="D230" s="0" t="s">
        <v>19</v>
      </c>
      <c r="E230" s="0" t="s">
        <v>510</v>
      </c>
      <c r="F230" s="0" t="n">
        <v>1</v>
      </c>
      <c r="G230" s="2" t="s">
        <v>511</v>
      </c>
      <c r="H230" s="0" t="s">
        <v>512</v>
      </c>
      <c r="I230" s="0" t="n">
        <v>0</v>
      </c>
      <c r="J230" s="0" t="s">
        <v>508</v>
      </c>
      <c r="K230" s="0" t="s">
        <v>508</v>
      </c>
      <c r="L230" s="0" t="n">
        <v>1</v>
      </c>
      <c r="M230" s="0" t="s">
        <v>202</v>
      </c>
      <c r="N230" s="0" t="s">
        <v>509</v>
      </c>
      <c r="O230" s="0" t="s">
        <v>25</v>
      </c>
      <c r="P230" s="0" t="s">
        <v>26</v>
      </c>
    </row>
    <row r="231" customFormat="false" ht="12.8" hidden="false" customHeight="false" outlineLevel="0" collapsed="false">
      <c r="A231" s="0" t="s">
        <v>506</v>
      </c>
      <c r="B231" s="0" t="s">
        <v>38</v>
      </c>
      <c r="C231" s="0" t="n">
        <v>65</v>
      </c>
      <c r="D231" s="0" t="s">
        <v>19</v>
      </c>
      <c r="F231" s="0" t="n">
        <v>1</v>
      </c>
      <c r="G231" s="0" t="s">
        <v>513</v>
      </c>
      <c r="H231" s="0" t="s">
        <v>514</v>
      </c>
      <c r="I231" s="0" t="n">
        <v>0</v>
      </c>
      <c r="J231" s="0" t="s">
        <v>508</v>
      </c>
      <c r="K231" s="0" t="s">
        <v>508</v>
      </c>
      <c r="L231" s="0" t="n">
        <v>1</v>
      </c>
      <c r="M231" s="0" t="s">
        <v>202</v>
      </c>
      <c r="N231" s="0" t="s">
        <v>509</v>
      </c>
      <c r="O231" s="0" t="s">
        <v>204</v>
      </c>
      <c r="P231" s="0" t="s">
        <v>26</v>
      </c>
    </row>
    <row r="232" customFormat="false" ht="12.8" hidden="false" customHeight="false" outlineLevel="0" collapsed="false">
      <c r="A232" s="0" t="s">
        <v>506</v>
      </c>
      <c r="B232" s="0" t="s">
        <v>31</v>
      </c>
      <c r="C232" s="0" t="n">
        <v>65</v>
      </c>
      <c r="D232" s="0" t="s">
        <v>46</v>
      </c>
      <c r="F232" s="0" t="n">
        <v>0</v>
      </c>
      <c r="G232" s="0" t="s">
        <v>515</v>
      </c>
      <c r="H232" s="0" t="s">
        <v>515</v>
      </c>
      <c r="I232" s="0" t="n">
        <v>0</v>
      </c>
      <c r="J232" s="0" t="s">
        <v>508</v>
      </c>
      <c r="K232" s="0" t="s">
        <v>508</v>
      </c>
      <c r="L232" s="0" t="n">
        <v>1</v>
      </c>
      <c r="M232" s="0" t="s">
        <v>202</v>
      </c>
      <c r="N232" s="0" t="s">
        <v>509</v>
      </c>
      <c r="O232" s="0" t="s">
        <v>208</v>
      </c>
      <c r="P232" s="0" t="s">
        <v>26</v>
      </c>
    </row>
    <row r="233" customFormat="false" ht="12.8" hidden="false" customHeight="false" outlineLevel="0" collapsed="false">
      <c r="A233" s="0" t="s">
        <v>506</v>
      </c>
      <c r="B233" s="0" t="s">
        <v>27</v>
      </c>
      <c r="C233" s="0" t="n">
        <v>65</v>
      </c>
      <c r="D233" s="0" t="s">
        <v>46</v>
      </c>
      <c r="F233" s="0" t="n">
        <v>0</v>
      </c>
      <c r="G233" s="0" t="s">
        <v>516</v>
      </c>
      <c r="H233" s="0" t="s">
        <v>516</v>
      </c>
      <c r="I233" s="0" t="n">
        <v>0</v>
      </c>
      <c r="J233" s="0" t="s">
        <v>508</v>
      </c>
      <c r="K233" s="0" t="s">
        <v>508</v>
      </c>
      <c r="L233" s="0" t="n">
        <v>1</v>
      </c>
      <c r="M233" s="0" t="s">
        <v>202</v>
      </c>
      <c r="N233" s="0" t="s">
        <v>509</v>
      </c>
      <c r="O233" s="0" t="s">
        <v>225</v>
      </c>
      <c r="P233" s="0" t="s">
        <v>26</v>
      </c>
    </row>
    <row r="234" customFormat="false" ht="12.8" hidden="false" customHeight="false" outlineLevel="0" collapsed="false">
      <c r="A234" s="0" t="s">
        <v>506</v>
      </c>
      <c r="B234" s="0" t="s">
        <v>17</v>
      </c>
      <c r="C234" s="0" t="s">
        <v>108</v>
      </c>
      <c r="D234" s="0" t="s">
        <v>70</v>
      </c>
      <c r="E234" s="0" t="s">
        <v>517</v>
      </c>
      <c r="F234" s="0" t="n">
        <v>1</v>
      </c>
      <c r="G234" s="0" t="s">
        <v>213</v>
      </c>
      <c r="H234" s="0" t="s">
        <v>507</v>
      </c>
      <c r="I234" s="0" t="n">
        <v>0</v>
      </c>
      <c r="J234" s="0" t="s">
        <v>508</v>
      </c>
      <c r="K234" s="0" t="s">
        <v>508</v>
      </c>
      <c r="L234" s="0" t="n">
        <v>1</v>
      </c>
      <c r="M234" s="0" t="s">
        <v>202</v>
      </c>
      <c r="N234" s="0" t="s">
        <v>509</v>
      </c>
      <c r="O234" s="0" t="s">
        <v>25</v>
      </c>
      <c r="P234" s="0" t="s">
        <v>26</v>
      </c>
    </row>
    <row r="235" customFormat="false" ht="12.8" hidden="false" customHeight="false" outlineLevel="0" collapsed="false">
      <c r="A235" s="0" t="s">
        <v>506</v>
      </c>
      <c r="B235" s="0" t="s">
        <v>31</v>
      </c>
      <c r="C235" s="0" t="n">
        <v>65</v>
      </c>
      <c r="D235" s="0" t="s">
        <v>19</v>
      </c>
      <c r="F235" s="0" t="n">
        <v>5</v>
      </c>
      <c r="G235" s="0" t="s">
        <v>518</v>
      </c>
      <c r="H235" s="0" t="n">
        <v>6447812</v>
      </c>
      <c r="I235" s="0" t="n">
        <v>0</v>
      </c>
      <c r="J235" s="0" t="s">
        <v>508</v>
      </c>
      <c r="K235" s="0" t="s">
        <v>508</v>
      </c>
      <c r="L235" s="0" t="n">
        <v>1</v>
      </c>
      <c r="M235" s="0" t="s">
        <v>202</v>
      </c>
      <c r="N235" s="0" t="s">
        <v>509</v>
      </c>
      <c r="O235" s="0" t="s">
        <v>204</v>
      </c>
      <c r="P235" s="0" t="s">
        <v>26</v>
      </c>
    </row>
    <row r="236" customFormat="false" ht="12.8" hidden="false" customHeight="false" outlineLevel="0" collapsed="false">
      <c r="A236" s="0" t="s">
        <v>506</v>
      </c>
      <c r="B236" s="0" t="s">
        <v>38</v>
      </c>
      <c r="C236" s="0" t="s">
        <v>18</v>
      </c>
      <c r="D236" s="0" t="s">
        <v>19</v>
      </c>
      <c r="F236" s="0" t="n">
        <v>1</v>
      </c>
      <c r="G236" s="0" t="s">
        <v>213</v>
      </c>
      <c r="H236" s="0" t="s">
        <v>507</v>
      </c>
      <c r="I236" s="0" t="n">
        <v>0</v>
      </c>
      <c r="J236" s="0" t="s">
        <v>508</v>
      </c>
      <c r="K236" s="0" t="s">
        <v>508</v>
      </c>
      <c r="L236" s="0" t="n">
        <v>1</v>
      </c>
      <c r="M236" s="0" t="s">
        <v>202</v>
      </c>
      <c r="N236" s="0" t="s">
        <v>509</v>
      </c>
      <c r="O236" s="0" t="s">
        <v>25</v>
      </c>
      <c r="P236" s="0" t="s">
        <v>26</v>
      </c>
    </row>
    <row r="237" customFormat="false" ht="12.8" hidden="false" customHeight="false" outlineLevel="0" collapsed="false">
      <c r="A237" s="0" t="s">
        <v>506</v>
      </c>
      <c r="B237" s="0" t="s">
        <v>31</v>
      </c>
      <c r="C237" s="0" t="n">
        <v>65</v>
      </c>
      <c r="D237" s="0" t="s">
        <v>46</v>
      </c>
      <c r="F237" s="0" t="n">
        <v>0</v>
      </c>
      <c r="G237" s="0" t="s">
        <v>519</v>
      </c>
      <c r="H237" s="0" t="s">
        <v>519</v>
      </c>
      <c r="I237" s="0" t="n">
        <v>0</v>
      </c>
      <c r="J237" s="0" t="s">
        <v>508</v>
      </c>
      <c r="K237" s="0" t="s">
        <v>508</v>
      </c>
      <c r="L237" s="0" t="n">
        <v>1</v>
      </c>
      <c r="M237" s="0" t="s">
        <v>202</v>
      </c>
      <c r="N237" s="0" t="s">
        <v>509</v>
      </c>
      <c r="O237" s="0" t="s">
        <v>204</v>
      </c>
      <c r="P237" s="0" t="s">
        <v>26</v>
      </c>
    </row>
    <row r="238" customFormat="false" ht="12.8" hidden="false" customHeight="false" outlineLevel="0" collapsed="false">
      <c r="A238" s="0" t="s">
        <v>506</v>
      </c>
      <c r="B238" s="0" t="s">
        <v>31</v>
      </c>
      <c r="C238" s="0" t="s">
        <v>49</v>
      </c>
      <c r="D238" s="0" t="s">
        <v>46</v>
      </c>
      <c r="F238" s="0" t="n">
        <v>6</v>
      </c>
      <c r="G238" s="2" t="s">
        <v>520</v>
      </c>
      <c r="H238" s="0" t="s">
        <v>521</v>
      </c>
      <c r="I238" s="0" t="n">
        <v>0</v>
      </c>
      <c r="J238" s="0" t="s">
        <v>508</v>
      </c>
      <c r="K238" s="0" t="s">
        <v>508</v>
      </c>
      <c r="L238" s="0" t="n">
        <v>1</v>
      </c>
      <c r="M238" s="0" t="s">
        <v>202</v>
      </c>
      <c r="N238" s="0" t="s">
        <v>509</v>
      </c>
      <c r="O238" s="0" t="s">
        <v>208</v>
      </c>
      <c r="P238" s="0" t="s">
        <v>26</v>
      </c>
    </row>
    <row r="239" customFormat="false" ht="12.8" hidden="false" customHeight="false" outlineLevel="0" collapsed="false">
      <c r="A239" s="0" t="s">
        <v>506</v>
      </c>
      <c r="B239" s="0" t="s">
        <v>31</v>
      </c>
      <c r="C239" s="0" t="s">
        <v>49</v>
      </c>
      <c r="D239" s="0" t="s">
        <v>70</v>
      </c>
      <c r="F239" s="0" t="n">
        <v>1</v>
      </c>
      <c r="G239" s="0" t="s">
        <v>522</v>
      </c>
      <c r="H239" s="0" t="s">
        <v>523</v>
      </c>
      <c r="I239" s="0" t="n">
        <v>0</v>
      </c>
      <c r="J239" s="0" t="s">
        <v>508</v>
      </c>
      <c r="K239" s="0" t="s">
        <v>508</v>
      </c>
      <c r="L239" s="0" t="n">
        <v>1</v>
      </c>
      <c r="M239" s="0" t="s">
        <v>202</v>
      </c>
      <c r="N239" s="0" t="s">
        <v>509</v>
      </c>
      <c r="O239" s="0" t="s">
        <v>204</v>
      </c>
      <c r="P239" s="0" t="s">
        <v>26</v>
      </c>
    </row>
    <row r="240" customFormat="false" ht="12.8" hidden="false" customHeight="false" outlineLevel="0" collapsed="false">
      <c r="A240" s="0" t="s">
        <v>506</v>
      </c>
      <c r="B240" s="0" t="s">
        <v>31</v>
      </c>
      <c r="C240" s="0" t="n">
        <v>65</v>
      </c>
      <c r="D240" s="0" t="s">
        <v>46</v>
      </c>
      <c r="F240" s="0" t="n">
        <v>0</v>
      </c>
      <c r="G240" s="0" t="s">
        <v>524</v>
      </c>
      <c r="H240" s="0" t="s">
        <v>524</v>
      </c>
      <c r="I240" s="0" t="n">
        <v>0</v>
      </c>
      <c r="J240" s="0" t="s">
        <v>508</v>
      </c>
      <c r="K240" s="0" t="s">
        <v>508</v>
      </c>
      <c r="L240" s="0" t="n">
        <v>1</v>
      </c>
      <c r="M240" s="0" t="s">
        <v>202</v>
      </c>
      <c r="N240" s="0" t="s">
        <v>509</v>
      </c>
      <c r="O240" s="0" t="s">
        <v>525</v>
      </c>
      <c r="P240" s="0" t="s">
        <v>26</v>
      </c>
    </row>
    <row r="241" customFormat="false" ht="12.8" hidden="false" customHeight="false" outlineLevel="0" collapsed="false">
      <c r="A241" s="0" t="s">
        <v>506</v>
      </c>
      <c r="B241" s="0" t="s">
        <v>27</v>
      </c>
      <c r="C241" s="0" t="s">
        <v>18</v>
      </c>
      <c r="D241" s="0" t="s">
        <v>46</v>
      </c>
      <c r="F241" s="0" t="n">
        <v>7</v>
      </c>
      <c r="G241" s="0" t="s">
        <v>526</v>
      </c>
      <c r="H241" s="0" t="s">
        <v>527</v>
      </c>
      <c r="I241" s="0" t="n">
        <v>0</v>
      </c>
      <c r="J241" s="0" t="s">
        <v>508</v>
      </c>
      <c r="K241" s="0" t="s">
        <v>508</v>
      </c>
      <c r="L241" s="0" t="n">
        <v>1</v>
      </c>
      <c r="M241" s="0" t="s">
        <v>202</v>
      </c>
      <c r="N241" s="0" t="s">
        <v>509</v>
      </c>
      <c r="O241" s="0" t="s">
        <v>208</v>
      </c>
      <c r="P241" s="0" t="s">
        <v>26</v>
      </c>
    </row>
    <row r="242" customFormat="false" ht="12.8" hidden="false" customHeight="false" outlineLevel="0" collapsed="false">
      <c r="A242" s="0" t="s">
        <v>506</v>
      </c>
      <c r="B242" s="0" t="s">
        <v>31</v>
      </c>
      <c r="C242" s="0" t="s">
        <v>49</v>
      </c>
      <c r="D242" s="0" t="s">
        <v>46</v>
      </c>
      <c r="F242" s="0" t="n">
        <v>6</v>
      </c>
      <c r="G242" s="0" t="s">
        <v>528</v>
      </c>
      <c r="H242" s="0" t="s">
        <v>529</v>
      </c>
      <c r="I242" s="0" t="n">
        <v>0</v>
      </c>
      <c r="J242" s="0" t="s">
        <v>508</v>
      </c>
      <c r="K242" s="0" t="s">
        <v>508</v>
      </c>
      <c r="L242" s="0" t="n">
        <v>1</v>
      </c>
      <c r="M242" s="0" t="s">
        <v>202</v>
      </c>
      <c r="N242" s="0" t="s">
        <v>509</v>
      </c>
      <c r="O242" s="0" t="s">
        <v>204</v>
      </c>
      <c r="P242" s="0" t="s">
        <v>26</v>
      </c>
    </row>
    <row r="243" customFormat="false" ht="12.8" hidden="false" customHeight="false" outlineLevel="0" collapsed="false">
      <c r="A243" s="0" t="s">
        <v>506</v>
      </c>
      <c r="B243" s="0" t="s">
        <v>38</v>
      </c>
      <c r="C243" s="0" t="s">
        <v>18</v>
      </c>
      <c r="D243" s="0" t="s">
        <v>46</v>
      </c>
      <c r="E243" s="0" t="s">
        <v>530</v>
      </c>
      <c r="F243" s="0" t="n">
        <v>3</v>
      </c>
      <c r="G243" s="2" t="s">
        <v>531</v>
      </c>
      <c r="H243" s="0" t="s">
        <v>532</v>
      </c>
      <c r="I243" s="0" t="n">
        <v>0</v>
      </c>
      <c r="J243" s="0" t="s">
        <v>508</v>
      </c>
      <c r="K243" s="0" t="s">
        <v>508</v>
      </c>
      <c r="L243" s="0" t="n">
        <v>1</v>
      </c>
      <c r="M243" s="0" t="s">
        <v>202</v>
      </c>
      <c r="N243" s="0" t="s">
        <v>509</v>
      </c>
      <c r="O243" s="0" t="s">
        <v>25</v>
      </c>
      <c r="P243" s="0" t="s">
        <v>26</v>
      </c>
    </row>
    <row r="244" customFormat="false" ht="12.8" hidden="false" customHeight="false" outlineLevel="0" collapsed="false">
      <c r="A244" s="0" t="s">
        <v>506</v>
      </c>
      <c r="B244" s="0" t="s">
        <v>27</v>
      </c>
      <c r="C244" s="0" t="s">
        <v>49</v>
      </c>
      <c r="D244" s="0" t="s">
        <v>46</v>
      </c>
      <c r="F244" s="0" t="n">
        <v>9</v>
      </c>
      <c r="G244" s="0" t="s">
        <v>533</v>
      </c>
      <c r="H244" s="0" t="s">
        <v>534</v>
      </c>
      <c r="I244" s="0" t="n">
        <v>0</v>
      </c>
      <c r="J244" s="0" t="s">
        <v>508</v>
      </c>
      <c r="K244" s="0" t="s">
        <v>508</v>
      </c>
      <c r="L244" s="0" t="n">
        <v>1</v>
      </c>
      <c r="M244" s="0" t="s">
        <v>202</v>
      </c>
      <c r="N244" s="0" t="s">
        <v>509</v>
      </c>
      <c r="O244" s="0" t="s">
        <v>208</v>
      </c>
      <c r="P244" s="0" t="s">
        <v>26</v>
      </c>
    </row>
    <row r="245" customFormat="false" ht="12.8" hidden="false" customHeight="false" outlineLevel="0" collapsed="false">
      <c r="A245" s="0" t="s">
        <v>506</v>
      </c>
      <c r="B245" s="0" t="s">
        <v>17</v>
      </c>
      <c r="C245" s="0" t="s">
        <v>18</v>
      </c>
      <c r="D245" s="0" t="s">
        <v>46</v>
      </c>
      <c r="E245" s="0" t="s">
        <v>535</v>
      </c>
      <c r="F245" s="0" t="n">
        <v>1</v>
      </c>
      <c r="G245" s="0" t="s">
        <v>202</v>
      </c>
      <c r="H245" s="0" t="s">
        <v>509</v>
      </c>
      <c r="I245" s="0" t="n">
        <v>0</v>
      </c>
      <c r="J245" s="0" t="s">
        <v>508</v>
      </c>
      <c r="K245" s="0" t="s">
        <v>508</v>
      </c>
      <c r="L245" s="0" t="n">
        <v>1</v>
      </c>
      <c r="M245" s="0" t="s">
        <v>202</v>
      </c>
      <c r="N245" s="0" t="s">
        <v>509</v>
      </c>
      <c r="O245" s="0" t="s">
        <v>25</v>
      </c>
      <c r="P245" s="0" t="s">
        <v>26</v>
      </c>
    </row>
    <row r="246" customFormat="false" ht="12.8" hidden="false" customHeight="false" outlineLevel="0" collapsed="false">
      <c r="A246" s="0" t="s">
        <v>506</v>
      </c>
      <c r="B246" s="0" t="s">
        <v>31</v>
      </c>
      <c r="C246" s="0" t="s">
        <v>49</v>
      </c>
      <c r="D246" s="0" t="s">
        <v>46</v>
      </c>
      <c r="F246" s="0" t="n">
        <v>1</v>
      </c>
      <c r="G246" s="0" t="s">
        <v>536</v>
      </c>
      <c r="H246" s="0" t="n">
        <v>5467393</v>
      </c>
      <c r="I246" s="0" t="n">
        <v>0</v>
      </c>
      <c r="J246" s="0" t="s">
        <v>508</v>
      </c>
      <c r="K246" s="0" t="s">
        <v>508</v>
      </c>
      <c r="L246" s="0" t="n">
        <v>1</v>
      </c>
      <c r="M246" s="0" t="s">
        <v>202</v>
      </c>
      <c r="N246" s="0" t="s">
        <v>509</v>
      </c>
      <c r="O246" s="0" t="s">
        <v>204</v>
      </c>
      <c r="P246" s="0" t="s">
        <v>26</v>
      </c>
    </row>
    <row r="247" customFormat="false" ht="12.8" hidden="false" customHeight="false" outlineLevel="0" collapsed="false">
      <c r="A247" s="0" t="s">
        <v>506</v>
      </c>
      <c r="B247" s="0" t="s">
        <v>27</v>
      </c>
      <c r="C247" s="0" t="s">
        <v>18</v>
      </c>
      <c r="D247" s="0" t="s">
        <v>19</v>
      </c>
      <c r="F247" s="0" t="n">
        <v>1</v>
      </c>
      <c r="G247" s="0" t="s">
        <v>219</v>
      </c>
      <c r="H247" s="0" t="s">
        <v>537</v>
      </c>
      <c r="I247" s="0" t="n">
        <v>0</v>
      </c>
      <c r="J247" s="0" t="s">
        <v>508</v>
      </c>
      <c r="K247" s="0" t="s">
        <v>508</v>
      </c>
      <c r="L247" s="0" t="n">
        <v>1</v>
      </c>
      <c r="M247" s="0" t="s">
        <v>202</v>
      </c>
      <c r="N247" s="0" t="s">
        <v>509</v>
      </c>
      <c r="O247" s="0" t="s">
        <v>204</v>
      </c>
      <c r="P247" s="0" t="s">
        <v>26</v>
      </c>
    </row>
    <row r="248" customFormat="false" ht="12.8" hidden="false" customHeight="false" outlineLevel="0" collapsed="false">
      <c r="A248" s="0" t="s">
        <v>506</v>
      </c>
      <c r="B248" s="0" t="s">
        <v>27</v>
      </c>
      <c r="C248" s="0" t="n">
        <v>65</v>
      </c>
      <c r="D248" s="0" t="s">
        <v>70</v>
      </c>
      <c r="F248" s="0" t="n">
        <v>8</v>
      </c>
      <c r="G248" s="0" t="s">
        <v>538</v>
      </c>
      <c r="H248" s="0" t="s">
        <v>539</v>
      </c>
      <c r="I248" s="0" t="n">
        <v>0</v>
      </c>
      <c r="J248" s="0" t="s">
        <v>508</v>
      </c>
      <c r="K248" s="0" t="s">
        <v>508</v>
      </c>
      <c r="L248" s="0" t="n">
        <v>1</v>
      </c>
      <c r="M248" s="0" t="s">
        <v>202</v>
      </c>
      <c r="N248" s="0" t="s">
        <v>509</v>
      </c>
      <c r="O248" s="0" t="s">
        <v>208</v>
      </c>
      <c r="P248" s="0" t="s">
        <v>26</v>
      </c>
    </row>
    <row r="249" customFormat="false" ht="12.8" hidden="false" customHeight="false" outlineLevel="0" collapsed="false">
      <c r="A249" s="0" t="s">
        <v>506</v>
      </c>
      <c r="B249" s="0" t="s">
        <v>38</v>
      </c>
      <c r="C249" s="0" t="n">
        <v>65</v>
      </c>
      <c r="D249" s="0" t="s">
        <v>19</v>
      </c>
      <c r="F249" s="0" t="n">
        <v>0</v>
      </c>
      <c r="G249" s="2" t="s">
        <v>540</v>
      </c>
      <c r="H249" s="0" t="n">
        <v>4302782</v>
      </c>
      <c r="I249" s="0" t="n">
        <v>0</v>
      </c>
      <c r="J249" s="0" t="s">
        <v>508</v>
      </c>
      <c r="K249" s="0" t="s">
        <v>508</v>
      </c>
      <c r="L249" s="0" t="n">
        <v>1</v>
      </c>
      <c r="M249" s="0" t="s">
        <v>202</v>
      </c>
      <c r="N249" s="0" t="s">
        <v>509</v>
      </c>
      <c r="O249" s="0" t="s">
        <v>541</v>
      </c>
      <c r="P249" s="0" t="s">
        <v>26</v>
      </c>
    </row>
    <row r="250" customFormat="false" ht="12.8" hidden="false" customHeight="false" outlineLevel="0" collapsed="false">
      <c r="A250" s="0" t="s">
        <v>506</v>
      </c>
      <c r="B250" s="0" t="s">
        <v>27</v>
      </c>
      <c r="C250" s="0" t="s">
        <v>49</v>
      </c>
      <c r="D250" s="0" t="s">
        <v>46</v>
      </c>
      <c r="F250" s="0" t="n">
        <v>1</v>
      </c>
      <c r="G250" s="2" t="s">
        <v>542</v>
      </c>
      <c r="H250" s="0" t="s">
        <v>543</v>
      </c>
      <c r="I250" s="0" t="n">
        <v>0</v>
      </c>
      <c r="J250" s="0" t="s">
        <v>508</v>
      </c>
      <c r="K250" s="0" t="s">
        <v>508</v>
      </c>
      <c r="L250" s="0" t="n">
        <v>1</v>
      </c>
      <c r="M250" s="0" t="s">
        <v>202</v>
      </c>
      <c r="N250" s="0" t="s">
        <v>509</v>
      </c>
      <c r="O250" s="0" t="s">
        <v>25</v>
      </c>
      <c r="P250" s="0" t="s">
        <v>26</v>
      </c>
    </row>
    <row r="251" customFormat="false" ht="12.8" hidden="false" customHeight="false" outlineLevel="0" collapsed="false">
      <c r="A251" s="0" t="s">
        <v>506</v>
      </c>
      <c r="B251" s="0" t="s">
        <v>27</v>
      </c>
      <c r="C251" s="0" t="s">
        <v>18</v>
      </c>
      <c r="D251" s="0" t="s">
        <v>19</v>
      </c>
      <c r="E251" s="0" t="s">
        <v>544</v>
      </c>
      <c r="F251" s="0" t="n">
        <v>5</v>
      </c>
      <c r="G251" s="0" t="s">
        <v>545</v>
      </c>
      <c r="H251" s="0" t="s">
        <v>546</v>
      </c>
      <c r="I251" s="0" t="n">
        <v>0</v>
      </c>
      <c r="J251" s="0" t="s">
        <v>508</v>
      </c>
      <c r="K251" s="0" t="s">
        <v>508</v>
      </c>
      <c r="L251" s="0" t="n">
        <v>1</v>
      </c>
      <c r="M251" s="0" t="s">
        <v>202</v>
      </c>
      <c r="N251" s="0" t="s">
        <v>509</v>
      </c>
      <c r="O251" s="0" t="s">
        <v>208</v>
      </c>
      <c r="P251" s="0" t="s">
        <v>26</v>
      </c>
    </row>
    <row r="252" customFormat="false" ht="12.8" hidden="false" customHeight="false" outlineLevel="0" collapsed="false">
      <c r="A252" s="0" t="s">
        <v>506</v>
      </c>
      <c r="B252" s="0" t="s">
        <v>38</v>
      </c>
      <c r="C252" s="0" t="s">
        <v>49</v>
      </c>
      <c r="D252" s="0" t="s">
        <v>46</v>
      </c>
      <c r="F252" s="0" t="n">
        <v>0</v>
      </c>
      <c r="G252" s="0" t="s">
        <v>547</v>
      </c>
      <c r="H252" s="0" t="s">
        <v>547</v>
      </c>
      <c r="I252" s="0" t="n">
        <v>0</v>
      </c>
      <c r="J252" s="0" t="s">
        <v>508</v>
      </c>
      <c r="K252" s="0" t="s">
        <v>508</v>
      </c>
      <c r="L252" s="0" t="n">
        <v>1</v>
      </c>
      <c r="M252" s="0" t="s">
        <v>202</v>
      </c>
      <c r="N252" s="0" t="s">
        <v>509</v>
      </c>
      <c r="O252" s="0" t="s">
        <v>208</v>
      </c>
      <c r="P252" s="0" t="s">
        <v>26</v>
      </c>
    </row>
    <row r="253" customFormat="false" ht="12.8" hidden="false" customHeight="false" outlineLevel="0" collapsed="false">
      <c r="A253" s="0" t="s">
        <v>506</v>
      </c>
      <c r="B253" s="0" t="s">
        <v>17</v>
      </c>
      <c r="C253" s="0" t="s">
        <v>49</v>
      </c>
      <c r="D253" s="0" t="s">
        <v>19</v>
      </c>
      <c r="E253" s="0" t="s">
        <v>205</v>
      </c>
      <c r="F253" s="0" t="n">
        <v>1</v>
      </c>
      <c r="G253" s="0" t="s">
        <v>219</v>
      </c>
      <c r="H253" s="0" t="s">
        <v>537</v>
      </c>
      <c r="I253" s="0" t="n">
        <v>0</v>
      </c>
      <c r="J253" s="0" t="s">
        <v>508</v>
      </c>
      <c r="K253" s="0" t="s">
        <v>508</v>
      </c>
      <c r="L253" s="0" t="n">
        <v>1</v>
      </c>
      <c r="M253" s="0" t="s">
        <v>202</v>
      </c>
      <c r="N253" s="0" t="s">
        <v>509</v>
      </c>
      <c r="O253" s="0" t="s">
        <v>204</v>
      </c>
      <c r="P253" s="0" t="s">
        <v>26</v>
      </c>
    </row>
    <row r="254" customFormat="false" ht="12.8" hidden="false" customHeight="false" outlineLevel="0" collapsed="false">
      <c r="A254" s="0" t="s">
        <v>506</v>
      </c>
      <c r="B254" s="0" t="s">
        <v>38</v>
      </c>
      <c r="C254" s="0" t="s">
        <v>18</v>
      </c>
      <c r="D254" s="0" t="s">
        <v>19</v>
      </c>
      <c r="F254" s="0" t="n">
        <v>0</v>
      </c>
      <c r="G254" s="0" t="s">
        <v>548</v>
      </c>
      <c r="H254" s="0" t="s">
        <v>548</v>
      </c>
      <c r="I254" s="0" t="n">
        <v>0</v>
      </c>
      <c r="J254" s="0" t="s">
        <v>508</v>
      </c>
      <c r="K254" s="0" t="s">
        <v>508</v>
      </c>
      <c r="L254" s="0" t="n">
        <v>1</v>
      </c>
      <c r="M254" s="0" t="s">
        <v>202</v>
      </c>
      <c r="N254" s="0" t="s">
        <v>509</v>
      </c>
      <c r="O254" s="0" t="s">
        <v>25</v>
      </c>
      <c r="P254" s="0" t="s">
        <v>26</v>
      </c>
    </row>
    <row r="255" customFormat="false" ht="12.8" hidden="false" customHeight="false" outlineLevel="0" collapsed="false">
      <c r="A255" s="0" t="s">
        <v>506</v>
      </c>
      <c r="B255" s="0" t="s">
        <v>17</v>
      </c>
      <c r="C255" s="0" t="s">
        <v>49</v>
      </c>
      <c r="D255" s="0" t="s">
        <v>19</v>
      </c>
      <c r="F255" s="0" t="n">
        <v>1</v>
      </c>
      <c r="G255" s="0" t="s">
        <v>219</v>
      </c>
      <c r="H255" s="0" t="s">
        <v>537</v>
      </c>
      <c r="I255" s="0" t="n">
        <v>0</v>
      </c>
      <c r="J255" s="0" t="s">
        <v>508</v>
      </c>
      <c r="K255" s="0" t="s">
        <v>508</v>
      </c>
      <c r="L255" s="0" t="n">
        <v>1</v>
      </c>
      <c r="M255" s="0" t="s">
        <v>202</v>
      </c>
      <c r="N255" s="0" t="s">
        <v>509</v>
      </c>
      <c r="O255" s="0" t="s">
        <v>204</v>
      </c>
      <c r="P255" s="0" t="s">
        <v>26</v>
      </c>
    </row>
    <row r="256" customFormat="false" ht="12.8" hidden="false" customHeight="false" outlineLevel="0" collapsed="false">
      <c r="A256" s="0" t="s">
        <v>506</v>
      </c>
      <c r="B256" s="0" t="s">
        <v>31</v>
      </c>
      <c r="C256" s="0" t="s">
        <v>49</v>
      </c>
      <c r="D256" s="0" t="s">
        <v>19</v>
      </c>
      <c r="F256" s="0" t="n">
        <v>0</v>
      </c>
      <c r="G256" s="0" t="s">
        <v>549</v>
      </c>
      <c r="H256" s="0" t="s">
        <v>549</v>
      </c>
      <c r="I256" s="0" t="n">
        <v>0</v>
      </c>
      <c r="J256" s="0" t="s">
        <v>508</v>
      </c>
      <c r="K256" s="0" t="s">
        <v>508</v>
      </c>
      <c r="L256" s="0" t="n">
        <v>1</v>
      </c>
      <c r="M256" s="0" t="s">
        <v>202</v>
      </c>
      <c r="N256" s="0" t="s">
        <v>509</v>
      </c>
      <c r="O256" s="0" t="s">
        <v>208</v>
      </c>
      <c r="P256" s="0" t="s">
        <v>26</v>
      </c>
    </row>
    <row r="257" customFormat="false" ht="12.8" hidden="false" customHeight="false" outlineLevel="0" collapsed="false">
      <c r="A257" s="0" t="s">
        <v>506</v>
      </c>
      <c r="B257" s="0" t="s">
        <v>27</v>
      </c>
      <c r="C257" s="0" t="s">
        <v>18</v>
      </c>
      <c r="D257" s="0" t="s">
        <v>19</v>
      </c>
      <c r="F257" s="0" t="n">
        <v>1</v>
      </c>
      <c r="G257" s="0" t="s">
        <v>219</v>
      </c>
      <c r="H257" s="0" t="s">
        <v>537</v>
      </c>
      <c r="I257" s="0" t="n">
        <v>0</v>
      </c>
      <c r="J257" s="0" t="s">
        <v>508</v>
      </c>
      <c r="K257" s="0" t="s">
        <v>508</v>
      </c>
      <c r="L257" s="0" t="n">
        <v>1</v>
      </c>
      <c r="M257" s="0" t="s">
        <v>202</v>
      </c>
      <c r="N257" s="0" t="s">
        <v>509</v>
      </c>
      <c r="O257" s="0" t="s">
        <v>204</v>
      </c>
      <c r="P257" s="0" t="s">
        <v>26</v>
      </c>
    </row>
    <row r="258" customFormat="false" ht="12.8" hidden="false" customHeight="false" outlineLevel="0" collapsed="false">
      <c r="A258" s="0" t="s">
        <v>506</v>
      </c>
      <c r="B258" s="0" t="s">
        <v>38</v>
      </c>
      <c r="C258" s="0" t="s">
        <v>49</v>
      </c>
      <c r="D258" s="0" t="s">
        <v>46</v>
      </c>
      <c r="F258" s="0" t="n">
        <v>1</v>
      </c>
      <c r="G258" s="0" t="s">
        <v>206</v>
      </c>
      <c r="H258" s="0" t="s">
        <v>550</v>
      </c>
      <c r="I258" s="0" t="n">
        <v>0</v>
      </c>
      <c r="J258" s="0" t="s">
        <v>508</v>
      </c>
      <c r="K258" s="0" t="s">
        <v>508</v>
      </c>
      <c r="L258" s="0" t="n">
        <v>1</v>
      </c>
      <c r="M258" s="0" t="s">
        <v>202</v>
      </c>
      <c r="N258" s="0" t="s">
        <v>509</v>
      </c>
      <c r="O258" s="0" t="s">
        <v>208</v>
      </c>
      <c r="P258" s="0" t="s">
        <v>26</v>
      </c>
    </row>
    <row r="259" customFormat="false" ht="12.8" hidden="false" customHeight="false" outlineLevel="0" collapsed="false">
      <c r="A259" s="0" t="s">
        <v>506</v>
      </c>
      <c r="B259" s="0" t="s">
        <v>31</v>
      </c>
      <c r="C259" s="0" t="s">
        <v>49</v>
      </c>
      <c r="D259" s="0" t="s">
        <v>46</v>
      </c>
      <c r="F259" s="0" t="n">
        <v>3</v>
      </c>
      <c r="G259" s="2" t="s">
        <v>551</v>
      </c>
      <c r="H259" s="0" t="s">
        <v>552</v>
      </c>
      <c r="I259" s="0" t="n">
        <v>0</v>
      </c>
      <c r="J259" s="0" t="s">
        <v>508</v>
      </c>
      <c r="K259" s="0" t="s">
        <v>508</v>
      </c>
      <c r="L259" s="0" t="n">
        <v>1</v>
      </c>
      <c r="M259" s="0" t="s">
        <v>202</v>
      </c>
      <c r="N259" s="0" t="s">
        <v>509</v>
      </c>
      <c r="O259" s="0" t="s">
        <v>204</v>
      </c>
      <c r="P259" s="0" t="s">
        <v>26</v>
      </c>
    </row>
    <row r="260" customFormat="false" ht="12.8" hidden="false" customHeight="false" outlineLevel="0" collapsed="false">
      <c r="A260" s="0" t="s">
        <v>506</v>
      </c>
      <c r="B260" s="0" t="s">
        <v>27</v>
      </c>
      <c r="C260" s="0" t="s">
        <v>18</v>
      </c>
      <c r="D260" s="0" t="s">
        <v>19</v>
      </c>
      <c r="F260" s="0" t="n">
        <v>0</v>
      </c>
      <c r="G260" s="0" t="s">
        <v>553</v>
      </c>
      <c r="H260" s="0" t="s">
        <v>553</v>
      </c>
      <c r="I260" s="0" t="n">
        <v>0</v>
      </c>
      <c r="J260" s="0" t="s">
        <v>508</v>
      </c>
      <c r="K260" s="0" t="s">
        <v>508</v>
      </c>
      <c r="L260" s="0" t="n">
        <v>1</v>
      </c>
      <c r="M260" s="0" t="s">
        <v>202</v>
      </c>
      <c r="N260" s="0" t="s">
        <v>509</v>
      </c>
      <c r="O260" s="0" t="s">
        <v>204</v>
      </c>
      <c r="P260" s="0" t="s">
        <v>26</v>
      </c>
    </row>
    <row r="261" customFormat="false" ht="12.8" hidden="false" customHeight="false" outlineLevel="0" collapsed="false">
      <c r="A261" s="0" t="s">
        <v>554</v>
      </c>
      <c r="B261" s="0" t="s">
        <v>27</v>
      </c>
      <c r="C261" s="0" t="s">
        <v>18</v>
      </c>
      <c r="D261" s="0" t="s">
        <v>46</v>
      </c>
      <c r="F261" s="0" t="n">
        <v>4</v>
      </c>
      <c r="G261" s="0" t="s">
        <v>555</v>
      </c>
      <c r="H261" s="0" t="s">
        <v>556</v>
      </c>
      <c r="I261" s="0" t="n">
        <v>0</v>
      </c>
      <c r="J261" s="0" t="s">
        <v>557</v>
      </c>
      <c r="K261" s="0" t="s">
        <v>557</v>
      </c>
      <c r="L261" s="0" t="n">
        <v>4</v>
      </c>
      <c r="M261" s="0" t="s">
        <v>390</v>
      </c>
      <c r="N261" s="0" t="n">
        <v>7750161</v>
      </c>
      <c r="O261" s="0" t="s">
        <v>25</v>
      </c>
      <c r="P261" s="0" t="s">
        <v>26</v>
      </c>
    </row>
    <row r="262" customFormat="false" ht="12.8" hidden="false" customHeight="false" outlineLevel="0" collapsed="false">
      <c r="A262" s="0" t="s">
        <v>554</v>
      </c>
      <c r="B262" s="0" t="s">
        <v>27</v>
      </c>
      <c r="C262" s="0" t="n">
        <v>65</v>
      </c>
      <c r="D262" s="0" t="s">
        <v>46</v>
      </c>
      <c r="F262" s="0" t="n">
        <v>0</v>
      </c>
      <c r="G262" s="0" t="s">
        <v>558</v>
      </c>
      <c r="H262" s="0" t="s">
        <v>558</v>
      </c>
      <c r="I262" s="0" t="n">
        <v>0</v>
      </c>
      <c r="J262" s="0" t="s">
        <v>557</v>
      </c>
      <c r="K262" s="0" t="s">
        <v>557</v>
      </c>
      <c r="L262" s="0" t="n">
        <v>4</v>
      </c>
      <c r="M262" s="0" t="s">
        <v>390</v>
      </c>
      <c r="N262" s="0" t="n">
        <v>7750161</v>
      </c>
      <c r="O262" s="0" t="s">
        <v>25</v>
      </c>
      <c r="P262" s="0" t="s">
        <v>26</v>
      </c>
    </row>
    <row r="263" customFormat="false" ht="12.8" hidden="false" customHeight="false" outlineLevel="0" collapsed="false">
      <c r="A263" s="0" t="s">
        <v>554</v>
      </c>
      <c r="B263" s="0" t="s">
        <v>31</v>
      </c>
      <c r="C263" s="0" t="n">
        <v>65</v>
      </c>
      <c r="D263" s="0" t="s">
        <v>46</v>
      </c>
      <c r="F263" s="0" t="n">
        <v>3</v>
      </c>
      <c r="G263" s="0" t="s">
        <v>559</v>
      </c>
      <c r="H263" s="0" t="s">
        <v>560</v>
      </c>
      <c r="I263" s="0" t="n">
        <v>0</v>
      </c>
      <c r="J263" s="0" t="s">
        <v>557</v>
      </c>
      <c r="K263" s="0" t="s">
        <v>557</v>
      </c>
      <c r="L263" s="0" t="n">
        <v>4</v>
      </c>
      <c r="M263" s="0" t="s">
        <v>390</v>
      </c>
      <c r="N263" s="0" t="n">
        <v>7750161</v>
      </c>
      <c r="O263" s="0" t="s">
        <v>423</v>
      </c>
      <c r="P263" s="0" t="s">
        <v>26</v>
      </c>
    </row>
    <row r="264" customFormat="false" ht="12.8" hidden="false" customHeight="false" outlineLevel="0" collapsed="false">
      <c r="A264" s="0" t="s">
        <v>554</v>
      </c>
      <c r="B264" s="0" t="s">
        <v>27</v>
      </c>
      <c r="C264" s="0" t="s">
        <v>18</v>
      </c>
      <c r="D264" s="0" t="s">
        <v>19</v>
      </c>
      <c r="F264" s="0" t="n">
        <v>4</v>
      </c>
      <c r="G264" s="0" t="s">
        <v>561</v>
      </c>
      <c r="H264" s="0" t="s">
        <v>562</v>
      </c>
      <c r="I264" s="0" t="n">
        <v>0</v>
      </c>
      <c r="J264" s="0" t="s">
        <v>557</v>
      </c>
      <c r="K264" s="0" t="s">
        <v>557</v>
      </c>
      <c r="L264" s="0" t="n">
        <v>4</v>
      </c>
      <c r="M264" s="0" t="s">
        <v>390</v>
      </c>
      <c r="N264" s="0" t="n">
        <v>7750161</v>
      </c>
      <c r="O264" s="0" t="s">
        <v>25</v>
      </c>
      <c r="P264" s="0" t="s">
        <v>26</v>
      </c>
    </row>
    <row r="265" customFormat="false" ht="12.8" hidden="false" customHeight="false" outlineLevel="0" collapsed="false">
      <c r="A265" s="0" t="s">
        <v>554</v>
      </c>
      <c r="B265" s="0" t="s">
        <v>31</v>
      </c>
      <c r="C265" s="0" t="s">
        <v>49</v>
      </c>
      <c r="D265" s="0" t="s">
        <v>46</v>
      </c>
      <c r="F265" s="0" t="n">
        <v>4</v>
      </c>
      <c r="G265" s="0" t="s">
        <v>563</v>
      </c>
      <c r="H265" s="0" t="s">
        <v>564</v>
      </c>
      <c r="I265" s="0" t="n">
        <v>0</v>
      </c>
      <c r="J265" s="0" t="s">
        <v>557</v>
      </c>
      <c r="K265" s="0" t="s">
        <v>557</v>
      </c>
      <c r="L265" s="0" t="n">
        <v>4</v>
      </c>
      <c r="M265" s="0" t="s">
        <v>390</v>
      </c>
      <c r="N265" s="0" t="n">
        <v>7750161</v>
      </c>
      <c r="O265" s="0" t="s">
        <v>25</v>
      </c>
      <c r="P265" s="0" t="s">
        <v>26</v>
      </c>
    </row>
    <row r="266" customFormat="false" ht="12.8" hidden="false" customHeight="false" outlineLevel="0" collapsed="false">
      <c r="A266" s="0" t="s">
        <v>554</v>
      </c>
      <c r="B266" s="0" t="s">
        <v>31</v>
      </c>
      <c r="C266" s="0" t="s">
        <v>49</v>
      </c>
      <c r="D266" s="0" t="s">
        <v>70</v>
      </c>
      <c r="F266" s="0" t="n">
        <v>0</v>
      </c>
      <c r="G266" s="0" t="s">
        <v>565</v>
      </c>
      <c r="H266" s="0" t="s">
        <v>565</v>
      </c>
      <c r="I266" s="0" t="n">
        <v>0</v>
      </c>
      <c r="J266" s="0" t="s">
        <v>557</v>
      </c>
      <c r="K266" s="0" t="s">
        <v>557</v>
      </c>
      <c r="L266" s="0" t="n">
        <v>4</v>
      </c>
      <c r="M266" s="0" t="s">
        <v>390</v>
      </c>
      <c r="N266" s="0" t="n">
        <v>7750161</v>
      </c>
      <c r="O266" s="0" t="s">
        <v>423</v>
      </c>
      <c r="P266" s="0" t="s">
        <v>26</v>
      </c>
    </row>
    <row r="267" customFormat="false" ht="12.8" hidden="false" customHeight="false" outlineLevel="0" collapsed="false">
      <c r="A267" s="0" t="s">
        <v>554</v>
      </c>
      <c r="B267" s="0" t="s">
        <v>38</v>
      </c>
      <c r="C267" s="0" t="s">
        <v>18</v>
      </c>
      <c r="D267" s="0" t="s">
        <v>19</v>
      </c>
      <c r="F267" s="0" t="n">
        <v>4</v>
      </c>
      <c r="G267" s="0" t="s">
        <v>566</v>
      </c>
      <c r="H267" s="0" t="s">
        <v>567</v>
      </c>
      <c r="I267" s="0" t="n">
        <v>0</v>
      </c>
      <c r="J267" s="0" t="s">
        <v>557</v>
      </c>
      <c r="K267" s="0" t="s">
        <v>557</v>
      </c>
      <c r="L267" s="0" t="n">
        <v>4</v>
      </c>
      <c r="M267" s="0" t="s">
        <v>390</v>
      </c>
      <c r="N267" s="0" t="n">
        <v>7750161</v>
      </c>
      <c r="O267" s="0" t="s">
        <v>25</v>
      </c>
      <c r="P267" s="0" t="s">
        <v>26</v>
      </c>
    </row>
    <row r="268" customFormat="false" ht="12.8" hidden="false" customHeight="false" outlineLevel="0" collapsed="false">
      <c r="A268" s="0" t="s">
        <v>554</v>
      </c>
      <c r="B268" s="0" t="s">
        <v>17</v>
      </c>
      <c r="C268" s="0" t="s">
        <v>18</v>
      </c>
      <c r="D268" s="0" t="s">
        <v>46</v>
      </c>
      <c r="F268" s="0" t="n">
        <v>4</v>
      </c>
      <c r="G268" s="0" t="s">
        <v>391</v>
      </c>
      <c r="H268" s="0" t="n">
        <v>7666789</v>
      </c>
      <c r="I268" s="0" t="n">
        <v>0</v>
      </c>
      <c r="J268" s="0" t="s">
        <v>557</v>
      </c>
      <c r="K268" s="0" t="s">
        <v>557</v>
      </c>
      <c r="L268" s="0" t="n">
        <v>4</v>
      </c>
      <c r="M268" s="0" t="s">
        <v>390</v>
      </c>
      <c r="N268" s="0" t="n">
        <v>7750161</v>
      </c>
      <c r="O268" s="0" t="s">
        <v>392</v>
      </c>
      <c r="P268" s="0" t="s">
        <v>26</v>
      </c>
    </row>
    <row r="269" customFormat="false" ht="12.8" hidden="false" customHeight="false" outlineLevel="0" collapsed="false">
      <c r="A269" s="0" t="s">
        <v>554</v>
      </c>
      <c r="B269" s="0" t="s">
        <v>31</v>
      </c>
      <c r="C269" s="0" t="n">
        <v>65</v>
      </c>
      <c r="D269" s="0" t="s">
        <v>46</v>
      </c>
      <c r="F269" s="0" t="n">
        <v>0</v>
      </c>
      <c r="G269" s="2" t="s">
        <v>568</v>
      </c>
      <c r="H269" s="0" t="n">
        <v>5377297</v>
      </c>
      <c r="I269" s="0" t="n">
        <v>0</v>
      </c>
      <c r="J269" s="0" t="s">
        <v>557</v>
      </c>
      <c r="K269" s="0" t="s">
        <v>557</v>
      </c>
      <c r="L269" s="0" t="n">
        <v>4</v>
      </c>
      <c r="M269" s="0" t="s">
        <v>390</v>
      </c>
      <c r="N269" s="0" t="n">
        <v>7750161</v>
      </c>
      <c r="O269" s="0" t="s">
        <v>25</v>
      </c>
      <c r="P269" s="0" t="s">
        <v>26</v>
      </c>
    </row>
    <row r="270" customFormat="false" ht="12.8" hidden="false" customHeight="false" outlineLevel="0" collapsed="false">
      <c r="A270" s="0" t="s">
        <v>554</v>
      </c>
      <c r="B270" s="0" t="s">
        <v>38</v>
      </c>
      <c r="C270" s="0" t="s">
        <v>49</v>
      </c>
      <c r="D270" s="0" t="s">
        <v>46</v>
      </c>
      <c r="F270" s="0" t="n">
        <v>4</v>
      </c>
      <c r="G270" s="0" t="s">
        <v>390</v>
      </c>
      <c r="H270" s="0" t="n">
        <v>7750161</v>
      </c>
      <c r="I270" s="0" t="n">
        <v>0</v>
      </c>
      <c r="J270" s="0" t="s">
        <v>557</v>
      </c>
      <c r="K270" s="0" t="s">
        <v>557</v>
      </c>
      <c r="L270" s="0" t="n">
        <v>4</v>
      </c>
      <c r="M270" s="0" t="s">
        <v>390</v>
      </c>
      <c r="N270" s="0" t="n">
        <v>7750161</v>
      </c>
      <c r="O270" s="0" t="s">
        <v>25</v>
      </c>
      <c r="P270" s="0" t="s">
        <v>26</v>
      </c>
    </row>
    <row r="271" customFormat="false" ht="12.8" hidden="false" customHeight="false" outlineLevel="0" collapsed="false">
      <c r="A271" s="0" t="s">
        <v>554</v>
      </c>
      <c r="B271" s="0" t="s">
        <v>27</v>
      </c>
      <c r="C271" s="0" t="s">
        <v>49</v>
      </c>
      <c r="D271" s="0" t="s">
        <v>19</v>
      </c>
      <c r="F271" s="0" t="n">
        <v>2</v>
      </c>
      <c r="G271" s="0" t="s">
        <v>569</v>
      </c>
      <c r="H271" s="0" t="s">
        <v>570</v>
      </c>
      <c r="I271" s="0" t="n">
        <v>0</v>
      </c>
      <c r="J271" s="0" t="s">
        <v>557</v>
      </c>
      <c r="K271" s="0" t="s">
        <v>557</v>
      </c>
      <c r="L271" s="0" t="n">
        <v>4</v>
      </c>
      <c r="M271" s="0" t="s">
        <v>390</v>
      </c>
      <c r="N271" s="0" t="n">
        <v>7750161</v>
      </c>
      <c r="O271" s="0" t="s">
        <v>25</v>
      </c>
      <c r="P271" s="0" t="s">
        <v>26</v>
      </c>
    </row>
    <row r="272" customFormat="false" ht="12.8" hidden="false" customHeight="false" outlineLevel="0" collapsed="false">
      <c r="A272" s="0" t="s">
        <v>554</v>
      </c>
      <c r="B272" s="0" t="s">
        <v>31</v>
      </c>
      <c r="C272" s="0" t="s">
        <v>49</v>
      </c>
      <c r="D272" s="0" t="s">
        <v>46</v>
      </c>
      <c r="F272" s="0" t="n">
        <v>4</v>
      </c>
      <c r="G272" s="0" t="s">
        <v>571</v>
      </c>
      <c r="H272" s="0" t="s">
        <v>572</v>
      </c>
      <c r="I272" s="0" t="n">
        <v>0</v>
      </c>
      <c r="J272" s="0" t="s">
        <v>557</v>
      </c>
      <c r="K272" s="0" t="s">
        <v>557</v>
      </c>
      <c r="L272" s="0" t="n">
        <v>4</v>
      </c>
      <c r="M272" s="0" t="s">
        <v>390</v>
      </c>
      <c r="N272" s="0" t="n">
        <v>7750161</v>
      </c>
      <c r="O272" s="0" t="s">
        <v>25</v>
      </c>
      <c r="P272" s="0" t="s">
        <v>26</v>
      </c>
    </row>
    <row r="273" customFormat="false" ht="12.8" hidden="false" customHeight="false" outlineLevel="0" collapsed="false">
      <c r="A273" s="0" t="s">
        <v>554</v>
      </c>
      <c r="B273" s="0" t="s">
        <v>27</v>
      </c>
      <c r="C273" s="0" t="s">
        <v>49</v>
      </c>
      <c r="D273" s="0" t="s">
        <v>46</v>
      </c>
      <c r="F273" s="0" t="n">
        <v>4</v>
      </c>
      <c r="G273" s="0" t="s">
        <v>573</v>
      </c>
      <c r="H273" s="0" t="s">
        <v>574</v>
      </c>
      <c r="I273" s="0" t="n">
        <v>0</v>
      </c>
      <c r="J273" s="0" t="s">
        <v>557</v>
      </c>
      <c r="K273" s="0" t="s">
        <v>557</v>
      </c>
      <c r="L273" s="0" t="n">
        <v>4</v>
      </c>
      <c r="M273" s="0" t="s">
        <v>390</v>
      </c>
      <c r="N273" s="0" t="n">
        <v>7750161</v>
      </c>
      <c r="O273" s="0" t="s">
        <v>25</v>
      </c>
      <c r="P273" s="0" t="s">
        <v>26</v>
      </c>
    </row>
    <row r="274" customFormat="false" ht="12.8" hidden="false" customHeight="false" outlineLevel="0" collapsed="false">
      <c r="A274" s="0" t="s">
        <v>554</v>
      </c>
      <c r="B274" s="0" t="s">
        <v>31</v>
      </c>
      <c r="C274" s="0" t="s">
        <v>49</v>
      </c>
      <c r="D274" s="0" t="s">
        <v>46</v>
      </c>
      <c r="F274" s="0" t="n">
        <v>4</v>
      </c>
      <c r="G274" s="0" t="s">
        <v>575</v>
      </c>
      <c r="H274" s="0" t="s">
        <v>576</v>
      </c>
      <c r="I274" s="0" t="n">
        <v>0</v>
      </c>
      <c r="J274" s="0" t="s">
        <v>557</v>
      </c>
      <c r="K274" s="0" t="s">
        <v>557</v>
      </c>
      <c r="L274" s="0" t="n">
        <v>4</v>
      </c>
      <c r="M274" s="0" t="s">
        <v>390</v>
      </c>
      <c r="N274" s="0" t="n">
        <v>7750161</v>
      </c>
      <c r="O274" s="0" t="s">
        <v>25</v>
      </c>
      <c r="P274" s="0" t="s">
        <v>26</v>
      </c>
    </row>
    <row r="275" customFormat="false" ht="12.8" hidden="false" customHeight="false" outlineLevel="0" collapsed="false">
      <c r="A275" s="0" t="s">
        <v>554</v>
      </c>
      <c r="B275" s="0" t="s">
        <v>27</v>
      </c>
      <c r="C275" s="0" t="s">
        <v>18</v>
      </c>
      <c r="D275" s="0" t="s">
        <v>19</v>
      </c>
      <c r="F275" s="0" t="n">
        <v>4</v>
      </c>
      <c r="G275" s="0" t="s">
        <v>390</v>
      </c>
      <c r="H275" s="0" t="n">
        <v>7750161</v>
      </c>
      <c r="I275" s="0" t="n">
        <v>0</v>
      </c>
      <c r="J275" s="0" t="s">
        <v>557</v>
      </c>
      <c r="K275" s="0" t="s">
        <v>557</v>
      </c>
      <c r="L275" s="0" t="n">
        <v>4</v>
      </c>
      <c r="M275" s="0" t="s">
        <v>390</v>
      </c>
      <c r="N275" s="0" t="n">
        <v>7750161</v>
      </c>
      <c r="O275" s="0" t="s">
        <v>25</v>
      </c>
      <c r="P275" s="0" t="s">
        <v>26</v>
      </c>
    </row>
    <row r="276" customFormat="false" ht="12.8" hidden="false" customHeight="false" outlineLevel="0" collapsed="false">
      <c r="A276" s="0" t="s">
        <v>554</v>
      </c>
      <c r="B276" s="0" t="s">
        <v>17</v>
      </c>
      <c r="C276" s="0" t="s">
        <v>108</v>
      </c>
      <c r="D276" s="0" t="s">
        <v>70</v>
      </c>
      <c r="E276" s="0" t="s">
        <v>577</v>
      </c>
      <c r="F276" s="0" t="n">
        <v>4</v>
      </c>
      <c r="G276" s="0" t="s">
        <v>429</v>
      </c>
      <c r="H276" s="0" t="n">
        <v>7764268</v>
      </c>
      <c r="I276" s="0" t="n">
        <v>0</v>
      </c>
      <c r="J276" s="0" t="s">
        <v>557</v>
      </c>
      <c r="K276" s="0" t="s">
        <v>557</v>
      </c>
      <c r="L276" s="0" t="n">
        <v>4</v>
      </c>
      <c r="M276" s="0" t="s">
        <v>390</v>
      </c>
      <c r="N276" s="0" t="n">
        <v>7750161</v>
      </c>
      <c r="O276" s="0" t="s">
        <v>25</v>
      </c>
      <c r="P276" s="0" t="s">
        <v>26</v>
      </c>
    </row>
    <row r="277" customFormat="false" ht="12.8" hidden="false" customHeight="false" outlineLevel="0" collapsed="false">
      <c r="A277" s="0" t="s">
        <v>554</v>
      </c>
      <c r="B277" s="0" t="s">
        <v>17</v>
      </c>
      <c r="C277" s="0" t="s">
        <v>49</v>
      </c>
      <c r="D277" s="0" t="s">
        <v>46</v>
      </c>
      <c r="F277" s="0" t="n">
        <v>4</v>
      </c>
      <c r="G277" s="2" t="s">
        <v>578</v>
      </c>
      <c r="H277" s="0" t="n">
        <v>9489110888</v>
      </c>
      <c r="I277" s="0" t="n">
        <v>0</v>
      </c>
      <c r="J277" s="0" t="s">
        <v>557</v>
      </c>
      <c r="K277" s="0" t="s">
        <v>557</v>
      </c>
      <c r="L277" s="0" t="n">
        <v>4</v>
      </c>
      <c r="M277" s="0" t="s">
        <v>390</v>
      </c>
      <c r="N277" s="0" t="n">
        <v>7750161</v>
      </c>
      <c r="O277" s="0" t="s">
        <v>25</v>
      </c>
      <c r="P277" s="0" t="s">
        <v>26</v>
      </c>
    </row>
    <row r="278" customFormat="false" ht="12.8" hidden="false" customHeight="false" outlineLevel="0" collapsed="false">
      <c r="A278" s="0" t="s">
        <v>554</v>
      </c>
      <c r="B278" s="0" t="s">
        <v>31</v>
      </c>
      <c r="C278" s="0" t="s">
        <v>49</v>
      </c>
      <c r="D278" s="0" t="s">
        <v>46</v>
      </c>
      <c r="F278" s="0" t="n">
        <v>3</v>
      </c>
      <c r="G278" s="0" t="s">
        <v>579</v>
      </c>
      <c r="H278" s="0" t="s">
        <v>580</v>
      </c>
      <c r="I278" s="0" t="n">
        <v>0</v>
      </c>
      <c r="J278" s="0" t="s">
        <v>557</v>
      </c>
      <c r="K278" s="0" t="s">
        <v>557</v>
      </c>
      <c r="L278" s="0" t="n">
        <v>4</v>
      </c>
      <c r="M278" s="0" t="s">
        <v>390</v>
      </c>
      <c r="N278" s="0" t="n">
        <v>7750161</v>
      </c>
      <c r="O278" s="0" t="s">
        <v>25</v>
      </c>
      <c r="P278" s="0" t="s">
        <v>26</v>
      </c>
    </row>
    <row r="279" customFormat="false" ht="12.8" hidden="false" customHeight="false" outlineLevel="0" collapsed="false">
      <c r="A279" s="0" t="s">
        <v>554</v>
      </c>
      <c r="B279" s="0" t="s">
        <v>27</v>
      </c>
      <c r="C279" s="0" t="n">
        <v>65</v>
      </c>
      <c r="D279" s="0" t="s">
        <v>70</v>
      </c>
      <c r="F279" s="0" t="n">
        <v>12</v>
      </c>
      <c r="G279" s="0" t="s">
        <v>581</v>
      </c>
      <c r="H279" s="0" t="s">
        <v>582</v>
      </c>
      <c r="I279" s="0" t="n">
        <v>0</v>
      </c>
      <c r="J279" s="0" t="s">
        <v>557</v>
      </c>
      <c r="K279" s="0" t="s">
        <v>557</v>
      </c>
      <c r="L279" s="0" t="n">
        <v>4</v>
      </c>
      <c r="M279" s="0" t="s">
        <v>390</v>
      </c>
      <c r="N279" s="0" t="n">
        <v>7750161</v>
      </c>
      <c r="O279" s="0" t="s">
        <v>25</v>
      </c>
      <c r="P279" s="0" t="s">
        <v>26</v>
      </c>
    </row>
    <row r="280" customFormat="false" ht="12.8" hidden="false" customHeight="false" outlineLevel="0" collapsed="false">
      <c r="A280" s="0" t="s">
        <v>554</v>
      </c>
      <c r="B280" s="0" t="s">
        <v>31</v>
      </c>
      <c r="C280" s="0" t="n">
        <v>65</v>
      </c>
      <c r="D280" s="0" t="s">
        <v>46</v>
      </c>
      <c r="F280" s="0" t="n">
        <v>1</v>
      </c>
      <c r="G280" s="2" t="s">
        <v>583</v>
      </c>
      <c r="H280" s="0" t="n">
        <v>4687074</v>
      </c>
      <c r="I280" s="0" t="n">
        <v>0</v>
      </c>
      <c r="J280" s="0" t="s">
        <v>557</v>
      </c>
      <c r="K280" s="0" t="s">
        <v>557</v>
      </c>
      <c r="L280" s="0" t="n">
        <v>4</v>
      </c>
      <c r="M280" s="0" t="s">
        <v>390</v>
      </c>
      <c r="N280" s="0" t="n">
        <v>7750161</v>
      </c>
      <c r="O280" s="0" t="s">
        <v>25</v>
      </c>
      <c r="P280" s="0" t="s">
        <v>26</v>
      </c>
    </row>
    <row r="281" customFormat="false" ht="12.8" hidden="false" customHeight="false" outlineLevel="0" collapsed="false">
      <c r="A281" s="0" t="s">
        <v>554</v>
      </c>
      <c r="B281" s="0" t="s">
        <v>31</v>
      </c>
      <c r="C281" s="0" t="n">
        <v>65</v>
      </c>
      <c r="D281" s="0" t="s">
        <v>19</v>
      </c>
      <c r="F281" s="0" t="n">
        <v>1</v>
      </c>
      <c r="G281" s="0" t="s">
        <v>584</v>
      </c>
      <c r="H281" s="0" t="s">
        <v>585</v>
      </c>
      <c r="I281" s="0" t="n">
        <v>0</v>
      </c>
      <c r="J281" s="0" t="s">
        <v>557</v>
      </c>
      <c r="K281" s="0" t="s">
        <v>557</v>
      </c>
      <c r="L281" s="0" t="n">
        <v>4</v>
      </c>
      <c r="M281" s="0" t="s">
        <v>390</v>
      </c>
      <c r="N281" s="0" t="n">
        <v>7750161</v>
      </c>
      <c r="O281" s="0" t="s">
        <v>25</v>
      </c>
      <c r="P281" s="0" t="s">
        <v>26</v>
      </c>
    </row>
    <row r="282" customFormat="false" ht="12.8" hidden="false" customHeight="false" outlineLevel="0" collapsed="false">
      <c r="A282" s="0" t="s">
        <v>554</v>
      </c>
      <c r="B282" s="0" t="s">
        <v>31</v>
      </c>
      <c r="C282" s="0" t="s">
        <v>49</v>
      </c>
      <c r="D282" s="0" t="s">
        <v>19</v>
      </c>
      <c r="F282" s="0" t="n">
        <v>0</v>
      </c>
      <c r="G282" s="2" t="s">
        <v>586</v>
      </c>
      <c r="H282" s="0" t="n">
        <v>6461565</v>
      </c>
      <c r="I282" s="0" t="n">
        <v>0</v>
      </c>
      <c r="J282" s="0" t="s">
        <v>557</v>
      </c>
      <c r="K282" s="0" t="s">
        <v>557</v>
      </c>
      <c r="L282" s="0" t="n">
        <v>4</v>
      </c>
      <c r="M282" s="0" t="s">
        <v>390</v>
      </c>
      <c r="N282" s="0" t="n">
        <v>7750161</v>
      </c>
      <c r="O282" s="0" t="s">
        <v>25</v>
      </c>
      <c r="P282" s="0" t="s">
        <v>26</v>
      </c>
    </row>
    <row r="283" customFormat="false" ht="12.8" hidden="false" customHeight="false" outlineLevel="0" collapsed="false">
      <c r="A283" s="0" t="s">
        <v>554</v>
      </c>
      <c r="B283" s="0" t="s">
        <v>38</v>
      </c>
      <c r="C283" s="0" t="n">
        <v>65</v>
      </c>
      <c r="D283" s="0" t="s">
        <v>19</v>
      </c>
      <c r="F283" s="0" t="n">
        <v>9</v>
      </c>
      <c r="G283" s="0" t="s">
        <v>587</v>
      </c>
      <c r="H283" s="0" t="s">
        <v>588</v>
      </c>
      <c r="I283" s="0" t="n">
        <v>0</v>
      </c>
      <c r="J283" s="0" t="s">
        <v>557</v>
      </c>
      <c r="K283" s="0" t="s">
        <v>557</v>
      </c>
      <c r="L283" s="0" t="n">
        <v>4</v>
      </c>
      <c r="M283" s="0" t="s">
        <v>390</v>
      </c>
      <c r="N283" s="0" t="n">
        <v>7750161</v>
      </c>
      <c r="O283" s="0" t="s">
        <v>25</v>
      </c>
      <c r="P283" s="0" t="s">
        <v>26</v>
      </c>
    </row>
    <row r="284" customFormat="false" ht="12.8" hidden="false" customHeight="false" outlineLevel="0" collapsed="false">
      <c r="A284" s="0" t="s">
        <v>554</v>
      </c>
      <c r="B284" s="0" t="s">
        <v>17</v>
      </c>
      <c r="C284" s="0" t="s">
        <v>49</v>
      </c>
      <c r="D284" s="0" t="s">
        <v>19</v>
      </c>
      <c r="E284" s="0" t="s">
        <v>589</v>
      </c>
      <c r="F284" s="0" t="n">
        <v>4</v>
      </c>
      <c r="G284" s="0" t="s">
        <v>590</v>
      </c>
      <c r="H284" s="0" t="s">
        <v>591</v>
      </c>
      <c r="I284" s="0" t="n">
        <v>0</v>
      </c>
      <c r="J284" s="0" t="s">
        <v>557</v>
      </c>
      <c r="K284" s="0" t="s">
        <v>557</v>
      </c>
      <c r="L284" s="0" t="n">
        <v>4</v>
      </c>
      <c r="M284" s="0" t="s">
        <v>390</v>
      </c>
      <c r="N284" s="0" t="n">
        <v>7750161</v>
      </c>
      <c r="O284" s="0" t="s">
        <v>25</v>
      </c>
      <c r="P284" s="0" t="s">
        <v>26</v>
      </c>
    </row>
    <row r="285" customFormat="false" ht="12.8" hidden="false" customHeight="false" outlineLevel="0" collapsed="false">
      <c r="A285" s="0" t="s">
        <v>554</v>
      </c>
      <c r="B285" s="0" t="s">
        <v>38</v>
      </c>
      <c r="C285" s="0" t="s">
        <v>18</v>
      </c>
      <c r="D285" s="0" t="s">
        <v>19</v>
      </c>
      <c r="F285" s="0" t="n">
        <v>8</v>
      </c>
      <c r="G285" s="0" t="s">
        <v>592</v>
      </c>
      <c r="H285" s="0" t="s">
        <v>593</v>
      </c>
      <c r="I285" s="0" t="n">
        <v>0</v>
      </c>
      <c r="J285" s="0" t="s">
        <v>557</v>
      </c>
      <c r="K285" s="0" t="s">
        <v>557</v>
      </c>
      <c r="L285" s="0" t="n">
        <v>4</v>
      </c>
      <c r="M285" s="0" t="s">
        <v>390</v>
      </c>
      <c r="N285" s="0" t="n">
        <v>7750161</v>
      </c>
      <c r="O285" s="0" t="s">
        <v>594</v>
      </c>
      <c r="P285" s="0" t="s">
        <v>100</v>
      </c>
    </row>
    <row r="286" customFormat="false" ht="12.8" hidden="false" customHeight="false" outlineLevel="0" collapsed="false">
      <c r="A286" s="0" t="s">
        <v>554</v>
      </c>
      <c r="B286" s="0" t="s">
        <v>31</v>
      </c>
      <c r="C286" s="0" t="s">
        <v>49</v>
      </c>
      <c r="D286" s="0" t="s">
        <v>46</v>
      </c>
      <c r="F286" s="0" t="n">
        <v>7</v>
      </c>
      <c r="G286" s="2" t="s">
        <v>595</v>
      </c>
      <c r="H286" s="0" t="s">
        <v>596</v>
      </c>
      <c r="I286" s="0" t="n">
        <v>0</v>
      </c>
      <c r="J286" s="0" t="s">
        <v>557</v>
      </c>
      <c r="K286" s="0" t="s">
        <v>557</v>
      </c>
      <c r="L286" s="0" t="n">
        <v>4</v>
      </c>
      <c r="M286" s="0" t="s">
        <v>390</v>
      </c>
      <c r="N286" s="0" t="n">
        <v>7750161</v>
      </c>
      <c r="O286" s="0" t="s">
        <v>25</v>
      </c>
      <c r="P286" s="0" t="s">
        <v>26</v>
      </c>
    </row>
    <row r="287" customFormat="false" ht="12.8" hidden="false" customHeight="false" outlineLevel="0" collapsed="false">
      <c r="A287" s="0" t="s">
        <v>554</v>
      </c>
      <c r="B287" s="0" t="s">
        <v>38</v>
      </c>
      <c r="C287" s="0" t="n">
        <v>65</v>
      </c>
      <c r="D287" s="0" t="s">
        <v>19</v>
      </c>
      <c r="F287" s="0" t="n">
        <v>1</v>
      </c>
      <c r="G287" s="2" t="s">
        <v>597</v>
      </c>
      <c r="H287" s="0" t="s">
        <v>598</v>
      </c>
      <c r="I287" s="0" t="n">
        <v>0</v>
      </c>
      <c r="J287" s="0" t="s">
        <v>557</v>
      </c>
      <c r="K287" s="0" t="s">
        <v>557</v>
      </c>
      <c r="L287" s="0" t="n">
        <v>4</v>
      </c>
      <c r="M287" s="0" t="s">
        <v>390</v>
      </c>
      <c r="N287" s="0" t="n">
        <v>7750161</v>
      </c>
      <c r="O287" s="0" t="s">
        <v>25</v>
      </c>
      <c r="P287" s="0" t="s">
        <v>26</v>
      </c>
    </row>
    <row r="288" customFormat="false" ht="12.8" hidden="false" customHeight="false" outlineLevel="0" collapsed="false">
      <c r="A288" s="0" t="s">
        <v>554</v>
      </c>
      <c r="B288" s="0" t="s">
        <v>38</v>
      </c>
      <c r="C288" s="0" t="s">
        <v>18</v>
      </c>
      <c r="D288" s="0" t="s">
        <v>19</v>
      </c>
      <c r="F288" s="0" t="n">
        <v>4</v>
      </c>
      <c r="G288" s="0" t="s">
        <v>599</v>
      </c>
      <c r="H288" s="0" t="s">
        <v>600</v>
      </c>
      <c r="I288" s="0" t="n">
        <v>0</v>
      </c>
      <c r="J288" s="0" t="s">
        <v>557</v>
      </c>
      <c r="K288" s="0" t="s">
        <v>557</v>
      </c>
      <c r="L288" s="0" t="n">
        <v>4</v>
      </c>
      <c r="M288" s="0" t="s">
        <v>390</v>
      </c>
      <c r="N288" s="0" t="n">
        <v>7750161</v>
      </c>
      <c r="O288" s="0" t="s">
        <v>25</v>
      </c>
      <c r="P288" s="0" t="s">
        <v>26</v>
      </c>
    </row>
    <row r="289" customFormat="false" ht="12.8" hidden="false" customHeight="false" outlineLevel="0" collapsed="false">
      <c r="A289" s="0" t="s">
        <v>554</v>
      </c>
      <c r="B289" s="0" t="s">
        <v>27</v>
      </c>
      <c r="C289" s="0" t="s">
        <v>18</v>
      </c>
      <c r="D289" s="0" t="s">
        <v>19</v>
      </c>
      <c r="F289" s="0" t="n">
        <v>6</v>
      </c>
      <c r="G289" s="0" t="s">
        <v>424</v>
      </c>
      <c r="H289" s="0" t="s">
        <v>601</v>
      </c>
      <c r="I289" s="0" t="n">
        <v>0</v>
      </c>
      <c r="J289" s="0" t="s">
        <v>557</v>
      </c>
      <c r="K289" s="0" t="s">
        <v>557</v>
      </c>
      <c r="L289" s="0" t="n">
        <v>4</v>
      </c>
      <c r="M289" s="0" t="s">
        <v>390</v>
      </c>
      <c r="N289" s="0" t="n">
        <v>7750161</v>
      </c>
      <c r="O289" s="0" t="s">
        <v>25</v>
      </c>
      <c r="P289" s="0" t="s">
        <v>26</v>
      </c>
    </row>
    <row r="290" customFormat="false" ht="12.8" hidden="false" customHeight="false" outlineLevel="0" collapsed="false">
      <c r="A290" s="0" t="s">
        <v>554</v>
      </c>
      <c r="B290" s="0" t="s">
        <v>17</v>
      </c>
      <c r="C290" s="0" t="s">
        <v>18</v>
      </c>
      <c r="D290" s="0" t="s">
        <v>19</v>
      </c>
      <c r="E290" s="0" t="s">
        <v>602</v>
      </c>
      <c r="F290" s="0" t="n">
        <v>4</v>
      </c>
      <c r="G290" s="0" t="s">
        <v>603</v>
      </c>
      <c r="H290" s="0" t="n">
        <v>7944282</v>
      </c>
      <c r="I290" s="0" t="n">
        <v>0</v>
      </c>
      <c r="J290" s="0" t="s">
        <v>557</v>
      </c>
      <c r="K290" s="0" t="s">
        <v>557</v>
      </c>
      <c r="L290" s="0" t="n">
        <v>4</v>
      </c>
      <c r="M290" s="0" t="s">
        <v>390</v>
      </c>
      <c r="N290" s="0" t="n">
        <v>7750161</v>
      </c>
      <c r="O290" s="0" t="s">
        <v>25</v>
      </c>
      <c r="P290" s="0" t="s">
        <v>26</v>
      </c>
    </row>
    <row r="291" customFormat="false" ht="12.8" hidden="false" customHeight="false" outlineLevel="0" collapsed="false">
      <c r="A291" s="0" t="s">
        <v>554</v>
      </c>
      <c r="B291" s="0" t="s">
        <v>27</v>
      </c>
      <c r="C291" s="0" t="s">
        <v>18</v>
      </c>
      <c r="D291" s="0" t="s">
        <v>19</v>
      </c>
      <c r="F291" s="0" t="n">
        <v>4</v>
      </c>
      <c r="G291" s="0" t="s">
        <v>390</v>
      </c>
      <c r="H291" s="0" t="n">
        <v>7750161</v>
      </c>
      <c r="I291" s="0" t="n">
        <v>0</v>
      </c>
      <c r="J291" s="0" t="s">
        <v>557</v>
      </c>
      <c r="K291" s="0" t="s">
        <v>557</v>
      </c>
      <c r="L291" s="0" t="n">
        <v>4</v>
      </c>
      <c r="M291" s="0" t="s">
        <v>390</v>
      </c>
      <c r="N291" s="0" t="n">
        <v>7750161</v>
      </c>
      <c r="O291" s="0" t="s">
        <v>25</v>
      </c>
      <c r="P291" s="0" t="s">
        <v>26</v>
      </c>
    </row>
    <row r="292" customFormat="false" ht="12.8" hidden="false" customHeight="false" outlineLevel="0" collapsed="false">
      <c r="A292" s="0" t="s">
        <v>554</v>
      </c>
      <c r="B292" s="0" t="s">
        <v>27</v>
      </c>
      <c r="C292" s="0" t="s">
        <v>49</v>
      </c>
      <c r="D292" s="0" t="s">
        <v>46</v>
      </c>
      <c r="F292" s="0" t="n">
        <v>0</v>
      </c>
      <c r="G292" s="0" t="s">
        <v>604</v>
      </c>
      <c r="H292" s="0" t="s">
        <v>604</v>
      </c>
      <c r="I292" s="0" t="n">
        <v>0</v>
      </c>
      <c r="J292" s="0" t="s">
        <v>557</v>
      </c>
      <c r="K292" s="0" t="s">
        <v>557</v>
      </c>
      <c r="L292" s="0" t="n">
        <v>4</v>
      </c>
      <c r="M292" s="0" t="s">
        <v>390</v>
      </c>
      <c r="N292" s="0" t="n">
        <v>7750161</v>
      </c>
      <c r="O292" s="0" t="s">
        <v>25</v>
      </c>
      <c r="P292" s="0" t="s">
        <v>26</v>
      </c>
    </row>
    <row r="293" customFormat="false" ht="12.8" hidden="false" customHeight="false" outlineLevel="0" collapsed="false">
      <c r="A293" s="0" t="s">
        <v>554</v>
      </c>
      <c r="B293" s="0" t="s">
        <v>38</v>
      </c>
      <c r="C293" s="0" t="s">
        <v>49</v>
      </c>
      <c r="D293" s="0" t="s">
        <v>46</v>
      </c>
      <c r="F293" s="0" t="n">
        <v>6</v>
      </c>
      <c r="G293" s="0" t="s">
        <v>605</v>
      </c>
      <c r="H293" s="0" t="s">
        <v>606</v>
      </c>
      <c r="I293" s="0" t="n">
        <v>0</v>
      </c>
      <c r="J293" s="0" t="s">
        <v>557</v>
      </c>
      <c r="K293" s="0" t="s">
        <v>557</v>
      </c>
      <c r="L293" s="0" t="n">
        <v>4</v>
      </c>
      <c r="M293" s="0" t="s">
        <v>390</v>
      </c>
      <c r="N293" s="0" t="n">
        <v>7750161</v>
      </c>
      <c r="O293" s="0" t="s">
        <v>25</v>
      </c>
      <c r="P293" s="0" t="s">
        <v>26</v>
      </c>
    </row>
    <row r="294" customFormat="false" ht="12.8" hidden="false" customHeight="false" outlineLevel="0" collapsed="false">
      <c r="A294" s="0" t="s">
        <v>607</v>
      </c>
      <c r="B294" s="0" t="s">
        <v>27</v>
      </c>
      <c r="C294" s="0" t="s">
        <v>18</v>
      </c>
      <c r="D294" s="0" t="s">
        <v>19</v>
      </c>
      <c r="F294" s="0" t="n">
        <v>2</v>
      </c>
      <c r="G294" s="2" t="s">
        <v>82</v>
      </c>
      <c r="H294" s="0" t="s">
        <v>608</v>
      </c>
      <c r="I294" s="0" t="n">
        <v>0</v>
      </c>
      <c r="J294" s="0" t="s">
        <v>609</v>
      </c>
      <c r="K294" s="0" t="s">
        <v>609</v>
      </c>
      <c r="L294" s="0" t="n">
        <v>2</v>
      </c>
      <c r="M294" s="0" t="s">
        <v>23</v>
      </c>
      <c r="N294" s="0" t="s">
        <v>610</v>
      </c>
      <c r="O294" s="0" t="s">
        <v>34</v>
      </c>
      <c r="P294" s="0" t="s">
        <v>26</v>
      </c>
    </row>
    <row r="295" customFormat="false" ht="12.8" hidden="false" customHeight="false" outlineLevel="0" collapsed="false">
      <c r="A295" s="0" t="s">
        <v>607</v>
      </c>
      <c r="B295" s="0" t="s">
        <v>27</v>
      </c>
      <c r="C295" s="0" t="s">
        <v>18</v>
      </c>
      <c r="D295" s="0" t="s">
        <v>19</v>
      </c>
      <c r="F295" s="0" t="n">
        <v>2</v>
      </c>
      <c r="G295" s="0" t="s">
        <v>611</v>
      </c>
      <c r="H295" s="0" t="n">
        <v>8812298363</v>
      </c>
      <c r="I295" s="0" t="n">
        <v>0</v>
      </c>
      <c r="J295" s="0" t="s">
        <v>609</v>
      </c>
      <c r="K295" s="0" t="s">
        <v>609</v>
      </c>
      <c r="L295" s="0" t="n">
        <v>2</v>
      </c>
      <c r="M295" s="0" t="s">
        <v>23</v>
      </c>
      <c r="N295" s="0" t="s">
        <v>610</v>
      </c>
      <c r="O295" s="0" t="s">
        <v>612</v>
      </c>
      <c r="P295" s="0" t="s">
        <v>26</v>
      </c>
    </row>
    <row r="296" customFormat="false" ht="12.8" hidden="false" customHeight="false" outlineLevel="0" collapsed="false">
      <c r="A296" s="0" t="s">
        <v>607</v>
      </c>
      <c r="B296" s="0" t="s">
        <v>17</v>
      </c>
      <c r="C296" s="0" t="s">
        <v>18</v>
      </c>
      <c r="D296" s="0" t="s">
        <v>46</v>
      </c>
      <c r="F296" s="0" t="n">
        <v>0</v>
      </c>
      <c r="G296" s="2" t="s">
        <v>613</v>
      </c>
      <c r="H296" s="0" t="n">
        <v>889942</v>
      </c>
      <c r="I296" s="0" t="n">
        <v>0</v>
      </c>
      <c r="J296" s="0" t="s">
        <v>609</v>
      </c>
      <c r="K296" s="0" t="s">
        <v>609</v>
      </c>
      <c r="L296" s="0" t="n">
        <v>2</v>
      </c>
      <c r="M296" s="0" t="s">
        <v>23</v>
      </c>
      <c r="N296" s="0" t="s">
        <v>610</v>
      </c>
      <c r="O296" s="0" t="s">
        <v>614</v>
      </c>
      <c r="P296" s="0" t="s">
        <v>100</v>
      </c>
    </row>
    <row r="297" customFormat="false" ht="12.8" hidden="false" customHeight="false" outlineLevel="0" collapsed="false">
      <c r="A297" s="0" t="s">
        <v>607</v>
      </c>
      <c r="B297" s="0" t="s">
        <v>31</v>
      </c>
      <c r="C297" s="0" t="s">
        <v>49</v>
      </c>
      <c r="D297" s="0" t="s">
        <v>19</v>
      </c>
      <c r="F297" s="0" t="n">
        <v>3</v>
      </c>
      <c r="G297" s="0" t="s">
        <v>615</v>
      </c>
      <c r="H297" s="0" t="n">
        <v>4569411663</v>
      </c>
      <c r="I297" s="0" t="n">
        <v>0</v>
      </c>
      <c r="J297" s="0" t="s">
        <v>609</v>
      </c>
      <c r="K297" s="0" t="s">
        <v>609</v>
      </c>
      <c r="L297" s="0" t="n">
        <v>2</v>
      </c>
      <c r="M297" s="0" t="s">
        <v>23</v>
      </c>
      <c r="N297" s="0" t="s">
        <v>610</v>
      </c>
      <c r="O297" s="0" t="s">
        <v>616</v>
      </c>
      <c r="P297" s="0" t="s">
        <v>26</v>
      </c>
    </row>
    <row r="298" customFormat="false" ht="12.8" hidden="false" customHeight="false" outlineLevel="0" collapsed="false">
      <c r="A298" s="0" t="s">
        <v>607</v>
      </c>
      <c r="B298" s="0" t="s">
        <v>38</v>
      </c>
      <c r="C298" s="0" t="s">
        <v>49</v>
      </c>
      <c r="D298" s="0" t="s">
        <v>46</v>
      </c>
      <c r="F298" s="0" t="n">
        <v>2</v>
      </c>
      <c r="G298" s="0" t="s">
        <v>617</v>
      </c>
      <c r="H298" s="0" t="s">
        <v>618</v>
      </c>
      <c r="I298" s="0" t="n">
        <v>0</v>
      </c>
      <c r="J298" s="0" t="s">
        <v>609</v>
      </c>
      <c r="K298" s="0" t="s">
        <v>609</v>
      </c>
      <c r="L298" s="0" t="n">
        <v>2</v>
      </c>
      <c r="M298" s="0" t="s">
        <v>23</v>
      </c>
      <c r="N298" s="0" t="s">
        <v>610</v>
      </c>
      <c r="O298" s="0" t="s">
        <v>619</v>
      </c>
      <c r="P298" s="0" t="s">
        <v>26</v>
      </c>
    </row>
    <row r="299" customFormat="false" ht="12.8" hidden="false" customHeight="false" outlineLevel="0" collapsed="false">
      <c r="A299" s="0" t="s">
        <v>607</v>
      </c>
      <c r="B299" s="0" t="s">
        <v>31</v>
      </c>
      <c r="C299" s="0" t="s">
        <v>49</v>
      </c>
      <c r="D299" s="0" t="s">
        <v>46</v>
      </c>
      <c r="F299" s="0" t="n">
        <v>2</v>
      </c>
      <c r="G299" s="0" t="s">
        <v>620</v>
      </c>
      <c r="H299" s="0" t="s">
        <v>621</v>
      </c>
      <c r="I299" s="0" t="n">
        <v>0</v>
      </c>
      <c r="J299" s="0" t="s">
        <v>609</v>
      </c>
      <c r="K299" s="0" t="s">
        <v>609</v>
      </c>
      <c r="L299" s="0" t="n">
        <v>2</v>
      </c>
      <c r="M299" s="0" t="s">
        <v>23</v>
      </c>
      <c r="N299" s="0" t="s">
        <v>610</v>
      </c>
      <c r="O299" s="0" t="s">
        <v>25</v>
      </c>
      <c r="P299" s="0" t="s">
        <v>26</v>
      </c>
    </row>
    <row r="300" customFormat="false" ht="12.8" hidden="false" customHeight="false" outlineLevel="0" collapsed="false">
      <c r="A300" s="0" t="s">
        <v>607</v>
      </c>
      <c r="B300" s="0" t="s">
        <v>27</v>
      </c>
      <c r="C300" s="0" t="n">
        <v>65</v>
      </c>
      <c r="D300" s="0" t="s">
        <v>46</v>
      </c>
      <c r="F300" s="0" t="n">
        <v>2</v>
      </c>
      <c r="G300" s="0" t="s">
        <v>622</v>
      </c>
      <c r="H300" s="0" t="s">
        <v>623</v>
      </c>
      <c r="I300" s="0" t="n">
        <v>0</v>
      </c>
      <c r="J300" s="0" t="s">
        <v>609</v>
      </c>
      <c r="K300" s="0" t="s">
        <v>609</v>
      </c>
      <c r="L300" s="0" t="n">
        <v>2</v>
      </c>
      <c r="M300" s="0" t="s">
        <v>23</v>
      </c>
      <c r="N300" s="0" t="s">
        <v>610</v>
      </c>
      <c r="O300" s="0" t="s">
        <v>75</v>
      </c>
      <c r="P300" s="0" t="s">
        <v>26</v>
      </c>
    </row>
    <row r="301" customFormat="false" ht="12.8" hidden="false" customHeight="false" outlineLevel="0" collapsed="false">
      <c r="A301" s="0" t="s">
        <v>607</v>
      </c>
      <c r="B301" s="0" t="s">
        <v>27</v>
      </c>
      <c r="C301" s="0" t="s">
        <v>49</v>
      </c>
      <c r="D301" s="0" t="s">
        <v>46</v>
      </c>
      <c r="F301" s="0" t="n">
        <v>5</v>
      </c>
      <c r="G301" s="0" t="s">
        <v>624</v>
      </c>
      <c r="H301" s="0" t="n">
        <v>12875429072</v>
      </c>
      <c r="I301" s="0" t="n">
        <v>0</v>
      </c>
      <c r="J301" s="0" t="s">
        <v>609</v>
      </c>
      <c r="K301" s="0" t="s">
        <v>609</v>
      </c>
      <c r="L301" s="0" t="n">
        <v>2</v>
      </c>
      <c r="M301" s="0" t="s">
        <v>23</v>
      </c>
      <c r="N301" s="0" t="s">
        <v>610</v>
      </c>
      <c r="O301" s="0" t="s">
        <v>625</v>
      </c>
      <c r="P301" s="0" t="s">
        <v>26</v>
      </c>
    </row>
    <row r="302" customFormat="false" ht="12.8" hidden="false" customHeight="false" outlineLevel="0" collapsed="false">
      <c r="A302" s="0" t="s">
        <v>607</v>
      </c>
      <c r="B302" s="0" t="s">
        <v>31</v>
      </c>
      <c r="C302" s="0" t="n">
        <v>65</v>
      </c>
      <c r="D302" s="0" t="s">
        <v>46</v>
      </c>
      <c r="F302" s="0" t="n">
        <v>0</v>
      </c>
      <c r="G302" s="0" t="s">
        <v>626</v>
      </c>
      <c r="H302" s="0" t="s">
        <v>626</v>
      </c>
      <c r="I302" s="0" t="n">
        <v>0</v>
      </c>
      <c r="J302" s="0" t="s">
        <v>609</v>
      </c>
      <c r="K302" s="0" t="s">
        <v>609</v>
      </c>
      <c r="L302" s="0" t="n">
        <v>2</v>
      </c>
      <c r="M302" s="0" t="s">
        <v>23</v>
      </c>
      <c r="N302" s="0" t="s">
        <v>610</v>
      </c>
      <c r="O302" s="0" t="s">
        <v>40</v>
      </c>
      <c r="P302" s="0" t="s">
        <v>26</v>
      </c>
    </row>
    <row r="303" customFormat="false" ht="12.8" hidden="false" customHeight="false" outlineLevel="0" collapsed="false">
      <c r="A303" s="0" t="s">
        <v>607</v>
      </c>
      <c r="B303" s="0" t="s">
        <v>31</v>
      </c>
      <c r="C303" s="0" t="s">
        <v>49</v>
      </c>
      <c r="D303" s="0" t="s">
        <v>46</v>
      </c>
      <c r="F303" s="0" t="n">
        <v>1</v>
      </c>
      <c r="G303" s="2" t="s">
        <v>627</v>
      </c>
      <c r="H303" s="0" t="s">
        <v>628</v>
      </c>
      <c r="I303" s="0" t="n">
        <v>0</v>
      </c>
      <c r="J303" s="0" t="s">
        <v>609</v>
      </c>
      <c r="K303" s="0" t="s">
        <v>609</v>
      </c>
      <c r="L303" s="0" t="n">
        <v>2</v>
      </c>
      <c r="M303" s="0" t="s">
        <v>23</v>
      </c>
      <c r="N303" s="0" t="s">
        <v>610</v>
      </c>
      <c r="O303" s="0" t="s">
        <v>34</v>
      </c>
      <c r="P303" s="0" t="s">
        <v>26</v>
      </c>
    </row>
    <row r="304" customFormat="false" ht="12.8" hidden="false" customHeight="false" outlineLevel="0" collapsed="false">
      <c r="A304" s="0" t="s">
        <v>607</v>
      </c>
      <c r="B304" s="0" t="s">
        <v>17</v>
      </c>
      <c r="C304" s="0" t="s">
        <v>49</v>
      </c>
      <c r="D304" s="0" t="s">
        <v>19</v>
      </c>
      <c r="E304" s="0" t="s">
        <v>629</v>
      </c>
      <c r="F304" s="0" t="n">
        <v>1</v>
      </c>
      <c r="G304" s="0" t="s">
        <v>630</v>
      </c>
      <c r="H304" s="0" t="n">
        <v>5178004007</v>
      </c>
      <c r="I304" s="0" t="n">
        <v>0</v>
      </c>
      <c r="J304" s="0" t="s">
        <v>609</v>
      </c>
      <c r="K304" s="0" t="s">
        <v>609</v>
      </c>
      <c r="L304" s="0" t="n">
        <v>2</v>
      </c>
      <c r="M304" s="0" t="s">
        <v>23</v>
      </c>
      <c r="N304" s="0" t="s">
        <v>610</v>
      </c>
      <c r="O304" s="0" t="s">
        <v>75</v>
      </c>
      <c r="P304" s="0" t="s">
        <v>26</v>
      </c>
    </row>
    <row r="305" customFormat="false" ht="12.8" hidden="false" customHeight="false" outlineLevel="0" collapsed="false">
      <c r="A305" s="0" t="s">
        <v>607</v>
      </c>
      <c r="B305" s="0" t="s">
        <v>27</v>
      </c>
      <c r="C305" s="0" t="s">
        <v>18</v>
      </c>
      <c r="D305" s="0" t="s">
        <v>19</v>
      </c>
      <c r="F305" s="0" t="n">
        <v>1</v>
      </c>
      <c r="G305" s="0" t="s">
        <v>631</v>
      </c>
      <c r="H305" s="0" t="s">
        <v>632</v>
      </c>
      <c r="I305" s="0" t="n">
        <v>0</v>
      </c>
      <c r="J305" s="0" t="s">
        <v>609</v>
      </c>
      <c r="K305" s="0" t="s">
        <v>609</v>
      </c>
      <c r="L305" s="0" t="n">
        <v>2</v>
      </c>
      <c r="M305" s="0" t="s">
        <v>23</v>
      </c>
      <c r="N305" s="0" t="s">
        <v>610</v>
      </c>
      <c r="O305" s="0" t="s">
        <v>25</v>
      </c>
      <c r="P305" s="0" t="s">
        <v>26</v>
      </c>
    </row>
    <row r="306" customFormat="false" ht="12.8" hidden="false" customHeight="false" outlineLevel="0" collapsed="false">
      <c r="A306" s="0" t="s">
        <v>607</v>
      </c>
      <c r="B306" s="0" t="s">
        <v>38</v>
      </c>
      <c r="C306" s="0" t="s">
        <v>18</v>
      </c>
      <c r="D306" s="0" t="s">
        <v>19</v>
      </c>
      <c r="F306" s="0" t="n">
        <v>1</v>
      </c>
      <c r="G306" s="0" t="s">
        <v>633</v>
      </c>
      <c r="H306" s="0" t="s">
        <v>634</v>
      </c>
      <c r="I306" s="0" t="n">
        <v>0</v>
      </c>
      <c r="J306" s="0" t="s">
        <v>609</v>
      </c>
      <c r="K306" s="0" t="s">
        <v>609</v>
      </c>
      <c r="L306" s="0" t="n">
        <v>2</v>
      </c>
      <c r="M306" s="0" t="s">
        <v>23</v>
      </c>
      <c r="N306" s="0" t="s">
        <v>610</v>
      </c>
      <c r="O306" s="0" t="s">
        <v>40</v>
      </c>
      <c r="P306" s="0" t="s">
        <v>26</v>
      </c>
    </row>
    <row r="307" customFormat="false" ht="12.8" hidden="false" customHeight="false" outlineLevel="0" collapsed="false">
      <c r="A307" s="0" t="s">
        <v>607</v>
      </c>
      <c r="B307" s="0" t="s">
        <v>38</v>
      </c>
      <c r="C307" s="0" t="s">
        <v>18</v>
      </c>
      <c r="D307" s="0" t="s">
        <v>19</v>
      </c>
      <c r="F307" s="0" t="n">
        <v>1</v>
      </c>
      <c r="G307" s="0" t="s">
        <v>635</v>
      </c>
      <c r="H307" s="0" t="n">
        <v>5414732268</v>
      </c>
      <c r="I307" s="0" t="n">
        <v>0</v>
      </c>
      <c r="J307" s="0" t="s">
        <v>609</v>
      </c>
      <c r="K307" s="0" t="s">
        <v>609</v>
      </c>
      <c r="L307" s="0" t="n">
        <v>2</v>
      </c>
      <c r="M307" s="0" t="s">
        <v>23</v>
      </c>
      <c r="N307" s="0" t="s">
        <v>610</v>
      </c>
      <c r="O307" s="0" t="s">
        <v>636</v>
      </c>
      <c r="P307" s="0" t="s">
        <v>26</v>
      </c>
    </row>
    <row r="308" customFormat="false" ht="12.8" hidden="false" customHeight="false" outlineLevel="0" collapsed="false">
      <c r="A308" s="0" t="s">
        <v>607</v>
      </c>
      <c r="B308" s="0" t="s">
        <v>38</v>
      </c>
      <c r="C308" s="0" t="s">
        <v>49</v>
      </c>
      <c r="D308" s="0" t="s">
        <v>46</v>
      </c>
      <c r="F308" s="0" t="n">
        <v>3</v>
      </c>
      <c r="G308" s="0" t="s">
        <v>637</v>
      </c>
      <c r="H308" s="0" t="s">
        <v>638</v>
      </c>
      <c r="I308" s="0" t="n">
        <v>0</v>
      </c>
      <c r="J308" s="0" t="s">
        <v>609</v>
      </c>
      <c r="K308" s="0" t="s">
        <v>609</v>
      </c>
      <c r="L308" s="0" t="n">
        <v>2</v>
      </c>
      <c r="M308" s="0" t="s">
        <v>23</v>
      </c>
      <c r="N308" s="0" t="s">
        <v>610</v>
      </c>
      <c r="O308" s="0" t="s">
        <v>639</v>
      </c>
      <c r="P308" s="0" t="s">
        <v>100</v>
      </c>
    </row>
    <row r="309" customFormat="false" ht="12.8" hidden="false" customHeight="false" outlineLevel="0" collapsed="false">
      <c r="A309" s="0" t="s">
        <v>607</v>
      </c>
      <c r="B309" s="0" t="s">
        <v>31</v>
      </c>
      <c r="C309" s="0" t="s">
        <v>49</v>
      </c>
      <c r="D309" s="0" t="s">
        <v>46</v>
      </c>
      <c r="F309" s="0" t="n">
        <v>0</v>
      </c>
      <c r="G309" s="0" t="s">
        <v>640</v>
      </c>
      <c r="H309" s="0" t="s">
        <v>640</v>
      </c>
      <c r="I309" s="0" t="n">
        <v>0</v>
      </c>
      <c r="J309" s="0" t="s">
        <v>609</v>
      </c>
      <c r="K309" s="0" t="s">
        <v>609</v>
      </c>
      <c r="L309" s="0" t="n">
        <v>2</v>
      </c>
      <c r="M309" s="0" t="s">
        <v>23</v>
      </c>
      <c r="N309" s="0" t="s">
        <v>610</v>
      </c>
      <c r="O309" s="0" t="s">
        <v>636</v>
      </c>
      <c r="P309" s="0" t="s">
        <v>26</v>
      </c>
    </row>
    <row r="310" customFormat="false" ht="12.8" hidden="false" customHeight="false" outlineLevel="0" collapsed="false">
      <c r="A310" s="0" t="s">
        <v>607</v>
      </c>
      <c r="B310" s="0" t="s">
        <v>27</v>
      </c>
      <c r="C310" s="0" t="n">
        <v>65</v>
      </c>
      <c r="D310" s="0" t="s">
        <v>70</v>
      </c>
      <c r="F310" s="0" t="n">
        <v>1</v>
      </c>
      <c r="G310" s="2" t="s">
        <v>641</v>
      </c>
      <c r="H310" s="0" t="s">
        <v>642</v>
      </c>
      <c r="I310" s="0" t="n">
        <v>0</v>
      </c>
      <c r="J310" s="0" t="s">
        <v>609</v>
      </c>
      <c r="K310" s="0" t="s">
        <v>609</v>
      </c>
      <c r="L310" s="0" t="n">
        <v>2</v>
      </c>
      <c r="M310" s="0" t="s">
        <v>23</v>
      </c>
      <c r="N310" s="0" t="s">
        <v>610</v>
      </c>
      <c r="O310" s="0" t="s">
        <v>34</v>
      </c>
      <c r="P310" s="0" t="s">
        <v>26</v>
      </c>
    </row>
    <row r="311" customFormat="false" ht="12.8" hidden="false" customHeight="false" outlineLevel="0" collapsed="false">
      <c r="A311" s="0" t="s">
        <v>607</v>
      </c>
      <c r="B311" s="0" t="s">
        <v>17</v>
      </c>
      <c r="C311" s="0" t="s">
        <v>49</v>
      </c>
      <c r="D311" s="0" t="s">
        <v>19</v>
      </c>
      <c r="F311" s="0" t="n">
        <v>2</v>
      </c>
      <c r="G311" s="2" t="s">
        <v>643</v>
      </c>
      <c r="H311" s="0" t="s">
        <v>644</v>
      </c>
      <c r="I311" s="0" t="n">
        <v>0</v>
      </c>
      <c r="J311" s="0" t="s">
        <v>609</v>
      </c>
      <c r="K311" s="0" t="s">
        <v>609</v>
      </c>
      <c r="L311" s="0" t="n">
        <v>2</v>
      </c>
      <c r="M311" s="0" t="s">
        <v>23</v>
      </c>
      <c r="N311" s="0" t="s">
        <v>610</v>
      </c>
      <c r="O311" s="0" t="s">
        <v>645</v>
      </c>
      <c r="P311" s="0" t="s">
        <v>26</v>
      </c>
    </row>
    <row r="312" customFormat="false" ht="12.8" hidden="false" customHeight="false" outlineLevel="0" collapsed="false">
      <c r="A312" s="0" t="s">
        <v>607</v>
      </c>
      <c r="B312" s="0" t="s">
        <v>31</v>
      </c>
      <c r="C312" s="0" t="s">
        <v>49</v>
      </c>
      <c r="D312" s="0" t="s">
        <v>70</v>
      </c>
      <c r="F312" s="0" t="n">
        <v>1</v>
      </c>
      <c r="G312" s="0" t="s">
        <v>646</v>
      </c>
      <c r="H312" s="0" t="s">
        <v>647</v>
      </c>
      <c r="I312" s="0" t="n">
        <v>0</v>
      </c>
      <c r="J312" s="0" t="s">
        <v>609</v>
      </c>
      <c r="K312" s="0" t="s">
        <v>609</v>
      </c>
      <c r="L312" s="0" t="n">
        <v>2</v>
      </c>
      <c r="M312" s="0" t="s">
        <v>23</v>
      </c>
      <c r="N312" s="0" t="s">
        <v>610</v>
      </c>
      <c r="O312" s="0" t="s">
        <v>30</v>
      </c>
      <c r="P312" s="0" t="s">
        <v>26</v>
      </c>
    </row>
    <row r="313" customFormat="false" ht="12.8" hidden="false" customHeight="false" outlineLevel="0" collapsed="false">
      <c r="A313" s="0" t="s">
        <v>607</v>
      </c>
      <c r="B313" s="0" t="s">
        <v>27</v>
      </c>
      <c r="C313" s="0" t="s">
        <v>49</v>
      </c>
      <c r="D313" s="0" t="s">
        <v>46</v>
      </c>
      <c r="F313" s="0" t="n">
        <v>1</v>
      </c>
      <c r="G313" s="0" t="s">
        <v>648</v>
      </c>
      <c r="H313" s="0" t="s">
        <v>649</v>
      </c>
      <c r="I313" s="0" t="n">
        <v>0</v>
      </c>
      <c r="J313" s="0" t="s">
        <v>609</v>
      </c>
      <c r="K313" s="0" t="s">
        <v>609</v>
      </c>
      <c r="L313" s="0" t="n">
        <v>2</v>
      </c>
      <c r="M313" s="0" t="s">
        <v>23</v>
      </c>
      <c r="N313" s="0" t="s">
        <v>610</v>
      </c>
      <c r="O313" s="0" t="s">
        <v>616</v>
      </c>
      <c r="P313" s="0" t="s">
        <v>26</v>
      </c>
    </row>
    <row r="314" customFormat="false" ht="12.8" hidden="false" customHeight="false" outlineLevel="0" collapsed="false">
      <c r="A314" s="0" t="s">
        <v>607</v>
      </c>
      <c r="B314" s="0" t="s">
        <v>38</v>
      </c>
      <c r="C314" s="0" t="n">
        <v>65</v>
      </c>
      <c r="D314" s="0" t="s">
        <v>19</v>
      </c>
      <c r="F314" s="0" t="n">
        <v>0</v>
      </c>
      <c r="G314" s="0" t="s">
        <v>650</v>
      </c>
      <c r="H314" s="0" t="s">
        <v>650</v>
      </c>
      <c r="I314" s="0" t="n">
        <v>0</v>
      </c>
      <c r="J314" s="0" t="s">
        <v>609</v>
      </c>
      <c r="K314" s="0" t="s">
        <v>609</v>
      </c>
      <c r="L314" s="0" t="n">
        <v>2</v>
      </c>
      <c r="M314" s="0" t="s">
        <v>23</v>
      </c>
      <c r="N314" s="0" t="s">
        <v>610</v>
      </c>
      <c r="O314" s="0" t="s">
        <v>75</v>
      </c>
      <c r="P314" s="0" t="s">
        <v>26</v>
      </c>
    </row>
    <row r="315" customFormat="false" ht="12.8" hidden="false" customHeight="false" outlineLevel="0" collapsed="false">
      <c r="A315" s="0" t="s">
        <v>607</v>
      </c>
      <c r="B315" s="0" t="s">
        <v>31</v>
      </c>
      <c r="C315" s="0" t="n">
        <v>65</v>
      </c>
      <c r="D315" s="0" t="s">
        <v>46</v>
      </c>
      <c r="F315" s="0" t="n">
        <v>0</v>
      </c>
      <c r="G315" s="0" t="s">
        <v>651</v>
      </c>
      <c r="H315" s="0" t="s">
        <v>651</v>
      </c>
      <c r="I315" s="0" t="n">
        <v>0</v>
      </c>
      <c r="J315" s="0" t="s">
        <v>609</v>
      </c>
      <c r="K315" s="0" t="s">
        <v>609</v>
      </c>
      <c r="L315" s="0" t="n">
        <v>2</v>
      </c>
      <c r="M315" s="0" t="s">
        <v>23</v>
      </c>
      <c r="N315" s="0" t="s">
        <v>610</v>
      </c>
      <c r="O315" s="0" t="s">
        <v>645</v>
      </c>
      <c r="P315" s="0" t="s">
        <v>26</v>
      </c>
    </row>
    <row r="316" customFormat="false" ht="12.8" hidden="false" customHeight="false" outlineLevel="0" collapsed="false">
      <c r="A316" s="0" t="s">
        <v>607</v>
      </c>
      <c r="B316" s="0" t="s">
        <v>31</v>
      </c>
      <c r="C316" s="0" t="s">
        <v>49</v>
      </c>
      <c r="D316" s="0" t="s">
        <v>46</v>
      </c>
      <c r="F316" s="0" t="n">
        <v>1</v>
      </c>
      <c r="G316" s="0" t="s">
        <v>652</v>
      </c>
      <c r="H316" s="0" t="s">
        <v>653</v>
      </c>
      <c r="I316" s="0" t="n">
        <v>0</v>
      </c>
      <c r="J316" s="0" t="s">
        <v>609</v>
      </c>
      <c r="K316" s="0" t="s">
        <v>609</v>
      </c>
      <c r="L316" s="0" t="n">
        <v>2</v>
      </c>
      <c r="M316" s="0" t="s">
        <v>23</v>
      </c>
      <c r="N316" s="0" t="s">
        <v>610</v>
      </c>
      <c r="O316" s="0" t="s">
        <v>34</v>
      </c>
      <c r="P316" s="0" t="s">
        <v>26</v>
      </c>
    </row>
    <row r="317" customFormat="false" ht="12.8" hidden="false" customHeight="false" outlineLevel="0" collapsed="false">
      <c r="A317" s="0" t="s">
        <v>607</v>
      </c>
      <c r="B317" s="0" t="s">
        <v>27</v>
      </c>
      <c r="C317" s="0" t="s">
        <v>18</v>
      </c>
      <c r="D317" s="0" t="s">
        <v>46</v>
      </c>
      <c r="F317" s="0" t="n">
        <v>2</v>
      </c>
      <c r="G317" s="0" t="s">
        <v>654</v>
      </c>
      <c r="H317" s="0" t="s">
        <v>655</v>
      </c>
      <c r="I317" s="0" t="n">
        <v>0</v>
      </c>
      <c r="J317" s="0" t="s">
        <v>609</v>
      </c>
      <c r="K317" s="0" t="s">
        <v>609</v>
      </c>
      <c r="L317" s="0" t="n">
        <v>2</v>
      </c>
      <c r="M317" s="0" t="s">
        <v>23</v>
      </c>
      <c r="N317" s="0" t="s">
        <v>610</v>
      </c>
      <c r="O317" s="0" t="s">
        <v>656</v>
      </c>
      <c r="P317" s="0" t="s">
        <v>26</v>
      </c>
    </row>
    <row r="318" customFormat="false" ht="12.8" hidden="false" customHeight="false" outlineLevel="0" collapsed="false">
      <c r="A318" s="0" t="s">
        <v>607</v>
      </c>
      <c r="B318" s="0" t="s">
        <v>17</v>
      </c>
      <c r="C318" s="0" t="s">
        <v>18</v>
      </c>
      <c r="D318" s="0" t="s">
        <v>19</v>
      </c>
      <c r="E318" s="0" t="s">
        <v>657</v>
      </c>
      <c r="F318" s="0" t="n">
        <v>2</v>
      </c>
      <c r="G318" s="0" t="s">
        <v>658</v>
      </c>
      <c r="H318" s="0" t="s">
        <v>659</v>
      </c>
      <c r="I318" s="0" t="n">
        <v>0</v>
      </c>
      <c r="J318" s="0" t="s">
        <v>609</v>
      </c>
      <c r="K318" s="0" t="s">
        <v>609</v>
      </c>
      <c r="L318" s="0" t="n">
        <v>2</v>
      </c>
      <c r="M318" s="0" t="s">
        <v>23</v>
      </c>
      <c r="N318" s="0" t="s">
        <v>610</v>
      </c>
      <c r="O318" s="0" t="s">
        <v>30</v>
      </c>
      <c r="P318" s="0" t="s">
        <v>26</v>
      </c>
    </row>
    <row r="319" customFormat="false" ht="12.8" hidden="false" customHeight="false" outlineLevel="0" collapsed="false">
      <c r="A319" s="0" t="s">
        <v>607</v>
      </c>
      <c r="B319" s="0" t="s">
        <v>31</v>
      </c>
      <c r="C319" s="0" t="n">
        <v>65</v>
      </c>
      <c r="D319" s="0" t="s">
        <v>19</v>
      </c>
      <c r="F319" s="0" t="n">
        <v>3</v>
      </c>
      <c r="G319" s="0" t="s">
        <v>660</v>
      </c>
      <c r="H319" s="0" t="s">
        <v>661</v>
      </c>
      <c r="I319" s="0" t="n">
        <v>0</v>
      </c>
      <c r="J319" s="0" t="s">
        <v>609</v>
      </c>
      <c r="K319" s="0" t="s">
        <v>609</v>
      </c>
      <c r="L319" s="0" t="n">
        <v>2</v>
      </c>
      <c r="M319" s="0" t="s">
        <v>23</v>
      </c>
      <c r="N319" s="0" t="s">
        <v>610</v>
      </c>
      <c r="O319" s="0" t="s">
        <v>34</v>
      </c>
      <c r="P319" s="0" t="s">
        <v>26</v>
      </c>
    </row>
    <row r="320" customFormat="false" ht="12.8" hidden="false" customHeight="false" outlineLevel="0" collapsed="false">
      <c r="A320" s="0" t="s">
        <v>607</v>
      </c>
      <c r="B320" s="0" t="s">
        <v>27</v>
      </c>
      <c r="C320" s="0" t="s">
        <v>18</v>
      </c>
      <c r="D320" s="0" t="s">
        <v>19</v>
      </c>
      <c r="F320" s="0" t="n">
        <v>2</v>
      </c>
      <c r="G320" s="0" t="s">
        <v>662</v>
      </c>
      <c r="H320" s="0" t="s">
        <v>663</v>
      </c>
      <c r="I320" s="0" t="n">
        <v>0</v>
      </c>
      <c r="J320" s="0" t="s">
        <v>609</v>
      </c>
      <c r="K320" s="0" t="s">
        <v>609</v>
      </c>
      <c r="L320" s="0" t="n">
        <v>2</v>
      </c>
      <c r="M320" s="0" t="s">
        <v>23</v>
      </c>
      <c r="N320" s="0" t="s">
        <v>610</v>
      </c>
      <c r="O320" s="0" t="s">
        <v>664</v>
      </c>
      <c r="P320" s="0" t="s">
        <v>26</v>
      </c>
    </row>
    <row r="321" customFormat="false" ht="12.8" hidden="false" customHeight="false" outlineLevel="0" collapsed="false">
      <c r="A321" s="0" t="s">
        <v>607</v>
      </c>
      <c r="B321" s="0" t="s">
        <v>38</v>
      </c>
      <c r="C321" s="0" t="n">
        <v>65</v>
      </c>
      <c r="D321" s="0" t="s">
        <v>19</v>
      </c>
      <c r="F321" s="0" t="n">
        <v>0</v>
      </c>
      <c r="G321" s="0" t="s">
        <v>665</v>
      </c>
      <c r="H321" s="0" t="s">
        <v>665</v>
      </c>
      <c r="I321" s="0" t="n">
        <v>0</v>
      </c>
      <c r="J321" s="0" t="s">
        <v>609</v>
      </c>
      <c r="K321" s="0" t="s">
        <v>609</v>
      </c>
      <c r="L321" s="0" t="n">
        <v>2</v>
      </c>
      <c r="M321" s="0" t="s">
        <v>23</v>
      </c>
      <c r="N321" s="0" t="s">
        <v>610</v>
      </c>
      <c r="O321" s="0" t="s">
        <v>645</v>
      </c>
      <c r="P321" s="0" t="s">
        <v>26</v>
      </c>
    </row>
    <row r="322" customFormat="false" ht="12.8" hidden="false" customHeight="false" outlineLevel="0" collapsed="false">
      <c r="A322" s="0" t="s">
        <v>607</v>
      </c>
      <c r="B322" s="0" t="s">
        <v>31</v>
      </c>
      <c r="C322" s="0" t="s">
        <v>49</v>
      </c>
      <c r="D322" s="0" t="s">
        <v>46</v>
      </c>
      <c r="F322" s="0" t="n">
        <v>0</v>
      </c>
      <c r="G322" s="0" t="s">
        <v>666</v>
      </c>
      <c r="H322" s="0" t="s">
        <v>666</v>
      </c>
      <c r="I322" s="0" t="n">
        <v>0</v>
      </c>
      <c r="J322" s="0" t="s">
        <v>609</v>
      </c>
      <c r="K322" s="0" t="s">
        <v>609</v>
      </c>
      <c r="L322" s="0" t="n">
        <v>2</v>
      </c>
      <c r="M322" s="0" t="s">
        <v>23</v>
      </c>
      <c r="N322" s="0" t="s">
        <v>610</v>
      </c>
      <c r="O322" s="0" t="s">
        <v>75</v>
      </c>
      <c r="P322" s="0" t="s">
        <v>26</v>
      </c>
    </row>
    <row r="323" customFormat="false" ht="12.8" hidden="false" customHeight="false" outlineLevel="0" collapsed="false">
      <c r="A323" s="0" t="s">
        <v>607</v>
      </c>
      <c r="B323" s="0" t="s">
        <v>27</v>
      </c>
      <c r="C323" s="0" t="s">
        <v>49</v>
      </c>
      <c r="D323" s="0" t="s">
        <v>19</v>
      </c>
      <c r="E323" s="0" t="s">
        <v>667</v>
      </c>
      <c r="F323" s="0" t="n">
        <v>5</v>
      </c>
      <c r="G323" s="0" t="s">
        <v>668</v>
      </c>
      <c r="H323" s="0" t="s">
        <v>669</v>
      </c>
      <c r="I323" s="0" t="n">
        <v>0</v>
      </c>
      <c r="J323" s="0" t="s">
        <v>609</v>
      </c>
      <c r="K323" s="0" t="s">
        <v>609</v>
      </c>
      <c r="L323" s="0" t="n">
        <v>2</v>
      </c>
      <c r="M323" s="0" t="s">
        <v>23</v>
      </c>
      <c r="N323" s="0" t="s">
        <v>610</v>
      </c>
      <c r="O323" s="0" t="s">
        <v>25</v>
      </c>
      <c r="P323" s="0" t="s">
        <v>26</v>
      </c>
    </row>
    <row r="324" customFormat="false" ht="12.8" hidden="false" customHeight="false" outlineLevel="0" collapsed="false">
      <c r="A324" s="0" t="s">
        <v>607</v>
      </c>
      <c r="B324" s="0" t="s">
        <v>31</v>
      </c>
      <c r="C324" s="0" t="n">
        <v>65</v>
      </c>
      <c r="D324" s="0" t="s">
        <v>46</v>
      </c>
      <c r="F324" s="0" t="n">
        <v>3</v>
      </c>
      <c r="G324" s="0" t="s">
        <v>670</v>
      </c>
      <c r="H324" s="0" t="n">
        <v>14688202674</v>
      </c>
      <c r="I324" s="0" t="n">
        <v>0</v>
      </c>
      <c r="J324" s="0" t="s">
        <v>609</v>
      </c>
      <c r="K324" s="0" t="s">
        <v>609</v>
      </c>
      <c r="L324" s="0" t="n">
        <v>2</v>
      </c>
      <c r="M324" s="0" t="s">
        <v>23</v>
      </c>
      <c r="N324" s="0" t="s">
        <v>610</v>
      </c>
      <c r="O324" s="0" t="s">
        <v>34</v>
      </c>
      <c r="P324" s="0" t="s">
        <v>26</v>
      </c>
    </row>
    <row r="325" customFormat="false" ht="12.8" hidden="false" customHeight="false" outlineLevel="0" collapsed="false">
      <c r="A325" s="0" t="s">
        <v>607</v>
      </c>
      <c r="B325" s="0" t="s">
        <v>17</v>
      </c>
      <c r="C325" s="0" t="s">
        <v>49</v>
      </c>
      <c r="D325" s="0" t="s">
        <v>46</v>
      </c>
      <c r="F325" s="0" t="n">
        <v>0</v>
      </c>
      <c r="G325" s="0" t="s">
        <v>671</v>
      </c>
      <c r="H325" s="0" t="s">
        <v>671</v>
      </c>
      <c r="I325" s="0" t="n">
        <v>0</v>
      </c>
      <c r="J325" s="0" t="s">
        <v>609</v>
      </c>
      <c r="K325" s="0" t="s">
        <v>609</v>
      </c>
      <c r="L325" s="0" t="n">
        <v>2</v>
      </c>
      <c r="M325" s="0" t="s">
        <v>23</v>
      </c>
      <c r="N325" s="0" t="s">
        <v>610</v>
      </c>
      <c r="O325" s="0" t="s">
        <v>34</v>
      </c>
      <c r="P325" s="0" t="s">
        <v>26</v>
      </c>
    </row>
    <row r="326" customFormat="false" ht="12.8" hidden="false" customHeight="false" outlineLevel="0" collapsed="false">
      <c r="A326" s="0" t="s">
        <v>607</v>
      </c>
      <c r="B326" s="0" t="s">
        <v>17</v>
      </c>
      <c r="C326" s="0" t="s">
        <v>108</v>
      </c>
      <c r="D326" s="0" t="s">
        <v>70</v>
      </c>
      <c r="E326" s="0" t="s">
        <v>109</v>
      </c>
      <c r="F326" s="0" t="n">
        <v>2</v>
      </c>
      <c r="G326" s="0" t="s">
        <v>110</v>
      </c>
      <c r="H326" s="0" t="s">
        <v>672</v>
      </c>
      <c r="I326" s="0" t="n">
        <v>0</v>
      </c>
      <c r="J326" s="0" t="s">
        <v>609</v>
      </c>
      <c r="K326" s="0" t="s">
        <v>609</v>
      </c>
      <c r="L326" s="0" t="n">
        <v>2</v>
      </c>
      <c r="M326" s="0" t="s">
        <v>23</v>
      </c>
      <c r="N326" s="0" t="s">
        <v>610</v>
      </c>
      <c r="O326" s="0" t="s">
        <v>25</v>
      </c>
      <c r="P326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22.36"/>
  </cols>
  <sheetData>
    <row r="1" customFormat="false" ht="12.8" hidden="false" customHeight="false" outlineLevel="0" collapsed="false">
      <c r="A1" s="4" t="s">
        <v>673</v>
      </c>
      <c r="B1" s="4" t="s">
        <v>674</v>
      </c>
    </row>
    <row r="2" customFormat="false" ht="12.8" hidden="false" customHeight="false" outlineLevel="0" collapsed="false">
      <c r="A2" s="5" t="s">
        <v>675</v>
      </c>
      <c r="B2" s="5" t="n">
        <f aca="false">COUNTIF('Todos los casos'!A:A,A2)</f>
        <v>0</v>
      </c>
      <c r="C2" s="6"/>
    </row>
    <row r="3" customFormat="false" ht="12.8" hidden="false" customHeight="false" outlineLevel="0" collapsed="false">
      <c r="A3" s="5" t="s">
        <v>676</v>
      </c>
      <c r="B3" s="5" t="n">
        <f aca="false">COUNTIF('Todos los casos'!A:A,A3)</f>
        <v>0</v>
      </c>
      <c r="C3" s="6"/>
    </row>
    <row r="4" customFormat="false" ht="12.8" hidden="false" customHeight="false" outlineLevel="0" collapsed="false">
      <c r="A4" s="5" t="s">
        <v>677</v>
      </c>
      <c r="B4" s="5" t="n">
        <f aca="false">COUNTIF('Todos los casos'!A:A,A4)</f>
        <v>0</v>
      </c>
      <c r="C4" s="6"/>
    </row>
    <row r="5" customFormat="false" ht="12.8" hidden="false" customHeight="false" outlineLevel="0" collapsed="false">
      <c r="A5" s="5" t="s">
        <v>678</v>
      </c>
      <c r="B5" s="5" t="n">
        <f aca="false">COUNTIF('Todos los casos'!A:A,A5)</f>
        <v>0</v>
      </c>
      <c r="C5" s="6"/>
    </row>
    <row r="6" customFormat="false" ht="12.8" hidden="false" customHeight="false" outlineLevel="0" collapsed="false">
      <c r="A6" s="5" t="s">
        <v>679</v>
      </c>
      <c r="B6" s="5" t="n">
        <f aca="false">COUNTIF('Todos los casos'!A:A,A6)</f>
        <v>0</v>
      </c>
      <c r="C6" s="6"/>
    </row>
    <row r="7" customFormat="false" ht="12.8" hidden="false" customHeight="false" outlineLevel="0" collapsed="false">
      <c r="A7" s="5" t="s">
        <v>680</v>
      </c>
      <c r="B7" s="5" t="n">
        <f aca="false">COUNTIF('Todos los casos'!A:A,A7)</f>
        <v>0</v>
      </c>
      <c r="C7" s="6"/>
    </row>
    <row r="8" customFormat="false" ht="12.8" hidden="false" customHeight="false" outlineLevel="0" collapsed="false">
      <c r="A8" s="5" t="s">
        <v>681</v>
      </c>
      <c r="B8" s="5" t="n">
        <f aca="false">COUNTIF('Todos los casos'!A:A,A8)</f>
        <v>0</v>
      </c>
      <c r="C8" s="6"/>
    </row>
    <row r="9" customFormat="false" ht="12.8" hidden="false" customHeight="false" outlineLevel="0" collapsed="false">
      <c r="A9" s="5" t="s">
        <v>682</v>
      </c>
      <c r="B9" s="5" t="n">
        <f aca="false">COUNTIF('Todos los casos'!A:A,A9)</f>
        <v>0</v>
      </c>
      <c r="C9" s="6"/>
    </row>
    <row r="10" customFormat="false" ht="12.8" hidden="false" customHeight="false" outlineLevel="0" collapsed="false">
      <c r="A10" s="5" t="s">
        <v>683</v>
      </c>
      <c r="B10" s="5" t="n">
        <f aca="false">COUNTIF('Todos los casos'!A:A,A10)</f>
        <v>0</v>
      </c>
      <c r="C10" s="6"/>
    </row>
    <row r="11" customFormat="false" ht="12.8" hidden="false" customHeight="false" outlineLevel="0" collapsed="false">
      <c r="A11" s="5" t="s">
        <v>684</v>
      </c>
      <c r="B11" s="5" t="n">
        <f aca="false">COUNTIF('Todos los casos'!A:A,A11)</f>
        <v>0</v>
      </c>
      <c r="C11" s="6"/>
    </row>
    <row r="12" customFormat="false" ht="12.8" hidden="false" customHeight="false" outlineLevel="0" collapsed="false">
      <c r="A12" s="7" t="s">
        <v>685</v>
      </c>
      <c r="B12" s="7" t="n">
        <f aca="false">SUM(B2:B11)</f>
        <v>0</v>
      </c>
    </row>
    <row r="14" customFormat="false" ht="12.8" hidden="false" customHeight="false" outlineLevel="0" collapsed="false">
      <c r="A14" s="8" t="s">
        <v>686</v>
      </c>
      <c r="B14" s="5" t="n">
        <f aca="false">COUNTIF('Todos los casos'!K:K,"false")</f>
        <v>0</v>
      </c>
    </row>
    <row r="17" customFormat="false" ht="12.8" hidden="false" customHeight="false" outlineLevel="0" collapsed="false">
      <c r="A17" s="9" t="s">
        <v>687</v>
      </c>
      <c r="B17" s="5" t="n">
        <f aca="false">COUNTIF('Todos los casos'!D:D,"male")</f>
        <v>157</v>
      </c>
      <c r="F17" s="4" t="s">
        <v>687</v>
      </c>
      <c r="G17" s="4" t="s">
        <v>688</v>
      </c>
      <c r="H17" s="4" t="s">
        <v>70</v>
      </c>
      <c r="I17" s="10" t="s">
        <v>685</v>
      </c>
    </row>
    <row r="18" customFormat="false" ht="12.8" hidden="false" customHeight="false" outlineLevel="0" collapsed="false">
      <c r="A18" s="9" t="s">
        <v>688</v>
      </c>
      <c r="B18" s="5" t="n">
        <f aca="false">COUNTIF('Todos los casos'!D:D,"female")</f>
        <v>139</v>
      </c>
      <c r="E18" s="9" t="s">
        <v>108</v>
      </c>
      <c r="F18" s="11" t="n">
        <f aca="false">SUMPRODUCT('Todos los casos'!D:D="male",'Todos los casos'!C:C="0-14")</f>
        <v>0</v>
      </c>
      <c r="G18" s="11" t="n">
        <f aca="false">SUMPRODUCT('Todos los casos'!D:D="female",'Todos los casos'!C:C="0-14")</f>
        <v>0</v>
      </c>
      <c r="H18" s="11" t="n">
        <f aca="false">SUMPRODUCT('Todos los casos'!D:D="other",'Todos los casos'!C:C="0-14")</f>
        <v>10</v>
      </c>
      <c r="I18" s="12" t="n">
        <f aca="false">SUM(F18:H18)</f>
        <v>10</v>
      </c>
    </row>
    <row r="19" customFormat="false" ht="12.8" hidden="false" customHeight="false" outlineLevel="0" collapsed="false">
      <c r="A19" s="9" t="s">
        <v>70</v>
      </c>
      <c r="B19" s="5" t="n">
        <f aca="false">COUNTIF('Todos los casos'!D:D,"other")</f>
        <v>29</v>
      </c>
      <c r="E19" s="9" t="s">
        <v>18</v>
      </c>
      <c r="F19" s="11" t="n">
        <f aca="false">SUMPRODUCT('Todos los casos'!D:D="male",'Todos los casos'!C:C="15-24")</f>
        <v>92</v>
      </c>
      <c r="G19" s="11" t="n">
        <f aca="false">SUMPRODUCT('Todos los casos'!D:D="female",'Todos los casos'!C:C="15-24")</f>
        <v>22</v>
      </c>
      <c r="H19" s="11" t="n">
        <f aca="false">SUMPRODUCT('Todos los casos'!D:D="other",'Todos los casos'!C:C="15-24")</f>
        <v>0</v>
      </c>
      <c r="I19" s="12" t="n">
        <f aca="false">SUM(F19:H19)</f>
        <v>114</v>
      </c>
    </row>
    <row r="20" customFormat="false" ht="12.8" hidden="false" customHeight="false" outlineLevel="0" collapsed="false">
      <c r="E20" s="9" t="s">
        <v>49</v>
      </c>
      <c r="F20" s="11" t="n">
        <f aca="false">SUMPRODUCT('Todos los casos'!D:D="male",'Todos los casos'!C:C="25-64")</f>
        <v>37</v>
      </c>
      <c r="G20" s="11" t="n">
        <f aca="false">SUMPRODUCT('Todos los casos'!D:D="female",'Todos los casos'!C:C="25-64")</f>
        <v>81</v>
      </c>
      <c r="H20" s="11" t="n">
        <f aca="false">SUMPRODUCT('Todos los casos'!D:D="other",'Todos los casos'!C:C="25-64")</f>
        <v>10</v>
      </c>
      <c r="I20" s="12" t="n">
        <f aca="false">SUM(F20:H20)</f>
        <v>128</v>
      </c>
    </row>
    <row r="21" customFormat="false" ht="12.8" hidden="false" customHeight="false" outlineLevel="0" collapsed="false">
      <c r="E21" s="9" t="s">
        <v>689</v>
      </c>
      <c r="F21" s="11" t="n">
        <f aca="false">SUMPRODUCT('Todos los casos'!D:D="male",'Todos los casos'!C:C=65)</f>
        <v>28</v>
      </c>
      <c r="G21" s="11" t="n">
        <f aca="false">SUMPRODUCT('Todos los casos'!D:D="female",'Todos los casos'!C:C=65)</f>
        <v>36</v>
      </c>
      <c r="H21" s="11" t="n">
        <f aca="false">SUMPRODUCT('Todos los casos'!D:D="other",'Todos los casos'!C:C=65)</f>
        <v>9</v>
      </c>
      <c r="I21" s="12" t="n">
        <f aca="false">SUM(F21:H21)</f>
        <v>73</v>
      </c>
    </row>
    <row r="22" customFormat="false" ht="12.8" hidden="false" customHeight="false" outlineLevel="0" collapsed="false">
      <c r="A22" s="9" t="s">
        <v>108</v>
      </c>
      <c r="B22" s="5" t="n">
        <f aca="false">COUNTIF('Todos los casos'!C:C,"0-14")</f>
        <v>10</v>
      </c>
      <c r="E22" s="9" t="s">
        <v>685</v>
      </c>
      <c r="F22" s="13" t="n">
        <f aca="false">SUM(F18:F21)</f>
        <v>157</v>
      </c>
      <c r="G22" s="14" t="n">
        <f aca="false">SUM(G18:G21)</f>
        <v>139</v>
      </c>
      <c r="H22" s="14" t="n">
        <f aca="false">SUM(H18:H21)</f>
        <v>29</v>
      </c>
      <c r="I22" s="12" t="n">
        <f aca="false">SUM(F22:H22)</f>
        <v>325</v>
      </c>
    </row>
    <row r="23" customFormat="false" ht="12.8" hidden="false" customHeight="false" outlineLevel="0" collapsed="false">
      <c r="A23" s="9" t="s">
        <v>18</v>
      </c>
      <c r="B23" s="5" t="n">
        <f aca="false">COUNTIF('Todos los casos'!C:C,"15-24")</f>
        <v>114</v>
      </c>
    </row>
    <row r="24" customFormat="false" ht="12.8" hidden="false" customHeight="false" outlineLevel="0" collapsed="false">
      <c r="A24" s="9" t="s">
        <v>49</v>
      </c>
      <c r="B24" s="5" t="n">
        <f aca="false">COUNTIF('Todos los casos'!C:C,"25-64")</f>
        <v>128</v>
      </c>
    </row>
    <row r="25" customFormat="false" ht="12.8" hidden="false" customHeight="false" outlineLevel="0" collapsed="false">
      <c r="A25" s="9" t="s">
        <v>689</v>
      </c>
      <c r="B25" s="5" t="n">
        <f aca="false">COUNTIF('Todos los casos'!C:C,"65")</f>
        <v>73</v>
      </c>
    </row>
    <row r="28" customFormat="false" ht="12.8" hidden="false" customHeight="false" outlineLevel="0" collapsed="false">
      <c r="A28" s="9" t="s">
        <v>690</v>
      </c>
      <c r="B28" s="5" t="n">
        <f aca="false">COUNTIF('Todos los casos'!B:B,"zero")</f>
        <v>93</v>
      </c>
    </row>
    <row r="29" customFormat="false" ht="12.8" hidden="false" customHeight="false" outlineLevel="0" collapsed="false">
      <c r="A29" s="9" t="s">
        <v>691</v>
      </c>
      <c r="B29" s="5" t="n">
        <f aca="false">COUNTIF('Todos los casos'!B:B,"low")</f>
        <v>69</v>
      </c>
    </row>
    <row r="30" customFormat="false" ht="12.8" hidden="false" customHeight="false" outlineLevel="0" collapsed="false">
      <c r="A30" s="9" t="s">
        <v>692</v>
      </c>
      <c r="B30" s="5" t="n">
        <f aca="false">COUNTIF('Todos los casos'!B:B,"medium")</f>
        <v>108</v>
      </c>
    </row>
    <row r="31" customFormat="false" ht="12.8" hidden="false" customHeight="false" outlineLevel="0" collapsed="false">
      <c r="A31" s="9" t="s">
        <v>693</v>
      </c>
      <c r="B31" s="5" t="n">
        <f aca="false">COUNTIF('Todos los casos'!B:B,"high")</f>
        <v>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3" min="3" style="0" width="27.23"/>
    <col collapsed="false" customWidth="true" hidden="false" outlineLevel="0" max="6" min="6" style="0" width="21.95"/>
    <col collapsed="false" customWidth="true" hidden="false" outlineLevel="0" max="7" min="7" style="0" width="40.01"/>
    <col collapsed="false" customWidth="true" hidden="false" outlineLevel="0" max="8" min="8" style="0" width="31.81"/>
    <col collapsed="false" customWidth="true" hidden="false" outlineLevel="0" max="9" min="9" style="0" width="31.96"/>
    <col collapsed="false" customWidth="true" hidden="false" outlineLevel="0" max="10" min="10" style="0" width="34.59"/>
    <col collapsed="false" customWidth="true" hidden="false" outlineLevel="0" max="11" min="11" style="0" width="32.51"/>
    <col collapsed="false" customWidth="true" hidden="false" outlineLevel="0" max="12" min="12" style="0" width="24.6"/>
    <col collapsed="false" customWidth="true" hidden="false" outlineLevel="0" max="13" min="13" style="0" width="36.84"/>
    <col collapsed="false" customWidth="true" hidden="false" outlineLevel="0" max="14" min="14" style="0" width="32.37"/>
    <col collapsed="false" customWidth="true" hidden="false" outlineLevel="0" max="15" min="15" style="0" width="26.66"/>
    <col collapsed="false" customWidth="true" hidden="false" outlineLevel="0" max="16" min="16" style="0" width="22.09"/>
  </cols>
  <sheetData>
    <row r="1" customFormat="false" ht="15" hidden="false" customHeight="false" outlineLevel="0" collapsed="false">
      <c r="A1" s="1" t="s">
        <v>694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2.8" hidden="false" customHeight="false" outlineLevel="0" collapsed="false">
      <c r="A2" s="0" t="s">
        <v>695</v>
      </c>
      <c r="B2" s="0" t="s">
        <v>675</v>
      </c>
      <c r="C2" s="0" t="s">
        <v>17</v>
      </c>
      <c r="D2" s="0" t="s">
        <v>108</v>
      </c>
      <c r="E2" s="0" t="s">
        <v>70</v>
      </c>
      <c r="G2" s="2" t="s">
        <v>696</v>
      </c>
      <c r="H2" s="0" t="s">
        <v>110</v>
      </c>
      <c r="I2" s="0" t="s">
        <v>111</v>
      </c>
      <c r="J2" s="2" t="s">
        <v>697</v>
      </c>
      <c r="K2" s="0" t="s">
        <v>22</v>
      </c>
      <c r="L2" s="0" t="s">
        <v>22</v>
      </c>
      <c r="M2" s="2" t="s">
        <v>696</v>
      </c>
      <c r="N2" s="0" t="s">
        <v>23</v>
      </c>
      <c r="O2" s="0" t="s">
        <v>24</v>
      </c>
      <c r="P2" s="0" t="s">
        <v>25</v>
      </c>
      <c r="Q2" s="0" t="s">
        <v>26</v>
      </c>
    </row>
    <row r="3" customFormat="false" ht="12.8" hidden="false" customHeight="false" outlineLevel="0" collapsed="false">
      <c r="A3" s="0" t="s">
        <v>698</v>
      </c>
      <c r="B3" s="0" t="s">
        <v>676</v>
      </c>
      <c r="C3" s="0" t="s">
        <v>17</v>
      </c>
      <c r="D3" s="0" t="s">
        <v>108</v>
      </c>
      <c r="E3" s="0" t="s">
        <v>70</v>
      </c>
      <c r="G3" s="2" t="s">
        <v>699</v>
      </c>
      <c r="H3" s="0" t="s">
        <v>141</v>
      </c>
      <c r="I3" s="0" t="s">
        <v>142</v>
      </c>
      <c r="J3" s="2" t="s">
        <v>697</v>
      </c>
      <c r="K3" s="0" t="s">
        <v>122</v>
      </c>
      <c r="L3" s="0" t="s">
        <v>122</v>
      </c>
      <c r="M3" s="2" t="s">
        <v>700</v>
      </c>
      <c r="N3" s="0" t="s">
        <v>123</v>
      </c>
      <c r="O3" s="0" t="s">
        <v>124</v>
      </c>
      <c r="P3" s="0" t="s">
        <v>143</v>
      </c>
      <c r="Q3" s="0" t="s">
        <v>26</v>
      </c>
    </row>
    <row r="4" customFormat="false" ht="12.8" hidden="false" customHeight="false" outlineLevel="0" collapsed="false">
      <c r="A4" s="0" t="s">
        <v>701</v>
      </c>
      <c r="B4" s="0" t="s">
        <v>677</v>
      </c>
      <c r="C4" s="0" t="s">
        <v>17</v>
      </c>
      <c r="D4" s="0" t="s">
        <v>108</v>
      </c>
      <c r="E4" s="0" t="s">
        <v>70</v>
      </c>
      <c r="G4" s="2" t="s">
        <v>702</v>
      </c>
      <c r="H4" s="0" t="s">
        <v>213</v>
      </c>
      <c r="I4" s="2" t="s">
        <v>703</v>
      </c>
      <c r="J4" s="2" t="s">
        <v>697</v>
      </c>
      <c r="K4" s="0" t="s">
        <v>201</v>
      </c>
      <c r="L4" s="0" t="s">
        <v>201</v>
      </c>
      <c r="M4" s="2" t="s">
        <v>704</v>
      </c>
      <c r="N4" s="0" t="s">
        <v>202</v>
      </c>
      <c r="O4" s="0" t="s">
        <v>203</v>
      </c>
      <c r="P4" s="0" t="s">
        <v>25</v>
      </c>
      <c r="Q4" s="0" t="s">
        <v>26</v>
      </c>
    </row>
    <row r="5" customFormat="false" ht="12.8" hidden="false" customHeight="false" outlineLevel="0" collapsed="false">
      <c r="A5" s="0" t="s">
        <v>705</v>
      </c>
      <c r="B5" s="0" t="s">
        <v>678</v>
      </c>
      <c r="C5" s="0" t="s">
        <v>17</v>
      </c>
      <c r="D5" s="0" t="s">
        <v>108</v>
      </c>
      <c r="E5" s="0" t="s">
        <v>70</v>
      </c>
      <c r="G5" s="2" t="s">
        <v>706</v>
      </c>
      <c r="H5" s="0" t="s">
        <v>299</v>
      </c>
      <c r="I5" s="0" t="s">
        <v>300</v>
      </c>
      <c r="J5" s="2" t="s">
        <v>699</v>
      </c>
      <c r="K5" s="0" t="s">
        <v>267</v>
      </c>
      <c r="L5" s="2" t="s">
        <v>707</v>
      </c>
      <c r="M5" s="2" t="s">
        <v>708</v>
      </c>
      <c r="N5" s="0" t="s">
        <v>268</v>
      </c>
      <c r="O5" s="0" t="s">
        <v>269</v>
      </c>
      <c r="P5" s="0" t="s">
        <v>25</v>
      </c>
      <c r="Q5" s="0" t="s">
        <v>26</v>
      </c>
    </row>
    <row r="6" customFormat="false" ht="12.8" hidden="false" customHeight="false" outlineLevel="0" collapsed="false">
      <c r="A6" s="0" t="s">
        <v>709</v>
      </c>
      <c r="B6" s="0" t="s">
        <v>679</v>
      </c>
      <c r="C6" s="0" t="s">
        <v>17</v>
      </c>
      <c r="D6" s="0" t="s">
        <v>108</v>
      </c>
      <c r="E6" s="0" t="s">
        <v>70</v>
      </c>
      <c r="G6" s="2" t="s">
        <v>710</v>
      </c>
      <c r="H6" s="0" t="s">
        <v>141</v>
      </c>
      <c r="I6" s="2" t="s">
        <v>711</v>
      </c>
      <c r="J6" s="2" t="s">
        <v>700</v>
      </c>
      <c r="K6" s="0" t="s">
        <v>330</v>
      </c>
      <c r="L6" s="2" t="s">
        <v>712</v>
      </c>
      <c r="M6" s="2" t="s">
        <v>699</v>
      </c>
      <c r="N6" s="0" t="s">
        <v>123</v>
      </c>
      <c r="O6" s="0" t="s">
        <v>331</v>
      </c>
      <c r="P6" s="0" t="s">
        <v>143</v>
      </c>
      <c r="Q6" s="0" t="s">
        <v>26</v>
      </c>
    </row>
    <row r="7" customFormat="false" ht="12.8" hidden="false" customHeight="false" outlineLevel="0" collapsed="false">
      <c r="A7" s="0" t="s">
        <v>713</v>
      </c>
      <c r="B7" s="0" t="s">
        <v>680</v>
      </c>
      <c r="C7" s="0" t="s">
        <v>17</v>
      </c>
      <c r="D7" s="0" t="s">
        <v>108</v>
      </c>
      <c r="E7" s="0" t="s">
        <v>70</v>
      </c>
      <c r="G7" s="2" t="s">
        <v>714</v>
      </c>
      <c r="H7" s="0" t="s">
        <v>429</v>
      </c>
      <c r="I7" s="0" t="s">
        <v>430</v>
      </c>
      <c r="J7" s="2" t="s">
        <v>697</v>
      </c>
      <c r="K7" s="0" t="s">
        <v>389</v>
      </c>
      <c r="L7" s="0" t="s">
        <v>389</v>
      </c>
      <c r="M7" s="2" t="s">
        <v>714</v>
      </c>
      <c r="N7" s="0" t="s">
        <v>390</v>
      </c>
      <c r="O7" s="2" t="s">
        <v>715</v>
      </c>
      <c r="P7" s="0" t="s">
        <v>25</v>
      </c>
      <c r="Q7" s="0" t="s">
        <v>26</v>
      </c>
    </row>
    <row r="8" customFormat="false" ht="12.8" hidden="false" customHeight="false" outlineLevel="0" collapsed="false">
      <c r="A8" s="0" t="s">
        <v>716</v>
      </c>
      <c r="B8" s="0" t="s">
        <v>681</v>
      </c>
      <c r="C8" s="0" t="s">
        <v>17</v>
      </c>
      <c r="D8" s="0" t="s">
        <v>108</v>
      </c>
      <c r="E8" s="0" t="s">
        <v>70</v>
      </c>
      <c r="G8" s="2" t="s">
        <v>699</v>
      </c>
      <c r="H8" s="0" t="s">
        <v>299</v>
      </c>
      <c r="I8" s="2" t="s">
        <v>717</v>
      </c>
      <c r="J8" s="2" t="s">
        <v>700</v>
      </c>
      <c r="K8" s="2" t="s">
        <v>718</v>
      </c>
      <c r="L8" s="0" t="s">
        <v>448</v>
      </c>
      <c r="M8" s="2" t="s">
        <v>719</v>
      </c>
      <c r="N8" s="0" t="s">
        <v>268</v>
      </c>
      <c r="O8" s="0" t="s">
        <v>449</v>
      </c>
      <c r="P8" s="0" t="s">
        <v>25</v>
      </c>
      <c r="Q8" s="0" t="s">
        <v>26</v>
      </c>
    </row>
    <row r="9" customFormat="false" ht="12.8" hidden="false" customHeight="false" outlineLevel="0" collapsed="false">
      <c r="A9" s="0" t="s">
        <v>720</v>
      </c>
      <c r="B9" s="0" t="s">
        <v>682</v>
      </c>
      <c r="C9" s="0" t="s">
        <v>17</v>
      </c>
      <c r="D9" s="0" t="s">
        <v>108</v>
      </c>
      <c r="E9" s="0" t="s">
        <v>70</v>
      </c>
      <c r="G9" s="2" t="s">
        <v>700</v>
      </c>
      <c r="H9" s="0" t="s">
        <v>213</v>
      </c>
      <c r="I9" s="0" t="s">
        <v>507</v>
      </c>
      <c r="J9" s="2" t="s">
        <v>697</v>
      </c>
      <c r="K9" s="0" t="s">
        <v>508</v>
      </c>
      <c r="L9" s="0" t="s">
        <v>508</v>
      </c>
      <c r="M9" s="2" t="s">
        <v>700</v>
      </c>
      <c r="N9" s="0" t="s">
        <v>202</v>
      </c>
      <c r="O9" s="0" t="s">
        <v>509</v>
      </c>
      <c r="P9" s="0" t="s">
        <v>25</v>
      </c>
      <c r="Q9" s="0" t="s">
        <v>26</v>
      </c>
    </row>
    <row r="10" customFormat="false" ht="12.8" hidden="false" customHeight="false" outlineLevel="0" collapsed="false">
      <c r="A10" s="0" t="s">
        <v>721</v>
      </c>
      <c r="B10" s="0" t="s">
        <v>683</v>
      </c>
      <c r="C10" s="0" t="s">
        <v>17</v>
      </c>
      <c r="D10" s="0" t="s">
        <v>108</v>
      </c>
      <c r="E10" s="0" t="s">
        <v>70</v>
      </c>
      <c r="G10" s="2" t="s">
        <v>722</v>
      </c>
      <c r="H10" s="0" t="s">
        <v>429</v>
      </c>
      <c r="I10" s="2" t="s">
        <v>723</v>
      </c>
      <c r="J10" s="2" t="s">
        <v>697</v>
      </c>
      <c r="K10" s="0" t="s">
        <v>557</v>
      </c>
      <c r="L10" s="0" t="s">
        <v>557</v>
      </c>
      <c r="M10" s="2" t="s">
        <v>722</v>
      </c>
      <c r="N10" s="0" t="s">
        <v>390</v>
      </c>
      <c r="O10" s="2" t="s">
        <v>724</v>
      </c>
      <c r="P10" s="0" t="s">
        <v>25</v>
      </c>
      <c r="Q10" s="0" t="s">
        <v>26</v>
      </c>
    </row>
    <row r="11" customFormat="false" ht="12.8" hidden="false" customHeight="false" outlineLevel="0" collapsed="false">
      <c r="A11" s="0" t="s">
        <v>725</v>
      </c>
      <c r="B11" s="0" t="s">
        <v>684</v>
      </c>
      <c r="C11" s="0" t="s">
        <v>17</v>
      </c>
      <c r="D11" s="0" t="s">
        <v>108</v>
      </c>
      <c r="E11" s="0" t="s">
        <v>70</v>
      </c>
      <c r="G11" s="2" t="s">
        <v>699</v>
      </c>
      <c r="H11" s="0" t="s">
        <v>110</v>
      </c>
      <c r="I11" s="0" t="s">
        <v>672</v>
      </c>
      <c r="J11" s="2" t="s">
        <v>697</v>
      </c>
      <c r="K11" s="0" t="s">
        <v>609</v>
      </c>
      <c r="L11" s="0" t="s">
        <v>609</v>
      </c>
      <c r="M11" s="2" t="s">
        <v>699</v>
      </c>
      <c r="N11" s="0" t="s">
        <v>23</v>
      </c>
      <c r="O11" s="0" t="s">
        <v>610</v>
      </c>
      <c r="P11" s="0" t="s">
        <v>25</v>
      </c>
      <c r="Q11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4" activeCellId="0" sqref="U24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22.51"/>
    <col collapsed="false" customWidth="true" hidden="false" outlineLevel="0" max="3" min="3" style="0" width="17.36"/>
  </cols>
  <sheetData>
    <row r="1" customFormat="false" ht="12.8" hidden="false" customHeight="false" outlineLevel="0" collapsed="false">
      <c r="A1" s="0" t="s">
        <v>726</v>
      </c>
      <c r="B1" s="0" t="s">
        <v>727</v>
      </c>
      <c r="C1" s="0" t="s">
        <v>728</v>
      </c>
    </row>
    <row r="2" customFormat="false" ht="12.8" hidden="false" customHeight="false" outlineLevel="0" collapsed="false">
      <c r="A2" s="0" t="s">
        <v>729</v>
      </c>
    </row>
    <row r="3" customFormat="false" ht="12.8" hidden="false" customHeight="false" outlineLevel="0" collapsed="false">
      <c r="A3" s="0" t="s">
        <v>730</v>
      </c>
    </row>
    <row r="4" customFormat="false" ht="12.8" hidden="false" customHeight="false" outlineLevel="0" collapsed="false">
      <c r="A4" s="0" t="s">
        <v>731</v>
      </c>
    </row>
    <row r="5" customFormat="false" ht="12.8" hidden="false" customHeight="false" outlineLevel="0" collapsed="false">
      <c r="A5" s="0" t="s">
        <v>732</v>
      </c>
    </row>
    <row r="6" customFormat="false" ht="12.8" hidden="false" customHeight="false" outlineLevel="0" collapsed="false">
      <c r="A6" s="0" t="s">
        <v>733</v>
      </c>
    </row>
    <row r="7" customFormat="false" ht="12.8" hidden="false" customHeight="false" outlineLevel="0" collapsed="false">
      <c r="A7" s="0" t="s">
        <v>734</v>
      </c>
    </row>
    <row r="8" customFormat="false" ht="12.8" hidden="false" customHeight="false" outlineLevel="0" collapsed="false">
      <c r="A8" s="0" t="s">
        <v>735</v>
      </c>
    </row>
    <row r="9" customFormat="false" ht="12.8" hidden="false" customHeight="false" outlineLevel="0" collapsed="false">
      <c r="A9" s="0" t="s">
        <v>736</v>
      </c>
    </row>
    <row r="10" customFormat="false" ht="12.8" hidden="false" customHeight="false" outlineLevel="0" collapsed="false">
      <c r="A10" s="0" t="s">
        <v>737</v>
      </c>
    </row>
    <row r="11" customFormat="false" ht="12.8" hidden="false" customHeight="false" outlineLevel="0" collapsed="false">
      <c r="A11" s="0" t="s">
        <v>738</v>
      </c>
    </row>
    <row r="24" customFormat="false" ht="12.8" hidden="false" customHeight="false" outlineLevel="0" collapsed="false">
      <c r="U24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2021-05-05T16:44:29Z</dcterms:modified>
  <cp:revision>16</cp:revision>
  <dc:subject/>
  <dc:title/>
</cp:coreProperties>
</file>