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mplate" sheetId="2" r:id="rId1"/>
    <sheet name="08.18_" sheetId="1" r:id="rId2"/>
    <sheet name="08.18" sheetId="7" r:id="rId3"/>
    <sheet name="09.18" sheetId="3" r:id="rId4"/>
    <sheet name="10.18" sheetId="4" r:id="rId5"/>
    <sheet name="11.18" sheetId="5" r:id="rId6"/>
    <sheet name="12.18" sheetId="6" r:id="rId7"/>
  </sheets>
  <definedNames>
    <definedName name="_xlnm._FilterDatabase" localSheetId="0" hidden="1">Template!$A$1:$J$1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7" l="1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33" i="7" l="1"/>
  <c r="I12" i="7"/>
  <c r="I15" i="7" s="1"/>
  <c r="I13" i="7"/>
  <c r="I14" i="7" s="1"/>
  <c r="I12" i="6"/>
  <c r="I15" i="6" s="1"/>
  <c r="B32" i="5"/>
  <c r="I13" i="6"/>
  <c r="I14" i="6" s="1"/>
  <c r="B33" i="6"/>
  <c r="I12" i="5"/>
  <c r="I15" i="5" s="1"/>
  <c r="I13" i="5"/>
  <c r="I14" i="5" s="1"/>
  <c r="B33" i="4"/>
  <c r="I13" i="4"/>
  <c r="I14" i="4" s="1"/>
  <c r="I12" i="4"/>
  <c r="I15" i="4" s="1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I13" i="3" s="1"/>
  <c r="I14" i="3" s="1"/>
  <c r="D2" i="3"/>
  <c r="C2" i="3"/>
  <c r="B2" i="3"/>
  <c r="I15" i="2"/>
  <c r="I14" i="2"/>
  <c r="I13" i="2"/>
  <c r="I1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" i="3" l="1"/>
  <c r="I12" i="3"/>
  <c r="I15" i="3" s="1"/>
  <c r="D32" i="2"/>
  <c r="D31" i="2"/>
  <c r="D29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11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9" i="2"/>
  <c r="C7" i="2"/>
  <c r="C6" i="2"/>
  <c r="C5" i="2"/>
  <c r="C4" i="2"/>
  <c r="C3" i="2"/>
  <c r="C2" i="2"/>
  <c r="B33" i="2" l="1"/>
  <c r="B33" i="1"/>
</calcChain>
</file>

<file path=xl/sharedStrings.xml><?xml version="1.0" encoding="utf-8"?>
<sst xmlns="http://schemas.openxmlformats.org/spreadsheetml/2006/main" count="212" uniqueCount="36">
  <si>
    <t xml:space="preserve">Fecha </t>
  </si>
  <si>
    <t xml:space="preserve">Horas </t>
  </si>
  <si>
    <t xml:space="preserve">Cliente </t>
  </si>
  <si>
    <t xml:space="preserve">Proyecto </t>
  </si>
  <si>
    <t xml:space="preserve">Tarea </t>
  </si>
  <si>
    <t xml:space="preserve">Comentarios </t>
  </si>
  <si>
    <t>Indra</t>
  </si>
  <si>
    <t>Enel</t>
  </si>
  <si>
    <t>Leer documentación</t>
  </si>
  <si>
    <t>TOTAL</t>
  </si>
  <si>
    <t xml:space="preserve">a última hora nos dan un usuario de svn </t>
  </si>
  <si>
    <t xml:space="preserve">revisión código siredweb </t>
  </si>
  <si>
    <t xml:space="preserve">despliegue siredweb en local </t>
  </si>
  <si>
    <t xml:space="preserve">despliegue scher en local. ayuda a carla </t>
  </si>
  <si>
    <t>despliegue de ScheC</t>
  </si>
  <si>
    <t>Reunión con Stefano ScheC y ScheR</t>
  </si>
  <si>
    <t>análisis WebLogic Desarrollo. Nos dan vpn</t>
  </si>
  <si>
    <t>Horas</t>
  </si>
  <si>
    <t>Cliente</t>
  </si>
  <si>
    <t>Proyecto</t>
  </si>
  <si>
    <t>Euros</t>
  </si>
  <si>
    <t>Hora</t>
  </si>
  <si>
    <t>Jornada</t>
  </si>
  <si>
    <t>Jornadas/mes</t>
  </si>
  <si>
    <t>Horas mes</t>
  </si>
  <si>
    <t>€ por jornada</t>
  </si>
  <si>
    <t>€ por hora</t>
  </si>
  <si>
    <t>12 Octubre. Fiesta Nacional Española</t>
  </si>
  <si>
    <t>1 de Noviembre.Día de Todos los Santos</t>
  </si>
  <si>
    <t>9 de Noviembre.La Almudena</t>
  </si>
  <si>
    <t>8 de Diciembre.Inmaculada Concepción</t>
  </si>
  <si>
    <t>6 de Diciembre.Día de la Constitución Española</t>
  </si>
  <si>
    <t>25 de Diciembre.Navidad</t>
  </si>
  <si>
    <t>15 de Agosto.Asunción de la Virgen</t>
  </si>
  <si>
    <t>NO HEMOS TRABAJADO 8H!!!</t>
  </si>
  <si>
    <t>Reunión con Vicenzo SiredWeb y 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</si>
</sst>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4" fontId="1" fillId="0" borderId="2" xfId="0" applyNumberFormat="1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14" fontId="2" fillId="0" borderId="2" xfId="0" applyNumberFormat="1" applyFont="1" applyBorder="1"/>
    <xf numFmtId="0" fontId="2" fillId="0" borderId="1" xfId="0" applyFont="1" applyBorder="1"/>
    <xf numFmtId="0" fontId="2" fillId="0" borderId="3" xfId="0" applyFont="1" applyBorder="1"/>
    <xf numFmtId="1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quotePrefix="1" applyFont="1" applyBorder="1"/>
    <xf numFmtId="0" fontId="0" fillId="2" borderId="0" xfId="0" applyFill="1" applyBorder="1"/>
    <xf numFmtId="14" fontId="3" fillId="0" borderId="7" xfId="0" applyNumberFormat="1" applyFont="1" applyBorder="1"/>
    <xf numFmtId="14" fontId="2" fillId="3" borderId="7" xfId="0" applyNumberFormat="1" applyFont="1" applyFill="1" applyBorder="1"/>
    <xf numFmtId="0" fontId="2" fillId="3" borderId="8" xfId="0" quotePrefix="1" applyFont="1" applyFill="1" applyBorder="1"/>
    <xf numFmtId="14" fontId="3" fillId="3" borderId="7" xfId="0" applyNumberFormat="1" applyFont="1" applyFill="1" applyBorder="1"/>
    <xf numFmtId="14" fontId="2" fillId="3" borderId="2" xfId="0" applyNumberFormat="1" applyFont="1" applyFill="1" applyBorder="1"/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43313</v>
      </c>
      <c r="B2" s="28">
        <f>IF(WEEKDAY(A2,2)&gt;5=FALSE,J4,0)</f>
        <v>8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22">
        <v>43314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22">
        <v>43315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22">
        <v>43316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22">
        <v>43317</v>
      </c>
      <c r="B6" s="28">
        <f>IF(WEEKDAY(A6,2)&gt;5=FALSE,J4,0)</f>
        <v>0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22">
        <v>43318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22">
        <v>43319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22">
        <v>43320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22">
        <v>43321</v>
      </c>
      <c r="B10" s="28">
        <f>IF(WEEKDAY(A10,2)&gt;5=FALSE,J4,0)</f>
        <v>8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22">
        <v>43322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22">
        <v>43323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184</v>
      </c>
    </row>
    <row r="13" spans="1:11" x14ac:dyDescent="0.25">
      <c r="A13" s="22">
        <v>43324</v>
      </c>
      <c r="B13" s="28">
        <f>IF(WEEKDAY(A13,2)&gt;5=FALSE,J4,0)</f>
        <v>0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23</v>
      </c>
    </row>
    <row r="14" spans="1:11" x14ac:dyDescent="0.25">
      <c r="A14" s="22">
        <v>43325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5244</v>
      </c>
    </row>
    <row r="15" spans="1:11" x14ac:dyDescent="0.25">
      <c r="A15" s="22">
        <v>43326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5244</v>
      </c>
    </row>
    <row r="16" spans="1:11" x14ac:dyDescent="0.25">
      <c r="A16" s="22">
        <v>43327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</row>
    <row r="17" spans="1:6" x14ac:dyDescent="0.25">
      <c r="A17" s="22">
        <v>43328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</row>
    <row r="18" spans="1:6" x14ac:dyDescent="0.25">
      <c r="A18" s="22">
        <v>43329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</row>
    <row r="19" spans="1:6" x14ac:dyDescent="0.25">
      <c r="A19" s="22">
        <v>43330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23"/>
      <c r="F19" s="24"/>
    </row>
    <row r="20" spans="1:6" x14ac:dyDescent="0.25">
      <c r="A20" s="22">
        <v>43331</v>
      </c>
      <c r="B20" s="28">
        <f>IF(WEEKDAY(A20,2)&gt;5=FALSE,J4,0)</f>
        <v>0</v>
      </c>
      <c r="C20" s="20" t="str">
        <f>(J5)</f>
        <v>Indra</v>
      </c>
      <c r="D20" s="20" t="str">
        <f>(J6)</f>
        <v>Enel</v>
      </c>
      <c r="E20" s="23"/>
      <c r="F20" s="24"/>
    </row>
    <row r="21" spans="1:6" x14ac:dyDescent="0.25">
      <c r="A21" s="22">
        <v>43332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6" x14ac:dyDescent="0.25">
      <c r="A22" s="22">
        <v>43333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6" x14ac:dyDescent="0.25">
      <c r="A23" s="22">
        <v>43334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6" x14ac:dyDescent="0.25">
      <c r="A24" s="22">
        <v>43335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6" x14ac:dyDescent="0.25">
      <c r="A25" s="22">
        <v>43336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6" x14ac:dyDescent="0.25">
      <c r="A26" s="22">
        <v>43337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23"/>
      <c r="F26" s="24"/>
    </row>
    <row r="27" spans="1:6" x14ac:dyDescent="0.25">
      <c r="A27" s="22">
        <v>43338</v>
      </c>
      <c r="B27" s="28">
        <f>IF(WEEKDAY(A27,2)&gt;5=FALSE,J4,0)</f>
        <v>0</v>
      </c>
      <c r="C27" s="20" t="str">
        <f>(J5)</f>
        <v>Indra</v>
      </c>
      <c r="D27" s="20" t="str">
        <f>(J6)</f>
        <v>Enel</v>
      </c>
      <c r="E27" s="23"/>
      <c r="F27" s="24"/>
    </row>
    <row r="28" spans="1:6" x14ac:dyDescent="0.25">
      <c r="A28" s="22">
        <v>43339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6" x14ac:dyDescent="0.25">
      <c r="A29" s="22">
        <v>43340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6" x14ac:dyDescent="0.25">
      <c r="A30" s="22">
        <v>43341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6" x14ac:dyDescent="0.25">
      <c r="A31" s="22">
        <v>43342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6" ht="15.75" thickBot="1" x14ac:dyDescent="0.3">
      <c r="A32" s="25">
        <v>43343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184</v>
      </c>
    </row>
  </sheetData>
  <autoFilter ref="A1:J1"/>
  <conditionalFormatting sqref="A2:A32">
    <cfRule type="expression" dxfId="11" priority="4">
      <formula>WEEKDAY(A2,2)&gt;5</formula>
    </cfRule>
  </conditionalFormatting>
  <conditionalFormatting sqref="B2:B32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:E32"/>
    </sheetView>
  </sheetViews>
  <sheetFormatPr baseColWidth="10" defaultColWidth="9.140625" defaultRowHeight="15" x14ac:dyDescent="0.25"/>
  <cols>
    <col min="1" max="1" width="10.7109375" bestFit="1" customWidth="1"/>
    <col min="5" max="5" width="39.42578125" customWidth="1"/>
    <col min="6" max="6" width="12.710937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>
        <v>43313</v>
      </c>
      <c r="B2" s="8">
        <v>7</v>
      </c>
      <c r="C2" s="8" t="s">
        <v>6</v>
      </c>
      <c r="D2" s="8" t="s">
        <v>7</v>
      </c>
      <c r="E2" s="8" t="s">
        <v>8</v>
      </c>
      <c r="F2" s="9"/>
    </row>
    <row r="3" spans="1:6" x14ac:dyDescent="0.25">
      <c r="A3" s="2">
        <v>43314</v>
      </c>
      <c r="B3" s="1">
        <v>7</v>
      </c>
      <c r="C3" s="8" t="s">
        <v>6</v>
      </c>
      <c r="D3" s="8" t="s">
        <v>7</v>
      </c>
      <c r="E3" s="8" t="s">
        <v>8</v>
      </c>
      <c r="F3" s="3"/>
    </row>
    <row r="4" spans="1:6" x14ac:dyDescent="0.25">
      <c r="A4" s="2">
        <v>43315</v>
      </c>
      <c r="B4" s="1">
        <v>7</v>
      </c>
      <c r="C4" s="8" t="s">
        <v>6</v>
      </c>
      <c r="D4" s="8" t="s">
        <v>7</v>
      </c>
      <c r="E4" s="8" t="s">
        <v>8</v>
      </c>
      <c r="F4" s="3"/>
    </row>
    <row r="5" spans="1:6" x14ac:dyDescent="0.25">
      <c r="A5" s="13">
        <v>43316</v>
      </c>
      <c r="B5" s="14">
        <v>0</v>
      </c>
      <c r="C5" s="15"/>
      <c r="D5" s="15"/>
      <c r="E5" s="14"/>
      <c r="F5" s="16"/>
    </row>
    <row r="6" spans="1:6" x14ac:dyDescent="0.25">
      <c r="A6" s="13">
        <v>43317</v>
      </c>
      <c r="B6" s="14">
        <v>0</v>
      </c>
      <c r="C6" s="15"/>
      <c r="D6" s="15"/>
      <c r="E6" s="14"/>
      <c r="F6" s="16"/>
    </row>
    <row r="7" spans="1:6" x14ac:dyDescent="0.25">
      <c r="A7" s="2">
        <v>43318</v>
      </c>
      <c r="B7" s="1">
        <v>7</v>
      </c>
      <c r="C7" s="8" t="s">
        <v>6</v>
      </c>
      <c r="D7" s="8" t="s">
        <v>7</v>
      </c>
      <c r="E7" s="8" t="s">
        <v>8</v>
      </c>
      <c r="F7" s="3"/>
    </row>
    <row r="8" spans="1:6" x14ac:dyDescent="0.25">
      <c r="A8" s="2">
        <v>43319</v>
      </c>
      <c r="B8" s="1">
        <v>7</v>
      </c>
      <c r="C8" s="8" t="s">
        <v>6</v>
      </c>
      <c r="D8" s="8" t="s">
        <v>7</v>
      </c>
      <c r="E8" s="1" t="s">
        <v>16</v>
      </c>
      <c r="F8" s="3"/>
    </row>
    <row r="9" spans="1:6" x14ac:dyDescent="0.25">
      <c r="A9" s="2">
        <v>43320</v>
      </c>
      <c r="B9" s="1">
        <v>7</v>
      </c>
      <c r="C9" s="8" t="s">
        <v>6</v>
      </c>
      <c r="D9" s="8" t="s">
        <v>7</v>
      </c>
      <c r="E9" s="1" t="s">
        <v>10</v>
      </c>
      <c r="F9" s="3"/>
    </row>
    <row r="10" spans="1:6" x14ac:dyDescent="0.25">
      <c r="A10" s="2">
        <v>43321</v>
      </c>
      <c r="B10" s="1">
        <v>7</v>
      </c>
      <c r="C10" s="8" t="s">
        <v>6</v>
      </c>
      <c r="D10" s="8" t="s">
        <v>7</v>
      </c>
      <c r="E10" s="1" t="s">
        <v>11</v>
      </c>
      <c r="F10" s="3"/>
    </row>
    <row r="11" spans="1:6" x14ac:dyDescent="0.25">
      <c r="A11" s="2">
        <v>43322</v>
      </c>
      <c r="B11" s="1">
        <v>7</v>
      </c>
      <c r="C11" s="8" t="s">
        <v>6</v>
      </c>
      <c r="D11" s="8" t="s">
        <v>7</v>
      </c>
      <c r="E11" s="1" t="s">
        <v>12</v>
      </c>
      <c r="F11" s="3"/>
    </row>
    <row r="12" spans="1:6" x14ac:dyDescent="0.25">
      <c r="A12" s="13">
        <v>43323</v>
      </c>
      <c r="B12" s="14">
        <v>0</v>
      </c>
      <c r="C12" s="15"/>
      <c r="D12" s="15"/>
      <c r="E12" s="14"/>
      <c r="F12" s="16"/>
    </row>
    <row r="13" spans="1:6" x14ac:dyDescent="0.25">
      <c r="A13" s="13">
        <v>43324</v>
      </c>
      <c r="B13" s="14">
        <v>0</v>
      </c>
      <c r="C13" s="15"/>
      <c r="D13" s="15"/>
      <c r="E13" s="14"/>
      <c r="F13" s="16"/>
    </row>
    <row r="14" spans="1:6" x14ac:dyDescent="0.25">
      <c r="A14" s="2">
        <v>43325</v>
      </c>
      <c r="B14" s="1">
        <v>7</v>
      </c>
      <c r="C14" s="8" t="s">
        <v>6</v>
      </c>
      <c r="D14" s="8" t="s">
        <v>7</v>
      </c>
      <c r="E14" s="1" t="s">
        <v>12</v>
      </c>
      <c r="F14" s="3"/>
    </row>
    <row r="15" spans="1:6" x14ac:dyDescent="0.25">
      <c r="A15" s="2">
        <v>43326</v>
      </c>
      <c r="B15" s="1">
        <v>7</v>
      </c>
      <c r="C15" s="8" t="s">
        <v>6</v>
      </c>
      <c r="D15" s="8" t="s">
        <v>7</v>
      </c>
      <c r="E15" s="1" t="s">
        <v>12</v>
      </c>
      <c r="F15" s="3"/>
    </row>
    <row r="16" spans="1:6" x14ac:dyDescent="0.25">
      <c r="A16" s="13">
        <v>43327</v>
      </c>
      <c r="B16" s="14">
        <v>0</v>
      </c>
      <c r="C16" s="15"/>
      <c r="D16" s="15"/>
      <c r="E16" s="14"/>
      <c r="F16" s="16"/>
    </row>
    <row r="17" spans="1:6" x14ac:dyDescent="0.25">
      <c r="A17" s="2">
        <v>43328</v>
      </c>
      <c r="B17" s="1">
        <v>7</v>
      </c>
      <c r="C17" s="8" t="s">
        <v>6</v>
      </c>
      <c r="D17" s="8" t="s">
        <v>7</v>
      </c>
      <c r="E17" s="1" t="s">
        <v>12</v>
      </c>
      <c r="F17" s="3"/>
    </row>
    <row r="18" spans="1:6" x14ac:dyDescent="0.25">
      <c r="A18" s="2">
        <v>43329</v>
      </c>
      <c r="B18" s="1">
        <v>7</v>
      </c>
      <c r="C18" s="8" t="s">
        <v>6</v>
      </c>
      <c r="D18" s="8" t="s">
        <v>7</v>
      </c>
      <c r="E18" s="1" t="s">
        <v>12</v>
      </c>
      <c r="F18" s="3"/>
    </row>
    <row r="19" spans="1:6" x14ac:dyDescent="0.25">
      <c r="A19" s="13">
        <v>43330</v>
      </c>
      <c r="B19" s="14">
        <v>0</v>
      </c>
      <c r="C19" s="15"/>
      <c r="D19" s="15"/>
      <c r="E19" s="14"/>
      <c r="F19" s="16"/>
    </row>
    <row r="20" spans="1:6" x14ac:dyDescent="0.25">
      <c r="A20" s="13">
        <v>43331</v>
      </c>
      <c r="B20" s="14">
        <v>0</v>
      </c>
      <c r="C20" s="15"/>
      <c r="D20" s="15"/>
      <c r="E20" s="14"/>
      <c r="F20" s="16"/>
    </row>
    <row r="21" spans="1:6" x14ac:dyDescent="0.25">
      <c r="A21" s="2">
        <v>43332</v>
      </c>
      <c r="B21" s="1">
        <v>7</v>
      </c>
      <c r="C21" s="8" t="s">
        <v>6</v>
      </c>
      <c r="D21" s="8" t="s">
        <v>7</v>
      </c>
      <c r="E21" s="1" t="s">
        <v>12</v>
      </c>
      <c r="F21" s="3"/>
    </row>
    <row r="22" spans="1:6" x14ac:dyDescent="0.25">
      <c r="A22" s="2">
        <v>43333</v>
      </c>
      <c r="B22" s="1">
        <v>7</v>
      </c>
      <c r="C22" s="8" t="s">
        <v>6</v>
      </c>
      <c r="D22" s="8" t="s">
        <v>7</v>
      </c>
      <c r="E22" s="1" t="s">
        <v>12</v>
      </c>
      <c r="F22" s="3"/>
    </row>
    <row r="23" spans="1:6" x14ac:dyDescent="0.25">
      <c r="A23" s="2">
        <v>43334</v>
      </c>
      <c r="B23" s="1">
        <v>7</v>
      </c>
      <c r="C23" s="8" t="s">
        <v>6</v>
      </c>
      <c r="D23" s="8" t="s">
        <v>7</v>
      </c>
      <c r="E23" s="1" t="s">
        <v>12</v>
      </c>
      <c r="F23" s="3"/>
    </row>
    <row r="24" spans="1:6" x14ac:dyDescent="0.25">
      <c r="A24" s="2">
        <v>43335</v>
      </c>
      <c r="B24" s="1">
        <v>7</v>
      </c>
      <c r="C24" s="8" t="s">
        <v>6</v>
      </c>
      <c r="D24" s="8" t="s">
        <v>7</v>
      </c>
      <c r="E24" s="1" t="s">
        <v>13</v>
      </c>
      <c r="F24" s="3"/>
    </row>
    <row r="25" spans="1:6" x14ac:dyDescent="0.25">
      <c r="A25" s="2">
        <v>43336</v>
      </c>
      <c r="B25" s="1">
        <v>7</v>
      </c>
      <c r="C25" s="8" t="s">
        <v>6</v>
      </c>
      <c r="D25" s="8" t="s">
        <v>7</v>
      </c>
      <c r="E25" s="1" t="s">
        <v>13</v>
      </c>
      <c r="F25" s="3"/>
    </row>
    <row r="26" spans="1:6" x14ac:dyDescent="0.25">
      <c r="A26" s="13">
        <v>43337</v>
      </c>
      <c r="B26" s="14">
        <v>0</v>
      </c>
      <c r="C26" s="15"/>
      <c r="D26" s="15"/>
      <c r="E26" s="14"/>
      <c r="F26" s="16"/>
    </row>
    <row r="27" spans="1:6" x14ac:dyDescent="0.25">
      <c r="A27" s="13">
        <v>43338</v>
      </c>
      <c r="B27" s="14">
        <v>0</v>
      </c>
      <c r="C27" s="15"/>
      <c r="D27" s="15"/>
      <c r="E27" s="14"/>
      <c r="F27" s="16"/>
    </row>
    <row r="28" spans="1:6" x14ac:dyDescent="0.25">
      <c r="A28" s="2">
        <v>43339</v>
      </c>
      <c r="B28" s="1">
        <v>7</v>
      </c>
      <c r="C28" s="8" t="s">
        <v>6</v>
      </c>
      <c r="D28" s="8" t="s">
        <v>7</v>
      </c>
      <c r="E28" s="1" t="s">
        <v>14</v>
      </c>
      <c r="F28" s="3"/>
    </row>
    <row r="29" spans="1:6" x14ac:dyDescent="0.25">
      <c r="A29" s="2">
        <v>43340</v>
      </c>
      <c r="B29" s="1">
        <v>7</v>
      </c>
      <c r="C29" s="8" t="s">
        <v>6</v>
      </c>
      <c r="D29" s="8" t="s">
        <v>7</v>
      </c>
      <c r="E29" s="1" t="s">
        <v>15</v>
      </c>
      <c r="F29" s="3"/>
    </row>
    <row r="30" spans="1:6" x14ac:dyDescent="0.25">
      <c r="A30" s="2">
        <v>43341</v>
      </c>
      <c r="B30" s="1">
        <v>7</v>
      </c>
      <c r="C30" s="8" t="s">
        <v>6</v>
      </c>
      <c r="D30" s="8" t="s">
        <v>7</v>
      </c>
      <c r="E30" s="1"/>
      <c r="F30" s="3"/>
    </row>
    <row r="31" spans="1:6" x14ac:dyDescent="0.25">
      <c r="A31" s="2">
        <v>43342</v>
      </c>
      <c r="B31" s="1">
        <v>7</v>
      </c>
      <c r="C31" s="8" t="s">
        <v>6</v>
      </c>
      <c r="D31" s="8" t="s">
        <v>7</v>
      </c>
      <c r="E31" s="1"/>
      <c r="F31" s="3"/>
    </row>
    <row r="32" spans="1:6" ht="15.75" thickBot="1" x14ac:dyDescent="0.3">
      <c r="A32" s="4">
        <v>43343</v>
      </c>
      <c r="B32" s="5">
        <v>7</v>
      </c>
      <c r="C32" s="8" t="s">
        <v>6</v>
      </c>
      <c r="D32" s="8" t="s">
        <v>7</v>
      </c>
      <c r="E32" s="5"/>
      <c r="F32" s="6"/>
    </row>
    <row r="33" spans="1:2" ht="15.75" thickBot="1" x14ac:dyDescent="0.3">
      <c r="A33" s="17" t="s">
        <v>9</v>
      </c>
      <c r="B33" s="18">
        <f>SUM(B2:B32)</f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1" workbookViewId="0">
      <selection activeCell="E30" sqref="E30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43313</v>
      </c>
      <c r="B2" s="28">
        <f>IF(WEEKDAY(A2,2)&gt;5=FALSE,J4,0)</f>
        <v>7</v>
      </c>
      <c r="C2" s="20" t="str">
        <f>(J5)</f>
        <v>Indra</v>
      </c>
      <c r="D2" s="20" t="str">
        <f>(J6)</f>
        <v>Enel</v>
      </c>
      <c r="E2" s="8" t="s">
        <v>8</v>
      </c>
      <c r="F2" s="21"/>
    </row>
    <row r="3" spans="1:11" x14ac:dyDescent="0.25">
      <c r="A3" s="22">
        <v>43314</v>
      </c>
      <c r="B3" s="28">
        <f>IF(WEEKDAY(A3,2)&gt;5=FALSE,J4,0)</f>
        <v>7</v>
      </c>
      <c r="C3" s="20" t="str">
        <f>(J5)</f>
        <v>Indra</v>
      </c>
      <c r="D3" s="20" t="str">
        <f>(J6)</f>
        <v>Enel</v>
      </c>
      <c r="E3" s="8" t="s">
        <v>8</v>
      </c>
      <c r="F3" s="24"/>
    </row>
    <row r="4" spans="1:11" x14ac:dyDescent="0.25">
      <c r="A4" s="22">
        <v>43315</v>
      </c>
      <c r="B4" s="28">
        <f>IF(WEEKDAY(A4,2)&gt;5=FALSE,J4,0)</f>
        <v>7</v>
      </c>
      <c r="C4" s="20" t="str">
        <f>(J5)</f>
        <v>Indra</v>
      </c>
      <c r="D4" s="20" t="str">
        <f>(J6)</f>
        <v>Enel</v>
      </c>
      <c r="E4" s="8" t="s">
        <v>8</v>
      </c>
      <c r="F4" s="24"/>
      <c r="I4" t="s">
        <v>17</v>
      </c>
      <c r="J4">
        <v>7</v>
      </c>
    </row>
    <row r="5" spans="1:11" x14ac:dyDescent="0.25">
      <c r="A5" s="22">
        <v>43316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14"/>
      <c r="F5" s="24"/>
      <c r="I5" t="s">
        <v>18</v>
      </c>
      <c r="J5" t="s">
        <v>6</v>
      </c>
    </row>
    <row r="6" spans="1:11" x14ac:dyDescent="0.25">
      <c r="A6" s="22">
        <v>43317</v>
      </c>
      <c r="B6" s="28">
        <f>IF(WEEKDAY(A6,2)&gt;5=FALSE,J4,0)</f>
        <v>0</v>
      </c>
      <c r="C6" s="20" t="str">
        <f>(J5)</f>
        <v>Indra</v>
      </c>
      <c r="D6" s="20" t="str">
        <f>(J6)</f>
        <v>Enel</v>
      </c>
      <c r="E6" s="14"/>
      <c r="F6" s="24"/>
      <c r="I6" t="s">
        <v>19</v>
      </c>
      <c r="J6" t="s">
        <v>7</v>
      </c>
    </row>
    <row r="7" spans="1:11" x14ac:dyDescent="0.25">
      <c r="A7" s="22">
        <v>43318</v>
      </c>
      <c r="B7" s="28">
        <f>IF(WEEKDAY(A7,2)&gt;5=FALSE,J4,0)</f>
        <v>7</v>
      </c>
      <c r="C7" s="20" t="str">
        <f>(J5)</f>
        <v>Indra</v>
      </c>
      <c r="D7" s="20" t="str">
        <f>(J6)</f>
        <v>Enel</v>
      </c>
      <c r="E7" s="8" t="s">
        <v>8</v>
      </c>
      <c r="F7" s="24"/>
    </row>
    <row r="8" spans="1:11" x14ac:dyDescent="0.25">
      <c r="A8" s="22">
        <v>43319</v>
      </c>
      <c r="B8" s="28">
        <f>IF(WEEKDAY(A8,2)&gt;5=FALSE,J4,0)</f>
        <v>7</v>
      </c>
      <c r="C8" s="20" t="str">
        <f>(J5)</f>
        <v>Indra</v>
      </c>
      <c r="D8" s="20" t="str">
        <f>(J6)</f>
        <v>Enel</v>
      </c>
      <c r="E8" s="1" t="s">
        <v>16</v>
      </c>
      <c r="F8" s="24"/>
      <c r="J8" s="29" t="s">
        <v>21</v>
      </c>
      <c r="K8" s="29" t="s">
        <v>22</v>
      </c>
    </row>
    <row r="9" spans="1:11" x14ac:dyDescent="0.25">
      <c r="A9" s="22">
        <v>43320</v>
      </c>
      <c r="B9" s="28">
        <f>IF(WEEKDAY(A9,2)&gt;5=FALSE,J4,0)</f>
        <v>7</v>
      </c>
      <c r="C9" s="20" t="str">
        <f>(J5)</f>
        <v>Indra</v>
      </c>
      <c r="D9" s="20" t="str">
        <f>(J6)</f>
        <v>Enel</v>
      </c>
      <c r="E9" s="1" t="s">
        <v>10</v>
      </c>
      <c r="F9" s="24"/>
      <c r="I9" s="29" t="s">
        <v>20</v>
      </c>
      <c r="J9">
        <v>28.5</v>
      </c>
      <c r="K9">
        <v>228</v>
      </c>
    </row>
    <row r="10" spans="1:11" x14ac:dyDescent="0.25">
      <c r="A10" s="22">
        <v>43321</v>
      </c>
      <c r="B10" s="28">
        <f>IF(WEEKDAY(A10,2)&gt;5=FALSE,J4,0)</f>
        <v>7</v>
      </c>
      <c r="C10" s="20" t="str">
        <f>(J5)</f>
        <v>Indra</v>
      </c>
      <c r="D10" s="20" t="str">
        <f>(J6)</f>
        <v>Enel</v>
      </c>
      <c r="E10" s="1" t="s">
        <v>11</v>
      </c>
      <c r="F10" s="24"/>
    </row>
    <row r="11" spans="1:11" x14ac:dyDescent="0.25">
      <c r="A11" s="22">
        <v>43322</v>
      </c>
      <c r="B11" s="28">
        <f>IF(WEEKDAY(A11,2)&gt;5=FALSE,J4,0)</f>
        <v>7</v>
      </c>
      <c r="C11" s="20" t="str">
        <f>(J5)</f>
        <v>Indra</v>
      </c>
      <c r="D11" s="20" t="str">
        <f>(J6)</f>
        <v>Enel</v>
      </c>
      <c r="E11" s="1" t="s">
        <v>12</v>
      </c>
      <c r="F11" s="24"/>
    </row>
    <row r="12" spans="1:11" x14ac:dyDescent="0.25">
      <c r="A12" s="22">
        <v>43323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14"/>
      <c r="F12" s="24"/>
      <c r="H12" s="29" t="s">
        <v>24</v>
      </c>
      <c r="I12">
        <f>SUM(B2:B32)</f>
        <v>154</v>
      </c>
    </row>
    <row r="13" spans="1:11" x14ac:dyDescent="0.25">
      <c r="A13" s="22">
        <v>43324</v>
      </c>
      <c r="B13" s="28">
        <f>IF(WEEKDAY(A13,2)&gt;5=FALSE,J4,0)</f>
        <v>0</v>
      </c>
      <c r="C13" s="20" t="str">
        <f>(J5)</f>
        <v>Indra</v>
      </c>
      <c r="D13" s="20" t="str">
        <f>(J6)</f>
        <v>Enel</v>
      </c>
      <c r="E13" s="14"/>
      <c r="F13" s="24"/>
      <c r="H13" s="29" t="s">
        <v>23</v>
      </c>
      <c r="I13">
        <f>COUNTIFS(B2:B32,"&gt;0")</f>
        <v>22</v>
      </c>
    </row>
    <row r="14" spans="1:11" x14ac:dyDescent="0.25">
      <c r="A14" s="22">
        <v>43325</v>
      </c>
      <c r="B14" s="28">
        <f>IF(WEEKDAY(A14,2)&gt;5=FALSE,J4,0)</f>
        <v>7</v>
      </c>
      <c r="C14" s="20" t="str">
        <f>(J5)</f>
        <v>Indra</v>
      </c>
      <c r="D14" s="20" t="str">
        <f>(J6)</f>
        <v>Enel</v>
      </c>
      <c r="E14" s="1" t="s">
        <v>12</v>
      </c>
      <c r="F14" s="24"/>
      <c r="H14" s="29" t="s">
        <v>25</v>
      </c>
      <c r="I14">
        <f>(K9*I13)</f>
        <v>5016</v>
      </c>
      <c r="J14" t="s">
        <v>34</v>
      </c>
    </row>
    <row r="15" spans="1:11" x14ac:dyDescent="0.25">
      <c r="A15" s="22">
        <v>43326</v>
      </c>
      <c r="B15" s="28">
        <f>IF(WEEKDAY(A15,2)&gt;5=FALSE,J4,0)</f>
        <v>7</v>
      </c>
      <c r="C15" s="20" t="str">
        <f>(J5)</f>
        <v>Indra</v>
      </c>
      <c r="D15" s="20" t="str">
        <f>(J6)</f>
        <v>Enel</v>
      </c>
      <c r="E15" s="1" t="s">
        <v>12</v>
      </c>
      <c r="F15" s="24"/>
      <c r="H15" s="29" t="s">
        <v>26</v>
      </c>
      <c r="I15">
        <f>(J9*I12)</f>
        <v>4389</v>
      </c>
    </row>
    <row r="16" spans="1:11" x14ac:dyDescent="0.25">
      <c r="A16" s="34">
        <v>43327</v>
      </c>
      <c r="B16" s="28">
        <v>0</v>
      </c>
      <c r="C16" s="20" t="str">
        <f>(J5)</f>
        <v>Indra</v>
      </c>
      <c r="D16" s="20" t="str">
        <f>(J6)</f>
        <v>Enel</v>
      </c>
      <c r="E16" s="1" t="s">
        <v>33</v>
      </c>
      <c r="F16" s="24"/>
    </row>
    <row r="17" spans="1:6" x14ac:dyDescent="0.25">
      <c r="A17" s="22">
        <v>43328</v>
      </c>
      <c r="B17" s="28">
        <f>IF(WEEKDAY(A17,2)&gt;5=FALSE,J4,0)</f>
        <v>7</v>
      </c>
      <c r="C17" s="20" t="str">
        <f>(J5)</f>
        <v>Indra</v>
      </c>
      <c r="D17" s="20" t="str">
        <f>(J6)</f>
        <v>Enel</v>
      </c>
      <c r="E17" s="1" t="s">
        <v>12</v>
      </c>
      <c r="F17" s="24"/>
    </row>
    <row r="18" spans="1:6" x14ac:dyDescent="0.25">
      <c r="A18" s="22">
        <v>43329</v>
      </c>
      <c r="B18" s="28">
        <f>IF(WEEKDAY(A18,2)&gt;5=FALSE,J4,0)</f>
        <v>7</v>
      </c>
      <c r="C18" s="20" t="str">
        <f>(J5)</f>
        <v>Indra</v>
      </c>
      <c r="D18" s="20" t="str">
        <f>(J6)</f>
        <v>Enel</v>
      </c>
      <c r="E18" s="1" t="s">
        <v>12</v>
      </c>
      <c r="F18" s="24"/>
    </row>
    <row r="19" spans="1:6" x14ac:dyDescent="0.25">
      <c r="A19" s="22">
        <v>43330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14"/>
      <c r="F19" s="24"/>
    </row>
    <row r="20" spans="1:6" x14ac:dyDescent="0.25">
      <c r="A20" s="22">
        <v>43331</v>
      </c>
      <c r="B20" s="28">
        <f>IF(WEEKDAY(A20,2)&gt;5=FALSE,J4,0)</f>
        <v>0</v>
      </c>
      <c r="C20" s="20" t="str">
        <f>(J5)</f>
        <v>Indra</v>
      </c>
      <c r="D20" s="20" t="str">
        <f>(J6)</f>
        <v>Enel</v>
      </c>
      <c r="E20" s="14"/>
      <c r="F20" s="24"/>
    </row>
    <row r="21" spans="1:6" x14ac:dyDescent="0.25">
      <c r="A21" s="22">
        <v>43332</v>
      </c>
      <c r="B21" s="28">
        <f>IF(WEEKDAY(A21,2)&gt;5=FALSE,J4,0)</f>
        <v>7</v>
      </c>
      <c r="C21" s="20" t="str">
        <f>(J5)</f>
        <v>Indra</v>
      </c>
      <c r="D21" s="20" t="str">
        <f>(J6)</f>
        <v>Enel</v>
      </c>
      <c r="E21" s="1" t="s">
        <v>12</v>
      </c>
      <c r="F21" s="24"/>
    </row>
    <row r="22" spans="1:6" x14ac:dyDescent="0.25">
      <c r="A22" s="22">
        <v>43333</v>
      </c>
      <c r="B22" s="28">
        <f>IF(WEEKDAY(A22,2)&gt;5=FALSE,J4,0)</f>
        <v>7</v>
      </c>
      <c r="C22" s="20" t="str">
        <f>(J5)</f>
        <v>Indra</v>
      </c>
      <c r="D22" s="20" t="str">
        <f>(J6)</f>
        <v>Enel</v>
      </c>
      <c r="E22" s="1" t="s">
        <v>12</v>
      </c>
      <c r="F22" s="24"/>
    </row>
    <row r="23" spans="1:6" x14ac:dyDescent="0.25">
      <c r="A23" s="22">
        <v>43334</v>
      </c>
      <c r="B23" s="28">
        <f>IF(WEEKDAY(A23,2)&gt;5=FALSE,J4,0)</f>
        <v>7</v>
      </c>
      <c r="C23" s="20" t="str">
        <f>(J5)</f>
        <v>Indra</v>
      </c>
      <c r="D23" s="20" t="str">
        <f>(J6)</f>
        <v>Enel</v>
      </c>
      <c r="E23" s="1" t="s">
        <v>12</v>
      </c>
      <c r="F23" s="24"/>
    </row>
    <row r="24" spans="1:6" x14ac:dyDescent="0.25">
      <c r="A24" s="22">
        <v>43335</v>
      </c>
      <c r="B24" s="28">
        <f>IF(WEEKDAY(A24,2)&gt;5=FALSE,J4,0)</f>
        <v>7</v>
      </c>
      <c r="C24" s="20" t="str">
        <f>(J5)</f>
        <v>Indra</v>
      </c>
      <c r="D24" s="20" t="str">
        <f>(J6)</f>
        <v>Enel</v>
      </c>
      <c r="E24" s="1" t="s">
        <v>13</v>
      </c>
      <c r="F24" s="24"/>
    </row>
    <row r="25" spans="1:6" x14ac:dyDescent="0.25">
      <c r="A25" s="22">
        <v>43336</v>
      </c>
      <c r="B25" s="28">
        <f>IF(WEEKDAY(A25,2)&gt;5=FALSE,J4,0)</f>
        <v>7</v>
      </c>
      <c r="C25" s="20" t="str">
        <f>(J5)</f>
        <v>Indra</v>
      </c>
      <c r="D25" s="20" t="str">
        <f>(J6)</f>
        <v>Enel</v>
      </c>
      <c r="E25" s="1" t="s">
        <v>13</v>
      </c>
      <c r="F25" s="24"/>
    </row>
    <row r="26" spans="1:6" x14ac:dyDescent="0.25">
      <c r="A26" s="22">
        <v>43337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14"/>
      <c r="F26" s="24"/>
    </row>
    <row r="27" spans="1:6" x14ac:dyDescent="0.25">
      <c r="A27" s="22">
        <v>43338</v>
      </c>
      <c r="B27" s="28">
        <f>IF(WEEKDAY(A27,2)&gt;5=FALSE,J4,0)</f>
        <v>0</v>
      </c>
      <c r="C27" s="20" t="str">
        <f>(J5)</f>
        <v>Indra</v>
      </c>
      <c r="D27" s="20" t="str">
        <f>(J6)</f>
        <v>Enel</v>
      </c>
      <c r="E27" s="14"/>
      <c r="F27" s="24"/>
    </row>
    <row r="28" spans="1:6" x14ac:dyDescent="0.25">
      <c r="A28" s="22">
        <v>43339</v>
      </c>
      <c r="B28" s="28">
        <f>IF(WEEKDAY(A28,2)&gt;5=FALSE,J4,0)</f>
        <v>7</v>
      </c>
      <c r="C28" s="20" t="str">
        <f>(J5)</f>
        <v>Indra</v>
      </c>
      <c r="D28" s="20" t="str">
        <f>(J6)</f>
        <v>Enel</v>
      </c>
      <c r="E28" s="1" t="s">
        <v>14</v>
      </c>
      <c r="F28" s="24"/>
    </row>
    <row r="29" spans="1:6" x14ac:dyDescent="0.25">
      <c r="A29" s="22">
        <v>43340</v>
      </c>
      <c r="B29" s="28">
        <f>IF(WEEKDAY(A29,2)&gt;5=FALSE,J4,0)</f>
        <v>7</v>
      </c>
      <c r="C29" s="20" t="str">
        <f>(J5)</f>
        <v>Indra</v>
      </c>
      <c r="D29" s="20" t="str">
        <f>(J6)</f>
        <v>Enel</v>
      </c>
      <c r="E29" s="1" t="s">
        <v>15</v>
      </c>
      <c r="F29" s="24"/>
    </row>
    <row r="30" spans="1:6" x14ac:dyDescent="0.25">
      <c r="A30" s="22">
        <v>43341</v>
      </c>
      <c r="B30" s="28">
        <f>IF(WEEKDAY(A30,2)&gt;5=FALSE,J4,0)</f>
        <v>7</v>
      </c>
      <c r="C30" s="20" t="str">
        <f>(J5)</f>
        <v>Indra</v>
      </c>
      <c r="D30" s="20" t="str">
        <f>(J6)</f>
        <v>Enel</v>
      </c>
      <c r="E30" s="1" t="s">
        <v>35</v>
      </c>
      <c r="F30" s="24"/>
    </row>
    <row r="31" spans="1:6" x14ac:dyDescent="0.25">
      <c r="A31" s="22">
        <v>43342</v>
      </c>
      <c r="B31" s="28">
        <f>IF(WEEKDAY(A31,2)&gt;5=FALSE,J4,0)</f>
        <v>7</v>
      </c>
      <c r="C31" s="20" t="str">
        <f>(J5)</f>
        <v>Indra</v>
      </c>
      <c r="D31" s="20" t="str">
        <f>(J6)</f>
        <v>Enel</v>
      </c>
      <c r="E31" s="1"/>
      <c r="F31" s="24"/>
    </row>
    <row r="32" spans="1:6" ht="15.75" thickBot="1" x14ac:dyDescent="0.3">
      <c r="A32" s="25">
        <v>43343</v>
      </c>
      <c r="B32" s="28">
        <f>IF(WEEKDAY(A32,2)&gt;5=FALSE,J4,0)</f>
        <v>7</v>
      </c>
      <c r="C32" s="20" t="str">
        <f>(J5)</f>
        <v>Indra</v>
      </c>
      <c r="D32" s="20" t="str">
        <f>(J6)</f>
        <v>Enel</v>
      </c>
      <c r="E32" s="5"/>
      <c r="F32" s="27"/>
    </row>
    <row r="33" spans="1:2" ht="15.75" thickBot="1" x14ac:dyDescent="0.3">
      <c r="A33" s="11" t="s">
        <v>9</v>
      </c>
      <c r="B33" s="11">
        <f>SUM(B2:B32)</f>
        <v>154</v>
      </c>
    </row>
  </sheetData>
  <conditionalFormatting sqref="A2:A32">
    <cfRule type="expression" dxfId="1" priority="2">
      <formula>WEEKDAY(A2,2)&gt;5</formula>
    </cfRule>
  </conditionalFormatting>
  <conditionalFormatting sqref="B2:B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2" sqref="G12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43344</v>
      </c>
      <c r="B2" s="28">
        <f>IF(WEEKDAY(A2,2)&gt;5=FALSE,J4,0)</f>
        <v>0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19">
        <v>43345</v>
      </c>
      <c r="B3" s="28">
        <f>IF(WEEKDAY(A3,2)&gt;5=FALSE,J4,0)</f>
        <v>0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43346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43347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43348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43349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43350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43351</v>
      </c>
      <c r="B9" s="28">
        <f>IF(WEEKDAY(A9,2)&gt;5=FALSE,J4,0)</f>
        <v>0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19">
        <v>43352</v>
      </c>
      <c r="B10" s="28">
        <f>IF(WEEKDAY(A10,2)&gt;5=FALSE,J4,0)</f>
        <v>0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19">
        <v>43353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43354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168</v>
      </c>
    </row>
    <row r="13" spans="1:11" x14ac:dyDescent="0.25">
      <c r="A13" s="19">
        <v>43355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21</v>
      </c>
    </row>
    <row r="14" spans="1:11" x14ac:dyDescent="0.25">
      <c r="A14" s="19">
        <v>43356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4788</v>
      </c>
    </row>
    <row r="15" spans="1:11" x14ac:dyDescent="0.25">
      <c r="A15" s="19">
        <v>43357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4788</v>
      </c>
    </row>
    <row r="16" spans="1:11" x14ac:dyDescent="0.25">
      <c r="A16" s="19">
        <v>43358</v>
      </c>
      <c r="B16" s="28">
        <f>IF(WEEKDAY(A16,2)&gt;5=FALSE,J4,0)</f>
        <v>0</v>
      </c>
      <c r="C16" s="20" t="str">
        <f>(J5)</f>
        <v>Indra</v>
      </c>
      <c r="D16" s="20" t="str">
        <f>(J6)</f>
        <v>Enel</v>
      </c>
      <c r="E16" s="23"/>
      <c r="F16" s="24"/>
    </row>
    <row r="17" spans="1:6" x14ac:dyDescent="0.25">
      <c r="A17" s="19">
        <v>43359</v>
      </c>
      <c r="B17" s="28">
        <f>IF(WEEKDAY(A17,2)&gt;5=FALSE,J4,0)</f>
        <v>0</v>
      </c>
      <c r="C17" s="20" t="str">
        <f>(J5)</f>
        <v>Indra</v>
      </c>
      <c r="D17" s="20" t="str">
        <f>(J6)</f>
        <v>Enel</v>
      </c>
      <c r="E17" s="23"/>
      <c r="F17" s="24"/>
    </row>
    <row r="18" spans="1:6" x14ac:dyDescent="0.25">
      <c r="A18" s="19">
        <v>43360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</row>
    <row r="19" spans="1:6" x14ac:dyDescent="0.25">
      <c r="A19" s="19">
        <v>43361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6" x14ac:dyDescent="0.25">
      <c r="A20" s="19">
        <v>43362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6" x14ac:dyDescent="0.25">
      <c r="A21" s="19">
        <v>43363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6" x14ac:dyDescent="0.25">
      <c r="A22" s="19">
        <v>43364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6" x14ac:dyDescent="0.25">
      <c r="A23" s="19">
        <v>43365</v>
      </c>
      <c r="B23" s="28">
        <f>IF(WEEKDAY(A23,2)&gt;5=FALSE,J4,0)</f>
        <v>0</v>
      </c>
      <c r="C23" s="20" t="str">
        <f>(J5)</f>
        <v>Indra</v>
      </c>
      <c r="D23" s="20" t="str">
        <f>(J6)</f>
        <v>Enel</v>
      </c>
      <c r="E23" s="23"/>
      <c r="F23" s="24"/>
    </row>
    <row r="24" spans="1:6" x14ac:dyDescent="0.25">
      <c r="A24" s="19">
        <v>43366</v>
      </c>
      <c r="B24" s="28">
        <f>IF(WEEKDAY(A24,2)&gt;5=FALSE,J4,0)</f>
        <v>0</v>
      </c>
      <c r="C24" s="20" t="str">
        <f>(J5)</f>
        <v>Indra</v>
      </c>
      <c r="D24" s="20" t="str">
        <f>(J6)</f>
        <v>Enel</v>
      </c>
      <c r="E24" s="23"/>
      <c r="F24" s="24"/>
    </row>
    <row r="25" spans="1:6" x14ac:dyDescent="0.25">
      <c r="A25" s="19">
        <v>43367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6" x14ac:dyDescent="0.25">
      <c r="A26" s="19">
        <v>43368</v>
      </c>
      <c r="B26" s="28">
        <f>IF(WEEKDAY(A26,2)&gt;5=FALSE,J4,0)</f>
        <v>8</v>
      </c>
      <c r="C26" s="20" t="str">
        <f>(J5)</f>
        <v>Indra</v>
      </c>
      <c r="D26" s="20" t="str">
        <f>(J6)</f>
        <v>Enel</v>
      </c>
      <c r="E26" s="23"/>
      <c r="F26" s="24"/>
    </row>
    <row r="27" spans="1:6" x14ac:dyDescent="0.25">
      <c r="A27" s="19">
        <v>43369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6" x14ac:dyDescent="0.25">
      <c r="A28" s="19">
        <v>43370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6" x14ac:dyDescent="0.25">
      <c r="A29" s="19">
        <v>43371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6" x14ac:dyDescent="0.25">
      <c r="A30" s="19">
        <v>43372</v>
      </c>
      <c r="B30" s="28">
        <f>IF(WEEKDAY(A30,2)&gt;5=FALSE,J4,0)</f>
        <v>0</v>
      </c>
      <c r="C30" s="20" t="str">
        <f>(J5)</f>
        <v>Indra</v>
      </c>
      <c r="D30" s="20" t="str">
        <f>(J6)</f>
        <v>Enel</v>
      </c>
      <c r="E30" s="23"/>
      <c r="F30" s="24"/>
    </row>
    <row r="31" spans="1:6" x14ac:dyDescent="0.25">
      <c r="A31" s="19">
        <v>43373</v>
      </c>
      <c r="B31" s="28">
        <f>IF(WEEKDAY(A31,2)&gt;5=FALSE,J4,0)</f>
        <v>0</v>
      </c>
      <c r="C31" s="20" t="str">
        <f>(J5)</f>
        <v>Indra</v>
      </c>
      <c r="D31" s="20" t="str">
        <f>(J6)</f>
        <v>Enel</v>
      </c>
      <c r="E31" s="23"/>
      <c r="F31" s="24"/>
    </row>
    <row r="32" spans="1:6" ht="15.75" thickBot="1" x14ac:dyDescent="0.3">
      <c r="A32" s="19">
        <v>43374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168</v>
      </c>
    </row>
  </sheetData>
  <conditionalFormatting sqref="A2:A32">
    <cfRule type="expression" dxfId="9" priority="2">
      <formula>WEEKDAY(A2,2)&gt;5</formula>
    </cfRule>
  </conditionalFormatting>
  <conditionalFormatting sqref="B2:B32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14" sqref="B14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43374</v>
      </c>
      <c r="B2" s="28">
        <f>IF(WEEKDAY(A2,2)&gt;5=FALSE,J4,0)</f>
        <v>8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19">
        <v>43375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43376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43377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43378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43379</v>
      </c>
      <c r="B7" s="28">
        <f>IF(WEEKDAY(A7,2)&gt;5=FALSE,J4,0)</f>
        <v>0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43380</v>
      </c>
      <c r="B8" s="28">
        <f>IF(WEEKDAY(A8,2)&gt;5=FALSE,J4,0)</f>
        <v>0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43381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19">
        <v>43382</v>
      </c>
      <c r="B10" s="28">
        <f>IF(WEEKDAY(A10,2)&gt;5=FALSE,J4,0)</f>
        <v>8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19">
        <v>43383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43384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176</v>
      </c>
    </row>
    <row r="13" spans="1:11" x14ac:dyDescent="0.25">
      <c r="A13" s="31">
        <v>43385</v>
      </c>
      <c r="B13" s="32">
        <v>0</v>
      </c>
      <c r="C13" s="20" t="str">
        <f>(J5)</f>
        <v>Indra</v>
      </c>
      <c r="D13" s="20" t="str">
        <f>(J6)</f>
        <v>Enel</v>
      </c>
      <c r="E13" s="23" t="s">
        <v>27</v>
      </c>
      <c r="F13" s="24"/>
      <c r="H13" s="29" t="s">
        <v>23</v>
      </c>
      <c r="I13">
        <f>COUNTIFS(B2:B32,"&gt;0")</f>
        <v>22</v>
      </c>
    </row>
    <row r="14" spans="1:11" x14ac:dyDescent="0.25">
      <c r="A14" s="19">
        <v>43386</v>
      </c>
      <c r="B14" s="28">
        <f>IF(WEEKDAY(A14,2)&gt;5=FALSE,J4,0)</f>
        <v>0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5016</v>
      </c>
    </row>
    <row r="15" spans="1:11" x14ac:dyDescent="0.25">
      <c r="A15" s="19">
        <v>43387</v>
      </c>
      <c r="B15" s="28">
        <f>IF(WEEKDAY(A15,2)&gt;5=FALSE,J4,0)</f>
        <v>0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5016</v>
      </c>
    </row>
    <row r="16" spans="1:11" x14ac:dyDescent="0.25">
      <c r="A16" s="19">
        <v>43388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</row>
    <row r="17" spans="1:6" x14ac:dyDescent="0.25">
      <c r="A17" s="19">
        <v>43389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</row>
    <row r="18" spans="1:6" x14ac:dyDescent="0.25">
      <c r="A18" s="19">
        <v>43390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</row>
    <row r="19" spans="1:6" x14ac:dyDescent="0.25">
      <c r="A19" s="19">
        <v>43391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6" x14ac:dyDescent="0.25">
      <c r="A20" s="19">
        <v>43392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6" x14ac:dyDescent="0.25">
      <c r="A21" s="19">
        <v>43393</v>
      </c>
      <c r="B21" s="28">
        <f>IF(WEEKDAY(A21,2)&gt;5=FALSE,J4,0)</f>
        <v>0</v>
      </c>
      <c r="C21" s="20" t="str">
        <f>(J5)</f>
        <v>Indra</v>
      </c>
      <c r="D21" s="20" t="str">
        <f>(J6)</f>
        <v>Enel</v>
      </c>
      <c r="E21" s="23"/>
      <c r="F21" s="24"/>
    </row>
    <row r="22" spans="1:6" x14ac:dyDescent="0.25">
      <c r="A22" s="19">
        <v>43394</v>
      </c>
      <c r="B22" s="28">
        <f>IF(WEEKDAY(A22,2)&gt;5=FALSE,J4,0)</f>
        <v>0</v>
      </c>
      <c r="C22" s="20" t="str">
        <f>(J5)</f>
        <v>Indra</v>
      </c>
      <c r="D22" s="20" t="str">
        <f>(J6)</f>
        <v>Enel</v>
      </c>
      <c r="E22" s="23"/>
      <c r="F22" s="24"/>
    </row>
    <row r="23" spans="1:6" x14ac:dyDescent="0.25">
      <c r="A23" s="19">
        <v>43395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6" x14ac:dyDescent="0.25">
      <c r="A24" s="19">
        <v>43396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6" x14ac:dyDescent="0.25">
      <c r="A25" s="19">
        <v>43397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6" x14ac:dyDescent="0.25">
      <c r="A26" s="19">
        <v>43398</v>
      </c>
      <c r="B26" s="28">
        <f>IF(WEEKDAY(A26,2)&gt;5=FALSE,J4,0)</f>
        <v>8</v>
      </c>
      <c r="C26" s="20" t="str">
        <f>(J5)</f>
        <v>Indra</v>
      </c>
      <c r="D26" s="20" t="str">
        <f>(J6)</f>
        <v>Enel</v>
      </c>
      <c r="E26" s="23"/>
      <c r="F26" s="24"/>
    </row>
    <row r="27" spans="1:6" x14ac:dyDescent="0.25">
      <c r="A27" s="19">
        <v>43399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6" x14ac:dyDescent="0.25">
      <c r="A28" s="19">
        <v>43400</v>
      </c>
      <c r="B28" s="28">
        <f>IF(WEEKDAY(A28,2)&gt;5=FALSE,J4,0)</f>
        <v>0</v>
      </c>
      <c r="C28" s="20" t="str">
        <f>(J5)</f>
        <v>Indra</v>
      </c>
      <c r="D28" s="20" t="str">
        <f>(J6)</f>
        <v>Enel</v>
      </c>
      <c r="E28" s="23"/>
      <c r="F28" s="24"/>
    </row>
    <row r="29" spans="1:6" x14ac:dyDescent="0.25">
      <c r="A29" s="19">
        <v>43401</v>
      </c>
      <c r="B29" s="28">
        <f>IF(WEEKDAY(A29,2)&gt;5=FALSE,J4,0)</f>
        <v>0</v>
      </c>
      <c r="C29" s="20" t="str">
        <f>(J5)</f>
        <v>Indra</v>
      </c>
      <c r="D29" s="20" t="str">
        <f>(J6)</f>
        <v>Enel</v>
      </c>
      <c r="E29" s="23"/>
      <c r="F29" s="24"/>
    </row>
    <row r="30" spans="1:6" x14ac:dyDescent="0.25">
      <c r="A30" s="19">
        <v>43402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6" x14ac:dyDescent="0.25">
      <c r="A31" s="19">
        <v>43403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6" ht="15.75" thickBot="1" x14ac:dyDescent="0.3">
      <c r="A32" s="19">
        <v>43404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176</v>
      </c>
    </row>
  </sheetData>
  <conditionalFormatting sqref="A2:A32">
    <cfRule type="expression" dxfId="7" priority="2">
      <formula>WEEKDAY(A2,2)&gt;5</formula>
    </cfRule>
  </conditionalFormatting>
  <conditionalFormatting sqref="B2:B32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10" sqref="E10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31">
        <v>43405</v>
      </c>
      <c r="B2" s="28">
        <v>0</v>
      </c>
      <c r="C2" s="20" t="str">
        <f>(J5)</f>
        <v>Indra</v>
      </c>
      <c r="D2" s="20" t="str">
        <f>(J6)</f>
        <v>Enel</v>
      </c>
      <c r="E2" s="20" t="s">
        <v>28</v>
      </c>
      <c r="F2" s="21"/>
    </row>
    <row r="3" spans="1:11" x14ac:dyDescent="0.25">
      <c r="A3" s="19">
        <v>43406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43407</v>
      </c>
      <c r="B4" s="28">
        <f>IF(WEEKDAY(A4,2)&gt;5=FALSE,J4,0)</f>
        <v>0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43408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43409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43410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43411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43412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31">
        <v>43413</v>
      </c>
      <c r="B10" s="28">
        <v>0</v>
      </c>
      <c r="C10" s="20" t="str">
        <f>(J5)</f>
        <v>Indra</v>
      </c>
      <c r="D10" s="20" t="str">
        <f>(J6)</f>
        <v>Enel</v>
      </c>
      <c r="E10" t="s">
        <v>29</v>
      </c>
      <c r="F10" s="24"/>
    </row>
    <row r="11" spans="1:11" x14ac:dyDescent="0.25">
      <c r="A11" s="19">
        <v>43414</v>
      </c>
      <c r="B11" s="28">
        <f>IF(WEEKDAY(A11,2)&gt;5=FALSE,J4,0)</f>
        <v>0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43415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SUM(B2:B31)</f>
        <v>160</v>
      </c>
    </row>
    <row r="13" spans="1:11" x14ac:dyDescent="0.25">
      <c r="A13" s="19">
        <v>43416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COUNTIFS(B2:B31,"&gt;0")</f>
        <v>20</v>
      </c>
    </row>
    <row r="14" spans="1:11" x14ac:dyDescent="0.25">
      <c r="A14" s="19">
        <v>43417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4560</v>
      </c>
    </row>
    <row r="15" spans="1:11" x14ac:dyDescent="0.25">
      <c r="A15" s="19">
        <v>43418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4560</v>
      </c>
    </row>
    <row r="16" spans="1:11" x14ac:dyDescent="0.25">
      <c r="A16" s="19">
        <v>43419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</row>
    <row r="17" spans="1:6" x14ac:dyDescent="0.25">
      <c r="A17" s="19">
        <v>43420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</row>
    <row r="18" spans="1:6" x14ac:dyDescent="0.25">
      <c r="A18" s="19">
        <v>43421</v>
      </c>
      <c r="B18" s="28">
        <f>IF(WEEKDAY(A18,2)&gt;5=FALSE,J4,0)</f>
        <v>0</v>
      </c>
      <c r="C18" s="20" t="str">
        <f>(J5)</f>
        <v>Indra</v>
      </c>
      <c r="D18" s="20" t="str">
        <f>(J6)</f>
        <v>Enel</v>
      </c>
      <c r="E18" s="23"/>
      <c r="F18" s="24"/>
    </row>
    <row r="19" spans="1:6" x14ac:dyDescent="0.25">
      <c r="A19" s="19">
        <v>43422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23"/>
      <c r="F19" s="24"/>
    </row>
    <row r="20" spans="1:6" x14ac:dyDescent="0.25">
      <c r="A20" s="19">
        <v>43423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6" x14ac:dyDescent="0.25">
      <c r="A21" s="19">
        <v>43424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6" x14ac:dyDescent="0.25">
      <c r="A22" s="19">
        <v>43425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6" x14ac:dyDescent="0.25">
      <c r="A23" s="19">
        <v>43426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6" x14ac:dyDescent="0.25">
      <c r="A24" s="19">
        <v>43427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6" x14ac:dyDescent="0.25">
      <c r="A25" s="19">
        <v>43428</v>
      </c>
      <c r="B25" s="28">
        <f>IF(WEEKDAY(A25,2)&gt;5=FALSE,J4,0)</f>
        <v>0</v>
      </c>
      <c r="C25" s="20" t="str">
        <f>(J5)</f>
        <v>Indra</v>
      </c>
      <c r="D25" s="20" t="str">
        <f>(J6)</f>
        <v>Enel</v>
      </c>
      <c r="E25" s="23"/>
      <c r="F25" s="24"/>
    </row>
    <row r="26" spans="1:6" x14ac:dyDescent="0.25">
      <c r="A26" s="19">
        <v>43429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23"/>
      <c r="F26" s="24"/>
    </row>
    <row r="27" spans="1:6" x14ac:dyDescent="0.25">
      <c r="A27" s="19">
        <v>43430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6" x14ac:dyDescent="0.25">
      <c r="A28" s="19">
        <v>43431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6" x14ac:dyDescent="0.25">
      <c r="A29" s="19">
        <v>43432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6" x14ac:dyDescent="0.25">
      <c r="A30" s="19">
        <v>43433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6" ht="15.75" thickBot="1" x14ac:dyDescent="0.3">
      <c r="A31" s="19">
        <v>43434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6" ht="15.75" thickBot="1" x14ac:dyDescent="0.3">
      <c r="A32" s="11" t="s">
        <v>9</v>
      </c>
      <c r="B32" s="11">
        <f>SUM(B2:B31)</f>
        <v>160</v>
      </c>
    </row>
  </sheetData>
  <conditionalFormatting sqref="A2:A31">
    <cfRule type="expression" dxfId="5" priority="2">
      <formula>WEEKDAY(A2,2)&gt;5</formula>
    </cfRule>
  </conditionalFormatting>
  <conditionalFormatting sqref="B2:B3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27" sqref="B27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43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30">
        <v>43435</v>
      </c>
      <c r="B2" s="28">
        <f>IF(WEEKDAY(A2,2)&gt;5=FALSE,J4,0)</f>
        <v>0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30">
        <v>43436</v>
      </c>
      <c r="B3" s="28">
        <f>IF(WEEKDAY(A3,2)&gt;5=FALSE,J4,0)</f>
        <v>0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30">
        <v>43437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30">
        <v>43438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30">
        <v>43439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33">
        <v>43440</v>
      </c>
      <c r="B7" s="28">
        <v>0</v>
      </c>
      <c r="C7" s="20" t="str">
        <f>(J5)</f>
        <v>Indra</v>
      </c>
      <c r="D7" s="20" t="str">
        <f>(J6)</f>
        <v>Enel</v>
      </c>
      <c r="E7" s="20" t="s">
        <v>31</v>
      </c>
      <c r="F7" s="24"/>
    </row>
    <row r="8" spans="1:11" x14ac:dyDescent="0.25">
      <c r="A8" s="30">
        <v>43441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33">
        <v>43442</v>
      </c>
      <c r="B9" s="28">
        <f>IF(WEEKDAY(A9,2)&gt;5=FALSE,J4,0)</f>
        <v>0</v>
      </c>
      <c r="C9" s="20" t="str">
        <f>(J5)</f>
        <v>Indra</v>
      </c>
      <c r="D9" s="20" t="str">
        <f>(J6)</f>
        <v>Enel</v>
      </c>
      <c r="E9" s="23" t="s">
        <v>30</v>
      </c>
      <c r="F9" s="24"/>
      <c r="I9" s="29" t="s">
        <v>20</v>
      </c>
      <c r="J9">
        <v>28.5</v>
      </c>
      <c r="K9">
        <v>228</v>
      </c>
    </row>
    <row r="10" spans="1:11" x14ac:dyDescent="0.25">
      <c r="A10" s="30">
        <v>43443</v>
      </c>
      <c r="B10" s="28">
        <f>IF(WEEKDAY(A10,2)&gt;5=FALSE,J4,0)</f>
        <v>0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30">
        <v>43444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30">
        <v>43445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152</v>
      </c>
    </row>
    <row r="13" spans="1:11" x14ac:dyDescent="0.25">
      <c r="A13" s="30">
        <v>43446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19</v>
      </c>
    </row>
    <row r="14" spans="1:11" x14ac:dyDescent="0.25">
      <c r="A14" s="30">
        <v>43447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4332</v>
      </c>
    </row>
    <row r="15" spans="1:11" x14ac:dyDescent="0.25">
      <c r="A15" s="30">
        <v>43448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4332</v>
      </c>
    </row>
    <row r="16" spans="1:11" x14ac:dyDescent="0.25">
      <c r="A16" s="30">
        <v>43449</v>
      </c>
      <c r="B16" s="28">
        <f>IF(WEEKDAY(A16,2)&gt;5=FALSE,J4,0)</f>
        <v>0</v>
      </c>
      <c r="C16" s="20" t="str">
        <f>(J5)</f>
        <v>Indra</v>
      </c>
      <c r="D16" s="20" t="str">
        <f>(J6)</f>
        <v>Enel</v>
      </c>
      <c r="E16" s="23"/>
      <c r="F16" s="24"/>
    </row>
    <row r="17" spans="1:6" x14ac:dyDescent="0.25">
      <c r="A17" s="30">
        <v>43450</v>
      </c>
      <c r="B17" s="28">
        <f>IF(WEEKDAY(A17,2)&gt;5=FALSE,J4,0)</f>
        <v>0</v>
      </c>
      <c r="C17" s="20" t="str">
        <f>(J5)</f>
        <v>Indra</v>
      </c>
      <c r="D17" s="20" t="str">
        <f>(J6)</f>
        <v>Enel</v>
      </c>
      <c r="E17" s="23"/>
      <c r="F17" s="24"/>
    </row>
    <row r="18" spans="1:6" x14ac:dyDescent="0.25">
      <c r="A18" s="30">
        <v>43451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</row>
    <row r="19" spans="1:6" x14ac:dyDescent="0.25">
      <c r="A19" s="30">
        <v>43452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6" x14ac:dyDescent="0.25">
      <c r="A20" s="30">
        <v>43453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6" x14ac:dyDescent="0.25">
      <c r="A21" s="30">
        <v>43454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6" x14ac:dyDescent="0.25">
      <c r="A22" s="30">
        <v>43455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6" x14ac:dyDescent="0.25">
      <c r="A23" s="30">
        <v>43456</v>
      </c>
      <c r="B23" s="28">
        <f>IF(WEEKDAY(A23,2)&gt;5=FALSE,J4,0)</f>
        <v>0</v>
      </c>
      <c r="C23" s="20" t="str">
        <f>(J5)</f>
        <v>Indra</v>
      </c>
      <c r="D23" s="20" t="str">
        <f>(J6)</f>
        <v>Enel</v>
      </c>
      <c r="E23" s="23"/>
      <c r="F23" s="24"/>
    </row>
    <row r="24" spans="1:6" x14ac:dyDescent="0.25">
      <c r="A24" s="30">
        <v>43457</v>
      </c>
      <c r="B24" s="28">
        <f>IF(WEEKDAY(A24,2)&gt;5=FALSE,J4,0)</f>
        <v>0</v>
      </c>
      <c r="C24" s="20" t="str">
        <f>(J5)</f>
        <v>Indra</v>
      </c>
      <c r="D24" s="20" t="str">
        <f>(J6)</f>
        <v>Enel</v>
      </c>
      <c r="E24" s="23"/>
      <c r="F24" s="24"/>
    </row>
    <row r="25" spans="1:6" x14ac:dyDescent="0.25">
      <c r="A25" s="30">
        <v>43458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6" x14ac:dyDescent="0.25">
      <c r="A26" s="33">
        <v>43459</v>
      </c>
      <c r="B26" s="28">
        <v>0</v>
      </c>
      <c r="C26" s="20" t="str">
        <f>(J5)</f>
        <v>Indra</v>
      </c>
      <c r="D26" s="20" t="str">
        <f>(J6)</f>
        <v>Enel</v>
      </c>
      <c r="E26" s="23" t="s">
        <v>32</v>
      </c>
      <c r="F26" s="24"/>
    </row>
    <row r="27" spans="1:6" x14ac:dyDescent="0.25">
      <c r="A27" s="30">
        <v>43460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6" x14ac:dyDescent="0.25">
      <c r="A28" s="30">
        <v>43461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6" x14ac:dyDescent="0.25">
      <c r="A29" s="30">
        <v>43462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6" x14ac:dyDescent="0.25">
      <c r="A30" s="30">
        <v>43463</v>
      </c>
      <c r="B30" s="28">
        <f>IF(WEEKDAY(A30,2)&gt;5=FALSE,J4,0)</f>
        <v>0</v>
      </c>
      <c r="C30" s="20" t="str">
        <f>(J5)</f>
        <v>Indra</v>
      </c>
      <c r="D30" s="20" t="str">
        <f>(J6)</f>
        <v>Enel</v>
      </c>
      <c r="E30" s="23"/>
      <c r="F30" s="24"/>
    </row>
    <row r="31" spans="1:6" x14ac:dyDescent="0.25">
      <c r="A31" s="30">
        <v>43464</v>
      </c>
      <c r="B31" s="28">
        <f>IF(WEEKDAY(A31,2)&gt;5=FALSE,J4,0)</f>
        <v>0</v>
      </c>
      <c r="C31" s="20" t="str">
        <f>(J5)</f>
        <v>Indra</v>
      </c>
      <c r="D31" s="20" t="str">
        <f>(J6)</f>
        <v>Enel</v>
      </c>
      <c r="E31" s="23"/>
      <c r="F31" s="24"/>
    </row>
    <row r="32" spans="1:6" ht="15.75" thickBot="1" x14ac:dyDescent="0.3">
      <c r="A32" s="30">
        <v>43465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152</v>
      </c>
    </row>
  </sheetData>
  <conditionalFormatting sqref="A2:A32">
    <cfRule type="expression" dxfId="3" priority="2">
      <formula>WEEKDAY(A2,2)&gt;5</formula>
    </cfRule>
  </conditionalFormatting>
  <conditionalFormatting sqref="B2:B32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Template</vt:lpstr>
      <vt:lpstr>08.18_</vt:lpstr>
      <vt:lpstr>08.18</vt:lpstr>
      <vt:lpstr>09.18</vt:lpstr>
      <vt:lpstr>10.18</vt:lpstr>
      <vt:lpstr>11.18</vt:lpstr>
      <vt:lpstr>12.18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2018-08-29T09:30:12Z</dcterms:modified>
</cp:coreProperties>
</file>