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-s\Desktop\Arbeit AWI\MasterPolarstern\"/>
    </mc:Choice>
  </mc:AlternateContent>
  <xr:revisionPtr revIDLastSave="0" documentId="13_ncr:1_{02912BB5-FE0B-4A9F-B30B-FC44865D2F3A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PS138_metadata_16S_CT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3" i="1" l="1"/>
  <c r="X253" i="1" s="1"/>
  <c r="S192" i="1"/>
  <c r="S193" i="1"/>
  <c r="S194" i="1"/>
  <c r="S195" i="1"/>
  <c r="S196" i="1"/>
  <c r="S197" i="1"/>
  <c r="S198" i="1"/>
  <c r="S199" i="1"/>
  <c r="X199" i="1" s="1"/>
  <c r="S200" i="1"/>
  <c r="S201" i="1"/>
  <c r="S202" i="1"/>
  <c r="S203" i="1"/>
  <c r="S204" i="1"/>
  <c r="S205" i="1"/>
  <c r="S206" i="1"/>
  <c r="S207" i="1"/>
  <c r="X207" i="1" s="1"/>
  <c r="S208" i="1"/>
  <c r="S209" i="1"/>
  <c r="S210" i="1"/>
  <c r="S211" i="1"/>
  <c r="S212" i="1"/>
  <c r="S213" i="1"/>
  <c r="S214" i="1"/>
  <c r="S215" i="1"/>
  <c r="X215" i="1" s="1"/>
  <c r="S216" i="1"/>
  <c r="S217" i="1"/>
  <c r="S218" i="1"/>
  <c r="S219" i="1"/>
  <c r="S220" i="1"/>
  <c r="S221" i="1"/>
  <c r="S222" i="1"/>
  <c r="S223" i="1"/>
  <c r="X223" i="1" s="1"/>
  <c r="S224" i="1"/>
  <c r="S225" i="1"/>
  <c r="S226" i="1"/>
  <c r="S227" i="1"/>
  <c r="S228" i="1"/>
  <c r="S229" i="1"/>
  <c r="S230" i="1"/>
  <c r="S231" i="1"/>
  <c r="X231" i="1" s="1"/>
  <c r="S232" i="1"/>
  <c r="S233" i="1"/>
  <c r="S234" i="1"/>
  <c r="S235" i="1"/>
  <c r="S236" i="1"/>
  <c r="S237" i="1"/>
  <c r="S238" i="1"/>
  <c r="S239" i="1"/>
  <c r="X239" i="1" s="1"/>
  <c r="S240" i="1"/>
  <c r="S241" i="1"/>
  <c r="S242" i="1"/>
  <c r="S243" i="1"/>
  <c r="S244" i="1"/>
  <c r="S245" i="1"/>
  <c r="S246" i="1"/>
  <c r="S247" i="1"/>
  <c r="X247" i="1" s="1"/>
  <c r="S248" i="1"/>
  <c r="S249" i="1"/>
  <c r="S250" i="1"/>
  <c r="S251" i="1"/>
  <c r="S252" i="1"/>
  <c r="S19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2" i="1"/>
  <c r="Y193" i="1"/>
  <c r="Y194" i="1"/>
  <c r="Y195" i="1"/>
  <c r="Y196" i="1"/>
  <c r="Y197" i="1"/>
  <c r="Y198" i="1"/>
  <c r="Y200" i="1"/>
  <c r="Y201" i="1"/>
  <c r="Y202" i="1"/>
  <c r="Y203" i="1"/>
  <c r="Y204" i="1"/>
  <c r="Y205" i="1"/>
  <c r="Y206" i="1"/>
  <c r="Y208" i="1"/>
  <c r="Y209" i="1"/>
  <c r="Y210" i="1"/>
  <c r="Y211" i="1"/>
  <c r="Y212" i="1"/>
  <c r="Y213" i="1"/>
  <c r="Y214" i="1"/>
  <c r="Y216" i="1"/>
  <c r="Y217" i="1"/>
  <c r="Y218" i="1"/>
  <c r="Y219" i="1"/>
  <c r="Y220" i="1"/>
  <c r="Y221" i="1"/>
  <c r="Y222" i="1"/>
  <c r="Y224" i="1"/>
  <c r="Y225" i="1"/>
  <c r="Y226" i="1"/>
  <c r="Y227" i="1"/>
  <c r="Y228" i="1"/>
  <c r="Y229" i="1"/>
  <c r="Y230" i="1"/>
  <c r="Y232" i="1"/>
  <c r="Y233" i="1"/>
  <c r="Y234" i="1"/>
  <c r="Y235" i="1"/>
  <c r="Y236" i="1"/>
  <c r="Y237" i="1"/>
  <c r="Y238" i="1"/>
  <c r="Y240" i="1"/>
  <c r="Y241" i="1"/>
  <c r="Y242" i="1"/>
  <c r="Y243" i="1"/>
  <c r="Y244" i="1"/>
  <c r="Y245" i="1"/>
  <c r="Y246" i="1"/>
  <c r="Y248" i="1"/>
  <c r="Y249" i="1"/>
  <c r="Y250" i="1"/>
  <c r="Y251" i="1"/>
  <c r="Y252" i="1"/>
  <c r="Y254" i="1"/>
  <c r="Y255" i="1"/>
  <c r="Y256" i="1"/>
  <c r="Y257" i="1"/>
  <c r="Y258" i="1"/>
  <c r="Y259" i="1"/>
  <c r="Y260" i="1"/>
  <c r="Y26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2" i="1"/>
  <c r="X193" i="1"/>
  <c r="X194" i="1"/>
  <c r="X195" i="1"/>
  <c r="X196" i="1"/>
  <c r="X197" i="1"/>
  <c r="X198" i="1"/>
  <c r="X200" i="1"/>
  <c r="X201" i="1"/>
  <c r="X202" i="1"/>
  <c r="X203" i="1"/>
  <c r="X204" i="1"/>
  <c r="X205" i="1"/>
  <c r="X206" i="1"/>
  <c r="X208" i="1"/>
  <c r="X209" i="1"/>
  <c r="X210" i="1"/>
  <c r="X211" i="1"/>
  <c r="X212" i="1"/>
  <c r="X213" i="1"/>
  <c r="X214" i="1"/>
  <c r="X216" i="1"/>
  <c r="X217" i="1"/>
  <c r="X218" i="1"/>
  <c r="X219" i="1"/>
  <c r="X220" i="1"/>
  <c r="X221" i="1"/>
  <c r="X222" i="1"/>
  <c r="X224" i="1"/>
  <c r="X225" i="1"/>
  <c r="X226" i="1"/>
  <c r="X227" i="1"/>
  <c r="X228" i="1"/>
  <c r="X229" i="1"/>
  <c r="X230" i="1"/>
  <c r="X232" i="1"/>
  <c r="X233" i="1"/>
  <c r="X234" i="1"/>
  <c r="X235" i="1"/>
  <c r="X236" i="1"/>
  <c r="X237" i="1"/>
  <c r="X238" i="1"/>
  <c r="X240" i="1"/>
  <c r="X241" i="1"/>
  <c r="X242" i="1"/>
  <c r="X243" i="1"/>
  <c r="X244" i="1"/>
  <c r="X245" i="1"/>
  <c r="X246" i="1"/>
  <c r="X248" i="1"/>
  <c r="X249" i="1"/>
  <c r="X250" i="1"/>
  <c r="X251" i="1"/>
  <c r="X252" i="1"/>
  <c r="X254" i="1"/>
  <c r="X255" i="1"/>
  <c r="X256" i="1"/>
  <c r="X257" i="1"/>
  <c r="X258" i="1"/>
  <c r="X259" i="1"/>
  <c r="X260" i="1"/>
  <c r="X261" i="1"/>
  <c r="Y253" i="1" l="1"/>
  <c r="Y247" i="1"/>
  <c r="Y239" i="1"/>
  <c r="Y231" i="1"/>
  <c r="Y223" i="1"/>
  <c r="Y215" i="1"/>
  <c r="Y207" i="1"/>
  <c r="Y199" i="1"/>
  <c r="Y191" i="1"/>
  <c r="X191" i="1"/>
  <c r="R192" i="1" l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191" i="1"/>
</calcChain>
</file>

<file path=xl/sharedStrings.xml><?xml version="1.0" encoding="utf-8"?>
<sst xmlns="http://schemas.openxmlformats.org/spreadsheetml/2006/main" count="3707" uniqueCount="1357">
  <si>
    <t>ID_running</t>
  </si>
  <si>
    <t>Spalte1</t>
  </si>
  <si>
    <t>date</t>
  </si>
  <si>
    <t>Event-ID_old</t>
  </si>
  <si>
    <t>Event-ID_format</t>
  </si>
  <si>
    <t>Event-ID</t>
  </si>
  <si>
    <t>sample</t>
  </si>
  <si>
    <t>depth [m]</t>
  </si>
  <si>
    <t>Bottle-Id</t>
  </si>
  <si>
    <t>gear</t>
  </si>
  <si>
    <t>layer</t>
  </si>
  <si>
    <t>lat</t>
  </si>
  <si>
    <t>lon</t>
  </si>
  <si>
    <t>Name</t>
  </si>
  <si>
    <t>DNA extracted</t>
  </si>
  <si>
    <t>CTD #</t>
  </si>
  <si>
    <t>Niskin_Id</t>
  </si>
  <si>
    <t>clip_id</t>
  </si>
  <si>
    <t>cycles</t>
  </si>
  <si>
    <t>locus_tag</t>
  </si>
  <si>
    <t>PS138_CTD_2</t>
  </si>
  <si>
    <t>PS138-5-1</t>
  </si>
  <si>
    <t>PS138-2-1</t>
  </si>
  <si>
    <t>PS138_2-1</t>
  </si>
  <si>
    <t>test station</t>
  </si>
  <si>
    <t>CTD</t>
  </si>
  <si>
    <t>PS138-5-1-CTD-1700-16S</t>
  </si>
  <si>
    <t>extract</t>
  </si>
  <si>
    <t>CTD_2</t>
  </si>
  <si>
    <t>PS138_2-1-N1</t>
  </si>
  <si>
    <t>PS138-5-1-CTD-1700-16S_clip</t>
  </si>
  <si>
    <t>16S</t>
  </si>
  <si>
    <t>PS138_CTD_4</t>
  </si>
  <si>
    <t>PS138-5-1-CTD-1000-16S</t>
  </si>
  <si>
    <t>CTD_4</t>
  </si>
  <si>
    <t>PS138_2-1-N4</t>
  </si>
  <si>
    <t>PS138-5-1-CTD-1000-16S_clip</t>
  </si>
  <si>
    <t>PS138_CTD_6</t>
  </si>
  <si>
    <t>PS138-5-1-CTD-100-16S</t>
  </si>
  <si>
    <t>CTD_6</t>
  </si>
  <si>
    <t>PS138_2-1-N13</t>
  </si>
  <si>
    <t>PS138-5-1-CTD-100-16S_clip</t>
  </si>
  <si>
    <t>PS138_CTD_8</t>
  </si>
  <si>
    <t>PS138-5-1-CTD-50-16S</t>
  </si>
  <si>
    <t>CTD_8</t>
  </si>
  <si>
    <t>PS138_2-1-N16</t>
  </si>
  <si>
    <t>PS138-5-1-CTD-50-16S_clip</t>
  </si>
  <si>
    <t>PS138_CTD_10</t>
  </si>
  <si>
    <t>chl-max</t>
  </si>
  <si>
    <t>PS138-5-1-CTD-25-16S</t>
  </si>
  <si>
    <t>CTD_10</t>
  </si>
  <si>
    <t>PS138_2-1-N20</t>
  </si>
  <si>
    <t>PS138-5-1-CTD-25-16S_clip</t>
  </si>
  <si>
    <t>PS138_CTD_12</t>
  </si>
  <si>
    <t>PS138-5-1-CTD-2-16S</t>
  </si>
  <si>
    <t>CTD_12</t>
  </si>
  <si>
    <t>PS138_2-1-N24</t>
  </si>
  <si>
    <t>PS138-5-1-CTD-2-16S_clip</t>
  </si>
  <si>
    <t>PS138_CTD_14</t>
  </si>
  <si>
    <t>PS138-22-1</t>
  </si>
  <si>
    <t>PS138_22-1</t>
  </si>
  <si>
    <t>ice station 1</t>
  </si>
  <si>
    <t>PS138-22-1-CTD-100-16S</t>
  </si>
  <si>
    <t>CTD_14</t>
  </si>
  <si>
    <t>PS138_22-1-N3</t>
  </si>
  <si>
    <t>PS138-22-1-CTD-100-16S_clip</t>
  </si>
  <si>
    <t>PS138_CTD_16</t>
  </si>
  <si>
    <t>PS138-22-1-CTD-50-16S</t>
  </si>
  <si>
    <t>CTD_16</t>
  </si>
  <si>
    <t>PS138_22-1-N9</t>
  </si>
  <si>
    <t>PS138-22-1-CTD-50-16S_clip</t>
  </si>
  <si>
    <t>PS138_CTD_18</t>
  </si>
  <si>
    <t>PS138-22-1-CTD-30-16S</t>
  </si>
  <si>
    <t>CTD_18</t>
  </si>
  <si>
    <t>PS138_22-1-N14</t>
  </si>
  <si>
    <t>PS138-22-1-CTD-30-16S_clip</t>
  </si>
  <si>
    <t>PS138_CTD_20</t>
  </si>
  <si>
    <t>PS138-22-1-CTD-10-16S</t>
  </si>
  <si>
    <t>CTD_20</t>
  </si>
  <si>
    <t>PS138_22-1-N21</t>
  </si>
  <si>
    <t>PS138-22-1-CTD-10-16S_clip</t>
  </si>
  <si>
    <t>PS138_CTD_22</t>
  </si>
  <si>
    <t>PS138-22-1-CTD-2-16S</t>
  </si>
  <si>
    <t>CTD_22</t>
  </si>
  <si>
    <t>PS138_22-1-N24</t>
  </si>
  <si>
    <t>PS138-22-1-CTD-2-16S_clip</t>
  </si>
  <si>
    <t>PS138_CTD_24</t>
  </si>
  <si>
    <t>PS138-26-1</t>
  </si>
  <si>
    <t>PS138_26-1</t>
  </si>
  <si>
    <t>20m from bottom</t>
  </si>
  <si>
    <t>PS138-26-1-CTD-3900-16S</t>
  </si>
  <si>
    <t>CTD_24</t>
  </si>
  <si>
    <t>PS138_26-1-N4</t>
  </si>
  <si>
    <t>PS138-26-1-CTD-3900-16S_clip</t>
  </si>
  <si>
    <t>PS138_CTD_26</t>
  </si>
  <si>
    <t>PS138-26-1-CTD-3000-16S</t>
  </si>
  <si>
    <t>CTD_26</t>
  </si>
  <si>
    <t>PS138_26-1-N6</t>
  </si>
  <si>
    <t>PS138-26-1-CTD-3000-16S_clip</t>
  </si>
  <si>
    <t>PS138_CTD_28</t>
  </si>
  <si>
    <t>PS138-26-1-CTD-1500-16S</t>
  </si>
  <si>
    <t>CTD_28</t>
  </si>
  <si>
    <t>PS138_26-1-N10</t>
  </si>
  <si>
    <t>PS138-26-1-CTD-1500-16S_clip</t>
  </si>
  <si>
    <t>PS138_CTD_30</t>
  </si>
  <si>
    <t>PS138-26-1-CTD-1000-16S</t>
  </si>
  <si>
    <t>CTD_30</t>
  </si>
  <si>
    <t>PS138_26-1-N12</t>
  </si>
  <si>
    <t>PS138-26-1-CTD-1000-16S_clip</t>
  </si>
  <si>
    <t>PS138_CTD_32</t>
  </si>
  <si>
    <t>PS138-26-1-CTD-500-16S</t>
  </si>
  <si>
    <t>CTD_32</t>
  </si>
  <si>
    <t>PS138_26-1-N16</t>
  </si>
  <si>
    <t>PS138-26-1-CTD-500-16S_clip</t>
  </si>
  <si>
    <t>PS138_CTD_34</t>
  </si>
  <si>
    <t>PS138-26-1-CTD-200-16S</t>
  </si>
  <si>
    <t>CTD_34</t>
  </si>
  <si>
    <t>PS138_26-1-N23</t>
  </si>
  <si>
    <t>PS138-26-1-CTD-200-16S_clip</t>
  </si>
  <si>
    <t>PS138_CTD_36</t>
  </si>
  <si>
    <t>PS138-40-1</t>
  </si>
  <si>
    <t>PS138_40-1</t>
  </si>
  <si>
    <t>ice station 2</t>
  </si>
  <si>
    <t>5m from bottom</t>
  </si>
  <si>
    <t>PS138-40-1-CTD-3720-16S</t>
  </si>
  <si>
    <t>CTD_36</t>
  </si>
  <si>
    <t>PS138_40-1-N1</t>
  </si>
  <si>
    <t>PS138-40-1-CTD-3720-16S_clip</t>
  </si>
  <si>
    <t>PS138_CTD_38</t>
  </si>
  <si>
    <t>PS138-40-1-CTD-3700-16S</t>
  </si>
  <si>
    <t>CTD_38</t>
  </si>
  <si>
    <t>PS138_40-1-N4</t>
  </si>
  <si>
    <t>PS138-40-1-CTD-3700-16S_clip</t>
  </si>
  <si>
    <t>PS138_CTD_40</t>
  </si>
  <si>
    <t>PS138-40-1-CTD-3000-16S</t>
  </si>
  <si>
    <t>CTD_40</t>
  </si>
  <si>
    <t>PS138_40-1-N6</t>
  </si>
  <si>
    <t>PS138-40-1-CTD-3000-16S_clip</t>
  </si>
  <si>
    <t>PS138_CTD_42</t>
  </si>
  <si>
    <t>PS138-40-1-CTD-2000-16S</t>
  </si>
  <si>
    <t>CTD_42</t>
  </si>
  <si>
    <t>PS138_40-1-N8</t>
  </si>
  <si>
    <t>PS138-40-1-CTD-2000-16S_clip</t>
  </si>
  <si>
    <t>PS138_CTD_44</t>
  </si>
  <si>
    <t>PS138-40-1-CTD-1500-16S</t>
  </si>
  <si>
    <t>CTD_44</t>
  </si>
  <si>
    <t>PS138_40-1-N10</t>
  </si>
  <si>
    <t>PS138-40-1-CTD-1500-16S_clip</t>
  </si>
  <si>
    <t>PS138_CTD_46</t>
  </si>
  <si>
    <t>PS138-40-1-CTD-1000-16S</t>
  </si>
  <si>
    <t>CTD_46</t>
  </si>
  <si>
    <t>PS138_40-1-N14</t>
  </si>
  <si>
    <t>PS138-40-1-CTD-1000-16S_clip</t>
  </si>
  <si>
    <t>PS138_CTD_48</t>
  </si>
  <si>
    <t>PS138-40-1-CTD-500-16S</t>
  </si>
  <si>
    <t>CTD_48</t>
  </si>
  <si>
    <t>PS138_40-1-N19</t>
  </si>
  <si>
    <t>PS138-40-1-CTD-500-16S_clip</t>
  </si>
  <si>
    <t>PS138_CTD_50</t>
  </si>
  <si>
    <t>PS138-47-2</t>
  </si>
  <si>
    <t>PS138_47-2</t>
  </si>
  <si>
    <t>PS138-47-2-CTD-2-16S</t>
  </si>
  <si>
    <t>CTD_50</t>
  </si>
  <si>
    <t>PS138_47-2-N24</t>
  </si>
  <si>
    <t>PS138-47-2-CTD-2-16S_clip</t>
  </si>
  <si>
    <t>PS138_CTD_52</t>
  </si>
  <si>
    <t>PS138-47-2-CTD-10-16S</t>
  </si>
  <si>
    <t>CTD_52</t>
  </si>
  <si>
    <t>PS138_47-2-N21</t>
  </si>
  <si>
    <t>PS138-47-2-CTD-10-16S_clip</t>
  </si>
  <si>
    <t>PS138_CTD_54</t>
  </si>
  <si>
    <t>PS138-47-2-CTD-53-16S</t>
  </si>
  <si>
    <t>CTD_54</t>
  </si>
  <si>
    <t>PS138_47-2-N13</t>
  </si>
  <si>
    <t>PS138-47-2-CTD-53-16S_clip</t>
  </si>
  <si>
    <t>PS138_CTD_56</t>
  </si>
  <si>
    <t>PS138-47-2-CTD-50-16S</t>
  </si>
  <si>
    <t>CTD_56</t>
  </si>
  <si>
    <t>PS138_47-2-N17</t>
  </si>
  <si>
    <t>PS138-47-2-CTD-50-16S_clip</t>
  </si>
  <si>
    <t>PS138_CTD_58</t>
  </si>
  <si>
    <t>PS138-47-2-CTD-100-16S</t>
  </si>
  <si>
    <t>CTD_58</t>
  </si>
  <si>
    <t>PS138_47-2-N8</t>
  </si>
  <si>
    <t>PS138-47-2-CTD-100-16S_clip</t>
  </si>
  <si>
    <t>PS138_CTD_60</t>
  </si>
  <si>
    <t>PS138-47-2-CTD-200-16S</t>
  </si>
  <si>
    <t>CTD_60</t>
  </si>
  <si>
    <t>PS138_47-2-N3</t>
  </si>
  <si>
    <t>PS138-47-2-CTD-200-16S_clip</t>
  </si>
  <si>
    <t>PS138_CTD_62</t>
  </si>
  <si>
    <t>PS138-53-1</t>
  </si>
  <si>
    <t>PS138_53-1</t>
  </si>
  <si>
    <t>ice station 3</t>
  </si>
  <si>
    <t>bottom</t>
  </si>
  <si>
    <t>OFOBS</t>
  </si>
  <si>
    <t>PS138-53-1-OFOBS-bottom-16S</t>
  </si>
  <si>
    <t>CTD_62</t>
  </si>
  <si>
    <t>PS138_53-1-NOFOBS</t>
  </si>
  <si>
    <t>PS138-53-1-OFOBS-bottom-16S_clip</t>
  </si>
  <si>
    <t>PS138_CTD_64</t>
  </si>
  <si>
    <t>PS138-63-1</t>
  </si>
  <si>
    <t>PS138-66-1</t>
  </si>
  <si>
    <t>PS138_66-1</t>
  </si>
  <si>
    <t>PS138-63-1-CTD-200-16S</t>
  </si>
  <si>
    <t>CTD_64</t>
  </si>
  <si>
    <t>PS138_66-1-N5</t>
  </si>
  <si>
    <t>PS138-63-1-CTD-200-16S_clip</t>
  </si>
  <si>
    <t>PS138_CTD_66</t>
  </si>
  <si>
    <t>PS138-63-1-CTD-100-16S</t>
  </si>
  <si>
    <t>CTD_66</t>
  </si>
  <si>
    <t>PS138_66-1-N8</t>
  </si>
  <si>
    <t>PS138-63-1-CTD-100-16S_clip</t>
  </si>
  <si>
    <t>PS138_CTD_68</t>
  </si>
  <si>
    <t>PS138-63-1-CTD-50-16S</t>
  </si>
  <si>
    <t>CTD_68</t>
  </si>
  <si>
    <t>PS138_66-1-N12</t>
  </si>
  <si>
    <t>PS138-63-1-CTD-50-16S_clip</t>
  </si>
  <si>
    <t>PS138_CTD_70</t>
  </si>
  <si>
    <t>PS138-63-1-CTD-25-16S</t>
  </si>
  <si>
    <t>CTD_70</t>
  </si>
  <si>
    <t>PS138_66-1-N16</t>
  </si>
  <si>
    <t>PS138-63-1-CTD-25-16S_clip</t>
  </si>
  <si>
    <t>PS138_CTD_72</t>
  </si>
  <si>
    <t>PS138-63-1-CTD-10-16S</t>
  </si>
  <si>
    <t>CTD_72</t>
  </si>
  <si>
    <t>PS138_66-1-N21</t>
  </si>
  <si>
    <t>PS138-63-1-CTD-10-16S_clip</t>
  </si>
  <si>
    <t>PS138_CTD_74</t>
  </si>
  <si>
    <t>PS138-63-1-CTD-2-16S</t>
  </si>
  <si>
    <t>CTD_74</t>
  </si>
  <si>
    <t>PS138_66-1-N24</t>
  </si>
  <si>
    <t>PS138-63-1-CTD-2-16S_clip</t>
  </si>
  <si>
    <t>PS138_CTD_76</t>
  </si>
  <si>
    <t>PS138-69-1</t>
  </si>
  <si>
    <t>PS138_69-1</t>
  </si>
  <si>
    <t>PS138-69-1-CTD-3968-16S</t>
  </si>
  <si>
    <t>CTD_76</t>
  </si>
  <si>
    <t>PS138_69-1-N4</t>
  </si>
  <si>
    <t>PS138-69-1-CTD-3968-16S_clip</t>
  </si>
  <si>
    <t>PS138_CTD_78</t>
  </si>
  <si>
    <t>PS138-69-1-CTD-3000-16S</t>
  </si>
  <si>
    <t>CTD_78</t>
  </si>
  <si>
    <t>PS138_69-1-N6</t>
  </si>
  <si>
    <t>PS138-69-1-CTD-3000-16S_clip</t>
  </si>
  <si>
    <t>PS138_CTD_80</t>
  </si>
  <si>
    <t>PS138-69-1-CTD-2000-16S</t>
  </si>
  <si>
    <t>CTD_80</t>
  </si>
  <si>
    <t>PS138_69-1-N8</t>
  </si>
  <si>
    <t>PS138-69-1-CTD-2000-16S_clip</t>
  </si>
  <si>
    <t>PS138_CTD_82</t>
  </si>
  <si>
    <t>PS138-69-1-CTD-1500-16S</t>
  </si>
  <si>
    <t>CTD_82</t>
  </si>
  <si>
    <t>PS138_69-1-N10</t>
  </si>
  <si>
    <t>PS138-69-1-CTD-1500-16S_clip</t>
  </si>
  <si>
    <t>PS138_CTD_84</t>
  </si>
  <si>
    <t>PS138-69-1-CTD-1000-16S</t>
  </si>
  <si>
    <t>CTD_84</t>
  </si>
  <si>
    <t>PS138_69-1-N14</t>
  </si>
  <si>
    <t>PS138-69-1-CTD-1000-16S_clip</t>
  </si>
  <si>
    <t>PS138_CTD_86</t>
  </si>
  <si>
    <t>PS138-69-1-CTD-500-16S</t>
  </si>
  <si>
    <t>CTD_86</t>
  </si>
  <si>
    <t>PS138_69-1-N19</t>
  </si>
  <si>
    <t>PS138-69-1-CTD-500-16S_clip</t>
  </si>
  <si>
    <t>PS138_CTD_90</t>
  </si>
  <si>
    <t>PS138-85-1</t>
  </si>
  <si>
    <t>PS138-88-1</t>
  </si>
  <si>
    <t>PS138_88-1</t>
  </si>
  <si>
    <t>ice station 4</t>
  </si>
  <si>
    <t>PS138-85-1-CTD-200-16S</t>
  </si>
  <si>
    <t>CTD_90</t>
  </si>
  <si>
    <t>PS138_88-1-N3</t>
  </si>
  <si>
    <t>PS138-85-1-CTD-200-16S_clip</t>
  </si>
  <si>
    <t>PS138_CTD_92</t>
  </si>
  <si>
    <t>PS138-85-1-CTD-100-16S</t>
  </si>
  <si>
    <t>CTD_92</t>
  </si>
  <si>
    <t>PS138_88-1-N8</t>
  </si>
  <si>
    <t>PS138-85-1-CTD-100-16S_clip</t>
  </si>
  <si>
    <t>PS138_CTD_94</t>
  </si>
  <si>
    <t>PS138-85-1-CTD-50-16S</t>
  </si>
  <si>
    <t>CTD_94</t>
  </si>
  <si>
    <t>PS138_88-1-N12</t>
  </si>
  <si>
    <t>PS138-85-1-CTD-50-16S_clip</t>
  </si>
  <si>
    <t>PS138_CTD_96</t>
  </si>
  <si>
    <t>PS138-85-1-CTD-25-16S</t>
  </si>
  <si>
    <t>CTD_96</t>
  </si>
  <si>
    <t>PS138_88-1-N19</t>
  </si>
  <si>
    <t>PS138-85-1-CTD-25-16S_clip</t>
  </si>
  <si>
    <t>PS138_CTD_98</t>
  </si>
  <si>
    <t>PS138-85-1-CTD-10-16S</t>
  </si>
  <si>
    <t>CTD_98</t>
  </si>
  <si>
    <t>PS138_88-1-N21</t>
  </si>
  <si>
    <t>PS138-85-1-CTD-10-16S_clip</t>
  </si>
  <si>
    <t>PS138_CTD_100</t>
  </si>
  <si>
    <t>PS138-85-1-CTD-2-16S</t>
  </si>
  <si>
    <t>CTD_100</t>
  </si>
  <si>
    <t>PS138_88-1-N24</t>
  </si>
  <si>
    <t>PS138-85-1-CTD-2-16S_clip</t>
  </si>
  <si>
    <t>PS138_CTD_102</t>
  </si>
  <si>
    <t>PS138-90-1</t>
  </si>
  <si>
    <t>PS138_90-1</t>
  </si>
  <si>
    <t>PS138-90-1-CTD-4143-16S</t>
  </si>
  <si>
    <t>CTD_102</t>
  </si>
  <si>
    <t>PS138_90-1-N4</t>
  </si>
  <si>
    <t>PS138-90-1-CTD-4143-16S_clip</t>
  </si>
  <si>
    <t>PS138_CTD_104</t>
  </si>
  <si>
    <t>PS138-90-1-CTD-3000-16S</t>
  </si>
  <si>
    <t>CTD_104</t>
  </si>
  <si>
    <t>PS138_90-1-N6</t>
  </si>
  <si>
    <t>PS138-90-1-CTD-3000-16S_clip</t>
  </si>
  <si>
    <t>PS138_CTD_106</t>
  </si>
  <si>
    <t>PS138-90-1-CTD-2000-16S</t>
  </si>
  <si>
    <t>CTD_106</t>
  </si>
  <si>
    <t>PS138_90-1-N8</t>
  </si>
  <si>
    <t>PS138-90-1-CTD-2000-16S_clip</t>
  </si>
  <si>
    <t>PS138_CTD_108</t>
  </si>
  <si>
    <t>PS138-90-1-CTD-1500-16S</t>
  </si>
  <si>
    <t>CTD_108</t>
  </si>
  <si>
    <t>PS138_90-1-N10</t>
  </si>
  <si>
    <t>PS138-90-1-CTD-1500-16S_clip</t>
  </si>
  <si>
    <t>PS138_CTD_110</t>
  </si>
  <si>
    <t>PS138-90-1-CTD-1000-16S</t>
  </si>
  <si>
    <t>CTD_110</t>
  </si>
  <si>
    <t>PS138_90-1-N14</t>
  </si>
  <si>
    <t>PS138-90-1-CTD-1000-16S_clip</t>
  </si>
  <si>
    <t>PS138_CTD_112</t>
  </si>
  <si>
    <t>PS138-90-1-CTD-500-16S</t>
  </si>
  <si>
    <t>CTD_112</t>
  </si>
  <si>
    <t>PS138_90-1-N19</t>
  </si>
  <si>
    <t>PS138-90-1-CTD-500-16S_clip</t>
  </si>
  <si>
    <t>PS138_CTD_114</t>
  </si>
  <si>
    <t>PS138-113-1</t>
  </si>
  <si>
    <t>PS138_113-1</t>
  </si>
  <si>
    <t>ice station 5</t>
  </si>
  <si>
    <t>PS138-113-1-CTD-200-16S</t>
  </si>
  <si>
    <t>CTD_114</t>
  </si>
  <si>
    <t>PS138_113-1-N3</t>
  </si>
  <si>
    <t>PS138-113-1-CTD-200-16S_clip</t>
  </si>
  <si>
    <t>PS138_CTD_116</t>
  </si>
  <si>
    <t>PS138-113-1-CTD-100-16S</t>
  </si>
  <si>
    <t>CTD_116</t>
  </si>
  <si>
    <t>PS138_113-1-N8</t>
  </si>
  <si>
    <t>PS138-113-1-CTD-100-16S_clip</t>
  </si>
  <si>
    <t>PS138_CTD_118</t>
  </si>
  <si>
    <t>PS138-113-1-CTD-50-16S</t>
  </si>
  <si>
    <t>CTD_118</t>
  </si>
  <si>
    <t>PS138_113-1-N12</t>
  </si>
  <si>
    <t>PS138-113-1-CTD-50-16S_clip</t>
  </si>
  <si>
    <t>PS138_CTD_120</t>
  </si>
  <si>
    <t>PS138-113-1-CTD-25-16S</t>
  </si>
  <si>
    <t>CTD_120</t>
  </si>
  <si>
    <t>PS138_113-1-N19</t>
  </si>
  <si>
    <t>PS138-113-1-CTD-25-16S_clip</t>
  </si>
  <si>
    <t>PS138_CTD_122</t>
  </si>
  <si>
    <t>PS138-113-1-CTD-10-16S</t>
  </si>
  <si>
    <t>CTD_122</t>
  </si>
  <si>
    <t>PS138_113-1-N21</t>
  </si>
  <si>
    <t>PS138-113-1-CTD-10-16S_clip</t>
  </si>
  <si>
    <t>PS138_CTD_124</t>
  </si>
  <si>
    <t>PS138-113-1-CTD-2-16S</t>
  </si>
  <si>
    <t>CTD_124</t>
  </si>
  <si>
    <t>PS138_113-1-N24</t>
  </si>
  <si>
    <t>PS138-113-1-CTD-2-16S_clip</t>
  </si>
  <si>
    <t>PS138_CTD_126</t>
  </si>
  <si>
    <t>PS138-115-1</t>
  </si>
  <si>
    <t>PS138_115-1</t>
  </si>
  <si>
    <t>PS138-115-1-CTD-4275-16S</t>
  </si>
  <si>
    <t>CTD_126</t>
  </si>
  <si>
    <t>PS138_115-1-N4</t>
  </si>
  <si>
    <t>PS138-115-1-CTD-4275-16S_clip</t>
  </si>
  <si>
    <t>PS138_CTD_128</t>
  </si>
  <si>
    <t>PS138-115-1-CTD-3000-16S</t>
  </si>
  <si>
    <t>CTD_128</t>
  </si>
  <si>
    <t>PS138_115-1-N6</t>
  </si>
  <si>
    <t>PS138-115-1-CTD-3000-16S_clip</t>
  </si>
  <si>
    <t>PS138_CTD_130</t>
  </si>
  <si>
    <t>PS138-115-1-CTD-2000-16S</t>
  </si>
  <si>
    <t>CTD_130</t>
  </si>
  <si>
    <t>PS138_115-1-N8</t>
  </si>
  <si>
    <t>PS138-115-1-CTD-2000-16S_clip</t>
  </si>
  <si>
    <t>PS138_CTD_132</t>
  </si>
  <si>
    <t>PS138-115-1-CTD-1500-16S</t>
  </si>
  <si>
    <t>CTD_132</t>
  </si>
  <si>
    <t>PS138_115-1-N10</t>
  </si>
  <si>
    <t>PS138-115-1-CTD-1500-16S_clip</t>
  </si>
  <si>
    <t>PS138_CTD_134</t>
  </si>
  <si>
    <t>PS138-115-1-CTD-1000-16S</t>
  </si>
  <si>
    <t>CTD_134</t>
  </si>
  <si>
    <t>PS138_115-1-N14</t>
  </si>
  <si>
    <t>PS138-115-1-CTD-1000-16S_clip</t>
  </si>
  <si>
    <t>PS138_CTD_136</t>
  </si>
  <si>
    <t>PS138-115-1-CTD-500-16S</t>
  </si>
  <si>
    <t>CTD_136</t>
  </si>
  <si>
    <t>PS138_115-1-N19</t>
  </si>
  <si>
    <t>PS138-115-1-CTD-500-16S_clip</t>
  </si>
  <si>
    <t>PS138_CTD_138</t>
  </si>
  <si>
    <t>PS138-115-1-CTD-4261-16S</t>
  </si>
  <si>
    <t>CTD_138</t>
  </si>
  <si>
    <t>PS138_115-1-N1</t>
  </si>
  <si>
    <t>PS138-115-1-CTD-4261-16S_clip</t>
  </si>
  <si>
    <t>PS138_CTD_140</t>
  </si>
  <si>
    <t>PS138-132-1</t>
  </si>
  <si>
    <t>PS138_132-1</t>
  </si>
  <si>
    <t>ice station 6</t>
  </si>
  <si>
    <t>PS138-132-1-OFOBS-16S</t>
  </si>
  <si>
    <t>CTD_140</t>
  </si>
  <si>
    <t>PS138_132-1-N</t>
  </si>
  <si>
    <t>PS138-132-1-OFOBS-16S_clip</t>
  </si>
  <si>
    <t>PS138_CTD_142</t>
  </si>
  <si>
    <t>PS138-139-1</t>
  </si>
  <si>
    <t>PS138-143-1</t>
  </si>
  <si>
    <t>PS138_143-1</t>
  </si>
  <si>
    <t>PS138-139-1-CTD-200-16S</t>
  </si>
  <si>
    <t>CTD_142</t>
  </si>
  <si>
    <t>PS138_143-1-N3</t>
  </si>
  <si>
    <t>PS138-139-1-CTD-200-16S_clip</t>
  </si>
  <si>
    <t>PS138_CTD_144</t>
  </si>
  <si>
    <t>PS138-139-1-CTD-100-16S</t>
  </si>
  <si>
    <t>CTD_144</t>
  </si>
  <si>
    <t>PS138_143-1-N8</t>
  </si>
  <si>
    <t>PS138-139-1-CTD-100-16S_clip</t>
  </si>
  <si>
    <t>PS138_CTD_146</t>
  </si>
  <si>
    <t>PS138-139-1-CTD-25-16S</t>
  </si>
  <si>
    <t>CTD_146</t>
  </si>
  <si>
    <t>PS138_143-1-N12</t>
  </si>
  <si>
    <t>PS138-139-1-CTD-25-16S_clip</t>
  </si>
  <si>
    <t>PS138_CTD_148</t>
  </si>
  <si>
    <t>PS138-139-1-CTD-10-16S</t>
  </si>
  <si>
    <t>CTD_148</t>
  </si>
  <si>
    <t>PS138_143-1-N19</t>
  </si>
  <si>
    <t>PS138-139-1-CTD-10-16S_clip</t>
  </si>
  <si>
    <t>PS138_CTD_150</t>
  </si>
  <si>
    <t>PS138-139-1-CTD-2-16S</t>
  </si>
  <si>
    <t>CTD_150</t>
  </si>
  <si>
    <t>PS138_143-1-N21</t>
  </si>
  <si>
    <t>PS138-139-1-CTD-2-16S_clip</t>
  </si>
  <si>
    <t>PS138_CTD_152</t>
  </si>
  <si>
    <t>PS138-139-1-CTD-50-16S</t>
  </si>
  <si>
    <t>CTD_152</t>
  </si>
  <si>
    <t>PS138_143-1-N24</t>
  </si>
  <si>
    <t>PS138-139-1-CTD-50-16S_clip</t>
  </si>
  <si>
    <t>PS138_CTD_154</t>
  </si>
  <si>
    <t>PS138-145-1</t>
  </si>
  <si>
    <t>PS138_145-1</t>
  </si>
  <si>
    <t>PS138-143-1-CTD-4308-16S</t>
  </si>
  <si>
    <t>CTD_154</t>
  </si>
  <si>
    <t>PS138_145-1-N1</t>
  </si>
  <si>
    <t>PS138-143-1-CTD-4308-16S_clip</t>
  </si>
  <si>
    <t>PS138_CTD_156</t>
  </si>
  <si>
    <t>PS138-143-1-CTD-4292-16S</t>
  </si>
  <si>
    <t>CTD_156</t>
  </si>
  <si>
    <t>PS138_145-1-N4</t>
  </si>
  <si>
    <t>PS138-143-1-CTD-4292-16S_clip</t>
  </si>
  <si>
    <t>PS138_CTD_158</t>
  </si>
  <si>
    <t>PS138-143-1-CTD-3000-16S</t>
  </si>
  <si>
    <t>CTD_158</t>
  </si>
  <si>
    <t>PS138_145-1-N6</t>
  </si>
  <si>
    <t>PS138-143-1-CTD-3000-16S_clip</t>
  </si>
  <si>
    <t>PS138_CTD_160</t>
  </si>
  <si>
    <t>PS138-143-1-CTD-2000-16S</t>
  </si>
  <si>
    <t>CTD_160</t>
  </si>
  <si>
    <t>PS138_145-1-N8</t>
  </si>
  <si>
    <t>PS138-143-1-CTD-2000-16S_clip</t>
  </si>
  <si>
    <t>PS138_CTD_162</t>
  </si>
  <si>
    <t>PS138-143-1-CTD-1500-16S</t>
  </si>
  <si>
    <t>CTD_162</t>
  </si>
  <si>
    <t>PS138_145-1-N10</t>
  </si>
  <si>
    <t>PS138-143-1-CTD-1500-16S_clip</t>
  </si>
  <si>
    <t>PS138_CTD_164</t>
  </si>
  <si>
    <t>PS138-143-1-CTD-1000-16S</t>
  </si>
  <si>
    <t>CTD_164</t>
  </si>
  <si>
    <t>PS138_145-1-N14</t>
  </si>
  <si>
    <t>PS138-143-1-CTD-1000-16S_clip</t>
  </si>
  <si>
    <t>PS138_CTD_166</t>
  </si>
  <si>
    <t>PS138-143-1-CTD-500-16S</t>
  </si>
  <si>
    <t>CTD_166</t>
  </si>
  <si>
    <t>PS138_145-1-N19</t>
  </si>
  <si>
    <t>PS138-143-1-CTD-500-16S_clip</t>
  </si>
  <si>
    <t>PS138_CTD_168</t>
  </si>
  <si>
    <t>PS138-166-01</t>
  </si>
  <si>
    <t>PS138_166-1</t>
  </si>
  <si>
    <t>ice station 7</t>
  </si>
  <si>
    <t>PS138-166-01-CTD-200-16S</t>
  </si>
  <si>
    <t>CTD_168</t>
  </si>
  <si>
    <t>PS138_166-1-N3</t>
  </si>
  <si>
    <t>PS138-166-01-CTD-200-16S_clip</t>
  </si>
  <si>
    <t>PS138_CTD_170</t>
  </si>
  <si>
    <t>PS138-166-01-CTD-100-16S</t>
  </si>
  <si>
    <t>CTD_170</t>
  </si>
  <si>
    <t>PS138_166-1-N8</t>
  </si>
  <si>
    <t>PS138-166-01-CTD-100-16S_clip</t>
  </si>
  <si>
    <t>PS138_CTD_172</t>
  </si>
  <si>
    <t>PS138-166-01-CTD-50-16S</t>
  </si>
  <si>
    <t>CTD_172</t>
  </si>
  <si>
    <t>PS138_166-1-N12</t>
  </si>
  <si>
    <t>PS138-166-01-CTD-50-16S_clip</t>
  </si>
  <si>
    <t>PS138_CTD_174</t>
  </si>
  <si>
    <t>PS138-166-01-CTD-25-16S</t>
  </si>
  <si>
    <t>CTD_174</t>
  </si>
  <si>
    <t>PS138_166-1-N19</t>
  </si>
  <si>
    <t>PS138-166-01-CTD-25-16S_clip</t>
  </si>
  <si>
    <t>PS138_CTD_176</t>
  </si>
  <si>
    <t>PS138-166-01-CTD-10-16S</t>
  </si>
  <si>
    <t>CTD_176</t>
  </si>
  <si>
    <t>PS138_166-1-N21</t>
  </si>
  <si>
    <t>PS138-166-01-CTD-10-16S_clip</t>
  </si>
  <si>
    <t>PS138_CTD_178</t>
  </si>
  <si>
    <t>PS138-166-01-CTD-2-16S</t>
  </si>
  <si>
    <t>CTD_178</t>
  </si>
  <si>
    <t>PS138_166-1-N24</t>
  </si>
  <si>
    <t>PS138-166-01-CTD-2-16S_clip</t>
  </si>
  <si>
    <t>PS138_CTD_180</t>
  </si>
  <si>
    <t>PS138-168-01</t>
  </si>
  <si>
    <t>4233-4</t>
  </si>
  <si>
    <t>PS138-168-01-CTD-4233-4-16S</t>
  </si>
  <si>
    <t>CTD_180</t>
  </si>
  <si>
    <t>PS138_166-1-N1</t>
  </si>
  <si>
    <t>PS138-168-01-CTD-4233-4-16S_clip</t>
  </si>
  <si>
    <t>PS138_CTD_182</t>
  </si>
  <si>
    <t>4216-9</t>
  </si>
  <si>
    <t>PS138-168-01-CTD-4216-9-16S</t>
  </si>
  <si>
    <t>CTD_182</t>
  </si>
  <si>
    <t>PS138_166-1-N4</t>
  </si>
  <si>
    <t>PS138-168-01-CTD-4216-9-16S_clip</t>
  </si>
  <si>
    <t>PS138_CTD_184</t>
  </si>
  <si>
    <t>PS138-168-01-CTD-3000-16S</t>
  </si>
  <si>
    <t>CTD_184</t>
  </si>
  <si>
    <t>PS138_166-1-N6</t>
  </si>
  <si>
    <t>PS138-168-01-CTD-3000-16S_clip</t>
  </si>
  <si>
    <t>PS138_CTD_186</t>
  </si>
  <si>
    <t>PS138-168-01-CTD-2000-16S</t>
  </si>
  <si>
    <t>CTD_186</t>
  </si>
  <si>
    <t>PS138-168-01-CTD-2000-16S_clip</t>
  </si>
  <si>
    <t>PS138_CTD_188</t>
  </si>
  <si>
    <t>PS138-168-01-CTD-1500-16S</t>
  </si>
  <si>
    <t>CTD_188</t>
  </si>
  <si>
    <t>PS138_166-1-N10</t>
  </si>
  <si>
    <t>PS138-168-01-CTD-1500-16S_clip</t>
  </si>
  <si>
    <t>PS138_CTD_190</t>
  </si>
  <si>
    <t>PS138-168-01-CTD-1000-16S</t>
  </si>
  <si>
    <t>CTD_190</t>
  </si>
  <si>
    <t>PS138_166-1-N14</t>
  </si>
  <si>
    <t>PS138-168-01-CTD-1000-16S_clip</t>
  </si>
  <si>
    <t>PS138_CTD_192</t>
  </si>
  <si>
    <t>PS138-168-01-CTD-500-16S</t>
  </si>
  <si>
    <t>CTD_192</t>
  </si>
  <si>
    <t>PS138-168-01-CTD-500-16S_clip</t>
  </si>
  <si>
    <t>PS138_CTD_194</t>
  </si>
  <si>
    <t>PS138-172-1</t>
  </si>
  <si>
    <t>PS138_172-1</t>
  </si>
  <si>
    <t>60° Transect #1</t>
  </si>
  <si>
    <t>PS138-172-1-CTD-4270-16S</t>
  </si>
  <si>
    <t>CTD_194</t>
  </si>
  <si>
    <t>PS138_172-1-N1</t>
  </si>
  <si>
    <t>PS138-172-1-CTD-4270-16S_clip</t>
  </si>
  <si>
    <t>PS138_CTD_196</t>
  </si>
  <si>
    <t>PS138-172-1-CTD-3000-16S</t>
  </si>
  <si>
    <t>CTD_196</t>
  </si>
  <si>
    <t>PS138_172-1-N3</t>
  </si>
  <si>
    <t>PS138-172-1-CTD-3000-16S_clip</t>
  </si>
  <si>
    <t>PS138_CTD_198</t>
  </si>
  <si>
    <t>PS138-172-1-CTD-1000-16S</t>
  </si>
  <si>
    <t>CTD_198</t>
  </si>
  <si>
    <t>PS138_172-1-N5</t>
  </si>
  <si>
    <t>PS138-172-1-CTD-1000-16S_clip</t>
  </si>
  <si>
    <t>PS138_CTD_200</t>
  </si>
  <si>
    <t>PS138-172-1-CTD-500-16S</t>
  </si>
  <si>
    <t>CTD_200</t>
  </si>
  <si>
    <t>PS138_172-1-N8</t>
  </si>
  <si>
    <t>PS138-172-1-CTD-500-16S_clip</t>
  </si>
  <si>
    <t>PS138_CTD_202</t>
  </si>
  <si>
    <t>PS138-172-1-CTD-200-16S</t>
  </si>
  <si>
    <t>CTD_202</t>
  </si>
  <si>
    <t>PS138_172-1-N13</t>
  </si>
  <si>
    <t>PS138-172-1-CTD-200-16S_clip</t>
  </si>
  <si>
    <t>PS138_CTD_204</t>
  </si>
  <si>
    <t>PS138-172-1-CTD-100-16S</t>
  </si>
  <si>
    <t>CTD_204</t>
  </si>
  <si>
    <t>PS138_172-1-N16</t>
  </si>
  <si>
    <t>PS138-172-1-CTD-100-16S_clip</t>
  </si>
  <si>
    <t>PS138_CTD_206</t>
  </si>
  <si>
    <t>PS138-172-1-CTD-50-16S</t>
  </si>
  <si>
    <t>CTD_206</t>
  </si>
  <si>
    <t>PS138_172-1-N19</t>
  </si>
  <si>
    <t>PS138-172-1-CTD-50-16S_clip</t>
  </si>
  <si>
    <t>PS138_CTD_208</t>
  </si>
  <si>
    <t>chlmax</t>
  </si>
  <si>
    <t>PS138-172-1-CTD-chlmax-16S</t>
  </si>
  <si>
    <t>CTD_208</t>
  </si>
  <si>
    <t>PS138_172-1-N22</t>
  </si>
  <si>
    <t>PS138-172-1-CTD-chlmax-16S_clip</t>
  </si>
  <si>
    <t>PS138_CTD_210</t>
  </si>
  <si>
    <t>PS138-172-1-CTD-10-16S</t>
  </si>
  <si>
    <t>CTD_210</t>
  </si>
  <si>
    <t>PS138_172-1-N24</t>
  </si>
  <si>
    <t>PS138-172-1-CTD-10-16S_clip</t>
  </si>
  <si>
    <t>PS138_CTD_212</t>
  </si>
  <si>
    <t>PS138-173-1</t>
  </si>
  <si>
    <t>PS138_173-1</t>
  </si>
  <si>
    <t>60° Transect #2</t>
  </si>
  <si>
    <t>PS138-173-1-CTD-500-16S</t>
  </si>
  <si>
    <t>CTD_212</t>
  </si>
  <si>
    <t>PS138_173-1-N4</t>
  </si>
  <si>
    <t>PS138-173-1-CTD-500-16S_clip</t>
  </si>
  <si>
    <t>PS138_CTD_214</t>
  </si>
  <si>
    <t>PS138-173-1-CTD-200-16S</t>
  </si>
  <si>
    <t>CTD_214</t>
  </si>
  <si>
    <t>PS138_173-1-N9</t>
  </si>
  <si>
    <t>PS138-173-1-CTD-200-16S_clip</t>
  </si>
  <si>
    <t>PS138_CTD_216</t>
  </si>
  <si>
    <t>PS138-173-1-CTD-100-16S</t>
  </si>
  <si>
    <t>CTD_216</t>
  </si>
  <si>
    <t>PS138_173-1-N14</t>
  </si>
  <si>
    <t>PS138-173-1-CTD-100-16S_clip</t>
  </si>
  <si>
    <t>PS138_CTD_218</t>
  </si>
  <si>
    <t>PS138-173-1-CTD-50-16S</t>
  </si>
  <si>
    <t>CTD_218</t>
  </si>
  <si>
    <t>PS138_173-1-N17</t>
  </si>
  <si>
    <t>PS138-173-1-CTD-50-16S_clip</t>
  </si>
  <si>
    <t>PS138_CTD_220</t>
  </si>
  <si>
    <t>PS138-173-1-CTD-chlmax-16S</t>
  </si>
  <si>
    <t>CTD_220</t>
  </si>
  <si>
    <t>PS138_173-1-N21</t>
  </si>
  <si>
    <t>PS138-173-1-CTD-chlmax-16S_clip</t>
  </si>
  <si>
    <t>PS138_CTD_222</t>
  </si>
  <si>
    <t>PS138-173-1-CTD-10-16S</t>
  </si>
  <si>
    <t>CTD_222</t>
  </si>
  <si>
    <t>PS138_173-1-N24</t>
  </si>
  <si>
    <t>PS138-173-1-CTD-10-16S_clip</t>
  </si>
  <si>
    <t>PS138_CTD_224</t>
  </si>
  <si>
    <t>PS138-174-1</t>
  </si>
  <si>
    <t>PS138_174-1</t>
  </si>
  <si>
    <t>60° Transect #3</t>
  </si>
  <si>
    <t>PS138-174-1-CTD-4342-16S</t>
  </si>
  <si>
    <t>CTD_224</t>
  </si>
  <si>
    <t>PS138_174-1-N1</t>
  </si>
  <si>
    <t>PS138-174-1-CTD-4342-16S_clip</t>
  </si>
  <si>
    <t>PS138_CTD_226</t>
  </si>
  <si>
    <t>PS138-174-1-CTD-3000-16S</t>
  </si>
  <si>
    <t>CTD_226</t>
  </si>
  <si>
    <t>PS138_174-1-N3</t>
  </si>
  <si>
    <t>PS138-174-1-CTD-3000-16S_clip</t>
  </si>
  <si>
    <t>PS138_CTD_228</t>
  </si>
  <si>
    <t>PS138-174-1-CTD-1000-16S</t>
  </si>
  <si>
    <t>CTD_228</t>
  </si>
  <si>
    <t>PS138_174-1-N5</t>
  </si>
  <si>
    <t>PS138-174-1-CTD-1000-16S_clip</t>
  </si>
  <si>
    <t>PS138_CTD_230</t>
  </si>
  <si>
    <t>PS138-174-1-CTD-500-16S</t>
  </si>
  <si>
    <t>CTD_230</t>
  </si>
  <si>
    <t>PS138_174-1-N8</t>
  </si>
  <si>
    <t>PS138-174-1-CTD-500-16S_clip</t>
  </si>
  <si>
    <t>PS138_CTD_232</t>
  </si>
  <si>
    <t>PS138-174-1-CTD-200-16S</t>
  </si>
  <si>
    <t>CTD_232</t>
  </si>
  <si>
    <t>PS138_174-1-N13</t>
  </si>
  <si>
    <t>PS138-174-1-CTD-200-16S_clip</t>
  </si>
  <si>
    <t>PS138_CTD_234</t>
  </si>
  <si>
    <t>PS138-174-1-CTD-100-16S</t>
  </si>
  <si>
    <t>CTD_234</t>
  </si>
  <si>
    <t>PS138_174-1-N16</t>
  </si>
  <si>
    <t>PS138-174-1-CTD-100-16S_clip</t>
  </si>
  <si>
    <t>PS138_CTD_236</t>
  </si>
  <si>
    <t>PS138-174-1-CTD-50-16S</t>
  </si>
  <si>
    <t>CTD_236</t>
  </si>
  <si>
    <t>PS138_174-1-N19</t>
  </si>
  <si>
    <t>PS138-174-1-CTD-50-16S_clip</t>
  </si>
  <si>
    <t>PS138_CTD_238</t>
  </si>
  <si>
    <t>PS138-174-1-CTD-chlmax-16S</t>
  </si>
  <si>
    <t>CTD_238</t>
  </si>
  <si>
    <t>PS138_174-1-N22</t>
  </si>
  <si>
    <t>PS138-174-1-CTD-chlmax-16S_clip</t>
  </si>
  <si>
    <t>PS138_CTD_240</t>
  </si>
  <si>
    <t>PS138-174-1-CTD-10-16S</t>
  </si>
  <si>
    <t>CTD_240</t>
  </si>
  <si>
    <t>PS138_174-1-N24</t>
  </si>
  <si>
    <t>PS138-174-1-CTD-10-16S_clip</t>
  </si>
  <si>
    <t>PS138_CTD_242</t>
  </si>
  <si>
    <t>PS138-175-1</t>
  </si>
  <si>
    <t>PS138_175-1</t>
  </si>
  <si>
    <t>60° Transect #4</t>
  </si>
  <si>
    <t>PS138-175-1-CTD-500-16S</t>
  </si>
  <si>
    <t>CTD_242</t>
  </si>
  <si>
    <t>PS138_175-1-N4</t>
  </si>
  <si>
    <t>PS138-175-1-CTD-500-16S_clip</t>
  </si>
  <si>
    <t>PS138_CTD_244</t>
  </si>
  <si>
    <t>PS138-175-1-CTD-200-16S</t>
  </si>
  <si>
    <t>CTD_244</t>
  </si>
  <si>
    <t>PS138_175-1-N9</t>
  </si>
  <si>
    <t>PS138-175-1-CTD-200-16S_clip</t>
  </si>
  <si>
    <t>PS138_CTD_246</t>
  </si>
  <si>
    <t>PS138-175-1-CTD-100-16S</t>
  </si>
  <si>
    <t>CTD_246</t>
  </si>
  <si>
    <t>PS138_175-1-N14</t>
  </si>
  <si>
    <t>PS138-175-1-CTD-100-16S_clip</t>
  </si>
  <si>
    <t>PS138_CTD_248</t>
  </si>
  <si>
    <t>PS138-175-1-CTD-50-16S</t>
  </si>
  <si>
    <t>CTD_248</t>
  </si>
  <si>
    <t>PS138_175-1-N17</t>
  </si>
  <si>
    <t>PS138-175-1-CTD-50-16S_clip</t>
  </si>
  <si>
    <t>PS138_CTD_250</t>
  </si>
  <si>
    <t>PS138-175-1-CTD-chlmax-16S</t>
  </si>
  <si>
    <t>CTD_250</t>
  </si>
  <si>
    <t>PS138_175-1-N21</t>
  </si>
  <si>
    <t>PS138-175-1-CTD-chlmax-16S_clip</t>
  </si>
  <si>
    <t>PS138_CTD_252</t>
  </si>
  <si>
    <t>PS138-175-1-CTD-10-16S</t>
  </si>
  <si>
    <t>CTD_252</t>
  </si>
  <si>
    <t>PS138_175-1-N24</t>
  </si>
  <si>
    <t>PS138-175-1-CTD-10-16S_clip</t>
  </si>
  <si>
    <t>PS138_CTD_254</t>
  </si>
  <si>
    <t>PS138-176-1</t>
  </si>
  <si>
    <t>PS138_176-1</t>
  </si>
  <si>
    <t>60° Transect #5</t>
  </si>
  <si>
    <t>PS138-176-1-CTD-3000-16S</t>
  </si>
  <si>
    <t>CTD_254</t>
  </si>
  <si>
    <t>PS138_176-1-N3</t>
  </si>
  <si>
    <t>PS138-176-1-CTD-3000-16S_clip</t>
  </si>
  <si>
    <t>PS138_CTD_256</t>
  </si>
  <si>
    <t>PS138-176-1-CTD-1000-16S</t>
  </si>
  <si>
    <t>CTD_256</t>
  </si>
  <si>
    <t>PS138_176-1-N5</t>
  </si>
  <si>
    <t>PS138-176-1-CTD-1000-16S_clip</t>
  </si>
  <si>
    <t>PS138_CTD_258</t>
  </si>
  <si>
    <t>PS138-176-1-CTD-500-16S</t>
  </si>
  <si>
    <t>CTD_258</t>
  </si>
  <si>
    <t>PS138_176-1-N8</t>
  </si>
  <si>
    <t>PS138-176-1-CTD-500-16S_clip</t>
  </si>
  <si>
    <t>PS138_CTD_260</t>
  </si>
  <si>
    <t>PS138-176-1-CTD-200-16S</t>
  </si>
  <si>
    <t>CTD_260</t>
  </si>
  <si>
    <t>PS138_176-1-N13</t>
  </si>
  <si>
    <t>PS138-176-1-CTD-200-16S_clip</t>
  </si>
  <si>
    <t>PS138_CTD_262</t>
  </si>
  <si>
    <t>PS138-176-1-CTD-100-16S</t>
  </si>
  <si>
    <t>CTD_262</t>
  </si>
  <si>
    <t>PS138_176-1-N16</t>
  </si>
  <si>
    <t>PS138-176-1-CTD-100-16S_clip</t>
  </si>
  <si>
    <t>PS138_CTD_265</t>
  </si>
  <si>
    <t>PS138-176-1-CTD-chlmax-16S</t>
  </si>
  <si>
    <t>CTD_265</t>
  </si>
  <si>
    <t>PS138_176-1-N22</t>
  </si>
  <si>
    <t>PS138-176-1-CTD-chlmax-16S_clip</t>
  </si>
  <si>
    <t>PS138_CTD_266</t>
  </si>
  <si>
    <t>PS138-176-1-CTD-10-16S</t>
  </si>
  <si>
    <t>CTD_266</t>
  </si>
  <si>
    <t>PS138_176-1-N24</t>
  </si>
  <si>
    <t>PS138-176-1-CTD-10-16S_clip</t>
  </si>
  <si>
    <t>PS138_CTD_268</t>
  </si>
  <si>
    <t>PS138-176-1-CTD-4360-16S</t>
  </si>
  <si>
    <t>CTD_268</t>
  </si>
  <si>
    <t>PS138_176-1-N1</t>
  </si>
  <si>
    <t>PS138-176-1-CTD-4360-16S_clip</t>
  </si>
  <si>
    <t>PS138_CTD_270</t>
  </si>
  <si>
    <t>PS138-176-1-CTD-50-16S</t>
  </si>
  <si>
    <t>CTD_270</t>
  </si>
  <si>
    <t>PS138_176-1-N19</t>
  </si>
  <si>
    <t>PS138-176-1-CTD-50-16S_clip</t>
  </si>
  <si>
    <t>PS138_CTD_272</t>
  </si>
  <si>
    <t>PS138-180-1</t>
  </si>
  <si>
    <t>PS138_180-1</t>
  </si>
  <si>
    <t>ice station 8</t>
  </si>
  <si>
    <t>PS138-180-1-OFOBS-16S</t>
  </si>
  <si>
    <t>CTD_272</t>
  </si>
  <si>
    <t>PS138_180-1-N</t>
  </si>
  <si>
    <t>PS138-180-1-OFOBS-16S_clip</t>
  </si>
  <si>
    <t>PS138_CTD_274</t>
  </si>
  <si>
    <t>PS138-190-1</t>
  </si>
  <si>
    <t>PS138_190-1</t>
  </si>
  <si>
    <t>PS138-190-1-CTD-200-16S</t>
  </si>
  <si>
    <t>CTD_274</t>
  </si>
  <si>
    <t>PS138_190-1-N3</t>
  </si>
  <si>
    <t>PS138-190-1-CTD-200-16S_clip</t>
  </si>
  <si>
    <t>PS138_CTD_276</t>
  </si>
  <si>
    <t>PS138-190-1-CTD-100-16S</t>
  </si>
  <si>
    <t>CTD_276</t>
  </si>
  <si>
    <t>PS138_190-1-N8</t>
  </si>
  <si>
    <t>PS138-190-1-CTD-100-16S_clip</t>
  </si>
  <si>
    <t>PS138_CTD_278</t>
  </si>
  <si>
    <t>PS138-190-1-CTD-50-16S</t>
  </si>
  <si>
    <t>CTD_278</t>
  </si>
  <si>
    <t>PS138_190-1-N12</t>
  </si>
  <si>
    <t>PS138-190-1-CTD-50-16S_clip</t>
  </si>
  <si>
    <t>PS138_CTD_280</t>
  </si>
  <si>
    <t>PS138-190-1-CTD-chlmax-16S</t>
  </si>
  <si>
    <t>CTD_280</t>
  </si>
  <si>
    <t>PS138_190-1-N19</t>
  </si>
  <si>
    <t>PS138-190-1-CTD-chlmax-16S_clip</t>
  </si>
  <si>
    <t>PS138_CTD_282</t>
  </si>
  <si>
    <t>PS138-190-1-CTD-10-16S</t>
  </si>
  <si>
    <t>CTD_282</t>
  </si>
  <si>
    <t>PS138_190-1-N21</t>
  </si>
  <si>
    <t>PS138-190-1-CTD-10-16S_clip</t>
  </si>
  <si>
    <t>PS138_CTD_284</t>
  </si>
  <si>
    <t>PS138-190-1-CTD-2-16S</t>
  </si>
  <si>
    <t>CTD_284</t>
  </si>
  <si>
    <t>PS138_190-1-N24</t>
  </si>
  <si>
    <t>PS138-190-1-CTD-2-16S_clip</t>
  </si>
  <si>
    <t>PS138_CTD_286</t>
  </si>
  <si>
    <t>PS138-193-1</t>
  </si>
  <si>
    <t>PS138_193-1</t>
  </si>
  <si>
    <t>PS138-193-1-CTD-4364-16S</t>
  </si>
  <si>
    <t>CTD_286</t>
  </si>
  <si>
    <t>PS138_193-1-N1</t>
  </si>
  <si>
    <t>PS138-193-1-CTD-4364-16S_clip</t>
  </si>
  <si>
    <t>PS138_CTD_288</t>
  </si>
  <si>
    <t>PS138-193-1-CTD-4348-16S</t>
  </si>
  <si>
    <t>CTD_288</t>
  </si>
  <si>
    <t>PS138_193-1-N3</t>
  </si>
  <si>
    <t>PS138-193-1-CTD-4348-16S_clip</t>
  </si>
  <si>
    <t>PS138_CTD_290</t>
  </si>
  <si>
    <t>PS138-193-1-CTD-3000-16S</t>
  </si>
  <si>
    <t>CTD_290</t>
  </si>
  <si>
    <t>PS138_193-1-N4</t>
  </si>
  <si>
    <t>PS138-193-1-CTD-3000-16S_clip</t>
  </si>
  <si>
    <t>PS138_CTD_292</t>
  </si>
  <si>
    <t>PS138-193-1-CTD-2000-16S</t>
  </si>
  <si>
    <t>CTD_292</t>
  </si>
  <si>
    <t>PS138_193-1-N6</t>
  </si>
  <si>
    <t>PS138-193-1-CTD-2000-16S_clip</t>
  </si>
  <si>
    <t>PS138_CTD_294</t>
  </si>
  <si>
    <t>PS138-193-1-CTD-1500-16S</t>
  </si>
  <si>
    <t>CTD_294</t>
  </si>
  <si>
    <t>PS138_193-1-N8</t>
  </si>
  <si>
    <t>PS138-193-1-CTD-1500-16S_clip</t>
  </si>
  <si>
    <t>PS138_CTD_296</t>
  </si>
  <si>
    <t>PS138-193-1-CTD-1000-16S</t>
  </si>
  <si>
    <t>CTD_296</t>
  </si>
  <si>
    <t>PS138_193-1-N10</t>
  </si>
  <si>
    <t>PS138-193-1-CTD-1000-16S_clip</t>
  </si>
  <si>
    <t>PS138_CTD_298</t>
  </si>
  <si>
    <t>PS138-193-1-CTD-500-16S</t>
  </si>
  <si>
    <t>CTD_298</t>
  </si>
  <si>
    <t>PS138_193-1-N19</t>
  </si>
  <si>
    <t>PS138-193-1-CTD-500-16S_clip</t>
  </si>
  <si>
    <t>PS138_CTD_300</t>
  </si>
  <si>
    <t>PS138-195-1</t>
  </si>
  <si>
    <t>PS138_195-1</t>
  </si>
  <si>
    <t>60° Transect #6</t>
  </si>
  <si>
    <t>PS138-195-1-CTD-500-16S</t>
  </si>
  <si>
    <t>CTD_300</t>
  </si>
  <si>
    <t>PS138_195-1-N4</t>
  </si>
  <si>
    <t>PS138-195-1-CTD-500-16S_clip</t>
  </si>
  <si>
    <t>PS138_CTD_302</t>
  </si>
  <si>
    <t>PS138-195-1-CTD-200-16S</t>
  </si>
  <si>
    <t>CTD_302</t>
  </si>
  <si>
    <t>PS138_195-1-N9</t>
  </si>
  <si>
    <t>PS138-195-1-CTD-200-16S_clip</t>
  </si>
  <si>
    <t>PS138_CTD_304</t>
  </si>
  <si>
    <t>PS138-195-1-CTD-100-16S</t>
  </si>
  <si>
    <t>CTD_304</t>
  </si>
  <si>
    <t>PS138_195-1-N14</t>
  </si>
  <si>
    <t>PS138-195-1-CTD-100-16S_clip</t>
  </si>
  <si>
    <t>PS138_CTD_306</t>
  </si>
  <si>
    <t>PS138-195-1-CTD-50-16S</t>
  </si>
  <si>
    <t>CTD_306</t>
  </si>
  <si>
    <t>PS138_195-1-N17</t>
  </si>
  <si>
    <t>PS138-195-1-CTD-50-16S_clip</t>
  </si>
  <si>
    <t>PS138_CTD_308</t>
  </si>
  <si>
    <t>PS138-195-1-CTD-chlmax-16S</t>
  </si>
  <si>
    <t>CTD_308</t>
  </si>
  <si>
    <t>PS138_195-1-N21</t>
  </si>
  <si>
    <t>PS138-195-1-CTD-chlmax-16S_clip</t>
  </si>
  <si>
    <t>PS138_CTD_310</t>
  </si>
  <si>
    <t>PS138-195-1-CTD-10-16S</t>
  </si>
  <si>
    <t>CTD_310</t>
  </si>
  <si>
    <t>PS138_195-1-N24</t>
  </si>
  <si>
    <t>PS138-195-1-CTD-10-16S_clip</t>
  </si>
  <si>
    <t>PS138_CTD_312</t>
  </si>
  <si>
    <t>PS138-196-1</t>
  </si>
  <si>
    <t>60° Transect #7</t>
  </si>
  <si>
    <t>bottom-5</t>
  </si>
  <si>
    <t>PS138-196-1-CTD-3520-16S</t>
  </si>
  <si>
    <t>CTD_312</t>
  </si>
  <si>
    <t>PS138-196-1-N1</t>
  </si>
  <si>
    <t>PS138-196-1-CTD-3520-16S_clip</t>
  </si>
  <si>
    <t>PS138_CTD_314</t>
  </si>
  <si>
    <t>PS138-196-1-CTD-3000-16S</t>
  </si>
  <si>
    <t>CTD_314</t>
  </si>
  <si>
    <t>PS138-196-1-N3</t>
  </si>
  <si>
    <t>PS138-196-1-CTD-3000-16S_clip</t>
  </si>
  <si>
    <t>PS138_CTD_316</t>
  </si>
  <si>
    <t>PS138-196-1-CTD-1000-16S</t>
  </si>
  <si>
    <t>CTD_316</t>
  </si>
  <si>
    <t>PS138-196-1-N5</t>
  </si>
  <si>
    <t>PS138-196-1-CTD-1000-16S_clip</t>
  </si>
  <si>
    <t>PS138_CTD_318</t>
  </si>
  <si>
    <t>PS138-196-1-CTD-500-16S</t>
  </si>
  <si>
    <t>CTD_318</t>
  </si>
  <si>
    <t>PS138-196-1-N8</t>
  </si>
  <si>
    <t>PS138-196-1-CTD-500-16S_clip</t>
  </si>
  <si>
    <t>PS138_CTD_320</t>
  </si>
  <si>
    <t>PS138-196-1-CTD-200-16S</t>
  </si>
  <si>
    <t>CTD_320</t>
  </si>
  <si>
    <t>PS138-196-1-N13</t>
  </si>
  <si>
    <t>PS138-196-1-CTD-200-16S_clip</t>
  </si>
  <si>
    <t>PS138_CTD_322</t>
  </si>
  <si>
    <t>PS138-196-1-CTD-100-16S</t>
  </si>
  <si>
    <t>CTD_322</t>
  </si>
  <si>
    <t>PS138-196-1-N16</t>
  </si>
  <si>
    <t>PS138-196-1-CTD-100-16S_clip</t>
  </si>
  <si>
    <t>PS138_CTD_324</t>
  </si>
  <si>
    <t>PS138-196-1-CTD-50-16S</t>
  </si>
  <si>
    <t>CTD_324</t>
  </si>
  <si>
    <t>PS138-196-1-N19</t>
  </si>
  <si>
    <t>PS138-196-1-CTD-50-16S_clip</t>
  </si>
  <si>
    <t>PS138_CTD_326</t>
  </si>
  <si>
    <t>PS138-196-1-CTD-chlmax-16S</t>
  </si>
  <si>
    <t>CTD_326</t>
  </si>
  <si>
    <t>PS138-196-1-N22</t>
  </si>
  <si>
    <t>PS138-196-1-CTD-chlmax-16S_clip</t>
  </si>
  <si>
    <t>PS138_CTD_328</t>
  </si>
  <si>
    <t>PS138-196-1-CTD-10-16S</t>
  </si>
  <si>
    <t>CTD_328</t>
  </si>
  <si>
    <t>PS138-196-1-N24</t>
  </si>
  <si>
    <t>PS138-196-1-CTD-10-16S_clip</t>
  </si>
  <si>
    <t>PS138_CTD_330</t>
  </si>
  <si>
    <t>PS138-201-1</t>
  </si>
  <si>
    <t>PS138_201-1</t>
  </si>
  <si>
    <t>60° Transect #8</t>
  </si>
  <si>
    <t>PS138-201-1-CTD-500-16S</t>
  </si>
  <si>
    <t>CTD_330</t>
  </si>
  <si>
    <t>PS138_201-1-N4</t>
  </si>
  <si>
    <t>PS138-201-1-CTD-500-16S_clip</t>
  </si>
  <si>
    <t>PS138_CTD_332</t>
  </si>
  <si>
    <t>PS138-201-1-CTD-200-16S</t>
  </si>
  <si>
    <t>CTD_332</t>
  </si>
  <si>
    <t>PS138_201-1-N9</t>
  </si>
  <si>
    <t>PS138-201-1-CTD-200-16S_clip</t>
  </si>
  <si>
    <t>PS138_CTD_334</t>
  </si>
  <si>
    <t>PS138-201-1-CTD-100-16S</t>
  </si>
  <si>
    <t>CTD_334</t>
  </si>
  <si>
    <t>PS138_201-1-N14</t>
  </si>
  <si>
    <t>PS138-201-1-CTD-100-16S_clip</t>
  </si>
  <si>
    <t>PS138_CTD_336</t>
  </si>
  <si>
    <t>PS138-201-1-CTD-50-16S</t>
  </si>
  <si>
    <t>CTD_336</t>
  </si>
  <si>
    <t>PS138_201-1-N17</t>
  </si>
  <si>
    <t>PS138-201-1-CTD-50-16S_clip</t>
  </si>
  <si>
    <t>PS138_CTD_338</t>
  </si>
  <si>
    <t>PS138-201-1-CTD-chlmax-16S</t>
  </si>
  <si>
    <t>CTD_338</t>
  </si>
  <si>
    <t>PS138_201-1-N21</t>
  </si>
  <si>
    <t>PS138-201-1-CTD-chlmax-16S_clip</t>
  </si>
  <si>
    <t>PS138_CTD_340</t>
  </si>
  <si>
    <t>PS138-201-1-CTD-10-16S</t>
  </si>
  <si>
    <t>CTD_340</t>
  </si>
  <si>
    <t>PS138_201-1-N24</t>
  </si>
  <si>
    <t>PS138-201-1-CTD-10-16S_clip</t>
  </si>
  <si>
    <t>PS138_CTD_342</t>
  </si>
  <si>
    <t>PS138-199-1</t>
  </si>
  <si>
    <t>PS138_199-1</t>
  </si>
  <si>
    <t>PS138-199-1-OFOBS-16S</t>
  </si>
  <si>
    <t>CTD_342</t>
  </si>
  <si>
    <t>PS138_199-1-NOFOBS</t>
  </si>
  <si>
    <t>PS138-199-1-OFOBS-16S_clip</t>
  </si>
  <si>
    <t>PS138_CTD_344</t>
  </si>
  <si>
    <t>PS138-204-1</t>
  </si>
  <si>
    <t>PS138_204-1</t>
  </si>
  <si>
    <t>60° Transect #9</t>
  </si>
  <si>
    <t>PS138-204-1-CTD-500-16S</t>
  </si>
  <si>
    <t>CTD_344</t>
  </si>
  <si>
    <t>PS138_204-1-N4</t>
  </si>
  <si>
    <t>PS138-204-1-CTD-500-16S_clip</t>
  </si>
  <si>
    <t>PS138_CTD_346</t>
  </si>
  <si>
    <t>PS138-204-1-CTD-200-16S</t>
  </si>
  <si>
    <t>CTD_346</t>
  </si>
  <si>
    <t>PS138_204-1-N9</t>
  </si>
  <si>
    <t>PS138-204-1-CTD-200-16S_clip</t>
  </si>
  <si>
    <t>PS138_CTD_348</t>
  </si>
  <si>
    <t>PS138-204-1-CTD-100-16S</t>
  </si>
  <si>
    <t>CTD_348</t>
  </si>
  <si>
    <t>PS138_204-1-N14</t>
  </si>
  <si>
    <t>PS138-204-1-CTD-100-16S_clip</t>
  </si>
  <si>
    <t>PS138_CTD_350</t>
  </si>
  <si>
    <t>PS138-204-1-CTD-50-16S</t>
  </si>
  <si>
    <t>CTD_350</t>
  </si>
  <si>
    <t>PS138_204-1-N17</t>
  </si>
  <si>
    <t>PS138-204-1-CTD-50-16S_clip</t>
  </si>
  <si>
    <t>PS138_CTD_352</t>
  </si>
  <si>
    <t>PS138-204-1-CTD-chlmax-16S</t>
  </si>
  <si>
    <t>CTD_352</t>
  </si>
  <si>
    <t>PS138_204-1-N21</t>
  </si>
  <si>
    <t>PS138-204-1-CTD-chlmax-16S_clip</t>
  </si>
  <si>
    <t>PS138_CTD_354</t>
  </si>
  <si>
    <t>PS138-204-1-CTD-10-16S</t>
  </si>
  <si>
    <t>CTD_354</t>
  </si>
  <si>
    <t>PS138_204-1-N24</t>
  </si>
  <si>
    <t>PS138-204-1-CTD-10-16S_clip</t>
  </si>
  <si>
    <t>PS138_CTD_356</t>
  </si>
  <si>
    <t>PS138-205-1</t>
  </si>
  <si>
    <t>PS138_205-1</t>
  </si>
  <si>
    <t>60° Transect #10</t>
  </si>
  <si>
    <t>PS138-205-1-CTD-2765-16S</t>
  </si>
  <si>
    <t>CTD_356</t>
  </si>
  <si>
    <t>PS138_205-1-N1</t>
  </si>
  <si>
    <t>PS138-205-1-CTD-2765-16S_clip</t>
  </si>
  <si>
    <t>PS138_CTD_358</t>
  </si>
  <si>
    <t>PS138-205-1-CTD-2000-16S</t>
  </si>
  <si>
    <t>CTD_358</t>
  </si>
  <si>
    <t>PS138_205-1-N3</t>
  </si>
  <si>
    <t>PS138-205-1-CTD-2000-16S_clip</t>
  </si>
  <si>
    <t>PS138_CTD_360</t>
  </si>
  <si>
    <t>PS138-205-1-CTD-1000-16S</t>
  </si>
  <si>
    <t>CTD_360</t>
  </si>
  <si>
    <t>PS138_205-1-N5</t>
  </si>
  <si>
    <t>PS138-205-1-CTD-1000-16S_clip</t>
  </si>
  <si>
    <t>PS138_CTD_362</t>
  </si>
  <si>
    <t>PS138-205-1-CTD-500-16S</t>
  </si>
  <si>
    <t>CTD_362</t>
  </si>
  <si>
    <t>PS138_205-1-N8</t>
  </si>
  <si>
    <t>PS138-205-1-CTD-500-16S_clip</t>
  </si>
  <si>
    <t>PS138_CTD_364</t>
  </si>
  <si>
    <t>PS138-205-1-CTD-200-16S</t>
  </si>
  <si>
    <t>CTD_364</t>
  </si>
  <si>
    <t>PS138_205-1-N13</t>
  </si>
  <si>
    <t>PS138-205-1-CTD-200-16S_clip</t>
  </si>
  <si>
    <t>PS138_CTD_366</t>
  </si>
  <si>
    <t>PS138-205-1-CTD-100-16S</t>
  </si>
  <si>
    <t>CTD_366</t>
  </si>
  <si>
    <t>PS138_205-1-N16</t>
  </si>
  <si>
    <t>PS138-205-1-CTD-100-16S_clip</t>
  </si>
  <si>
    <t>PS138_CTD_368</t>
  </si>
  <si>
    <t>PS138-205-1-CTD-50-16S</t>
  </si>
  <si>
    <t>CTD_368</t>
  </si>
  <si>
    <t>PS138_205-1-N19</t>
  </si>
  <si>
    <t>PS138-205-1-CTD-50-16S_clip</t>
  </si>
  <si>
    <t>PS138_CTD_370</t>
  </si>
  <si>
    <t>PS138-205-1-CTD-chlmax-16S</t>
  </si>
  <si>
    <t>CTD_370</t>
  </si>
  <si>
    <t>PS138_205-1-N22</t>
  </si>
  <si>
    <t>PS138-205-1-CTD-chlmax-16S_clip</t>
  </si>
  <si>
    <t>PS138_CTD_372</t>
  </si>
  <si>
    <t>PS138-205-1-CTD-10-16S</t>
  </si>
  <si>
    <t>CTD_372</t>
  </si>
  <si>
    <t>PS138_205-1-N24</t>
  </si>
  <si>
    <t>PS138-205-1-CTD-10-16S_clip</t>
  </si>
  <si>
    <t>PS138_CTD_374</t>
  </si>
  <si>
    <t>PS138-206-1</t>
  </si>
  <si>
    <t>PS138_206-1</t>
  </si>
  <si>
    <t>60° Transect #11</t>
  </si>
  <si>
    <t>PS138-206-1-CTD-500-16S</t>
  </si>
  <si>
    <t>CTD_374</t>
  </si>
  <si>
    <t>PS138_206-1-N4</t>
  </si>
  <si>
    <t>PS138-206-1-CTD-500-16S_clip</t>
  </si>
  <si>
    <t>PS138_CTD_376</t>
  </si>
  <si>
    <t>PS138-206-1-CTD-200-16S</t>
  </si>
  <si>
    <t>CTD_376</t>
  </si>
  <si>
    <t>PS138_206-1-N9</t>
  </si>
  <si>
    <t>PS138-206-1-CTD-200-16S_clip</t>
  </si>
  <si>
    <t>PS138_CTD_378</t>
  </si>
  <si>
    <t>PS138-206-1-CTD-100-16S</t>
  </si>
  <si>
    <t>CTD_378</t>
  </si>
  <si>
    <t>PS138_206-1-N14</t>
  </si>
  <si>
    <t>PS138-206-1-CTD-100-16S_clip</t>
  </si>
  <si>
    <t>PS138_CTD_380</t>
  </si>
  <si>
    <t>PS138-206-1-CTD-50-16S</t>
  </si>
  <si>
    <t>CTD_380</t>
  </si>
  <si>
    <t>PS138_206-1-N17</t>
  </si>
  <si>
    <t>PS138-206-1-CTD-50-16S_clip</t>
  </si>
  <si>
    <t>CTD_382</t>
  </si>
  <si>
    <t>CTD_384</t>
  </si>
  <si>
    <t>CTD_386</t>
  </si>
  <si>
    <t>CTD_388</t>
  </si>
  <si>
    <t>CTD_390</t>
  </si>
  <si>
    <t>CTD_392</t>
  </si>
  <si>
    <t>CTD_394</t>
  </si>
  <si>
    <t>CTD_396</t>
  </si>
  <si>
    <t>CTD_398</t>
  </si>
  <si>
    <t>CTD_400</t>
  </si>
  <si>
    <t>CTD_402</t>
  </si>
  <si>
    <t>CTD_404</t>
  </si>
  <si>
    <t>CTD_406</t>
  </si>
  <si>
    <t>CTD_408</t>
  </si>
  <si>
    <t>CTD_410</t>
  </si>
  <si>
    <t>CTD_412</t>
  </si>
  <si>
    <t>CTD_414</t>
  </si>
  <si>
    <t>CTD_416</t>
  </si>
  <si>
    <t>CTD_418</t>
  </si>
  <si>
    <t>CTD_420</t>
  </si>
  <si>
    <t>CTD_422</t>
  </si>
  <si>
    <t>CTD_424</t>
  </si>
  <si>
    <t>CTD_426</t>
  </si>
  <si>
    <t>CTD_428</t>
  </si>
  <si>
    <t>CTD_429</t>
  </si>
  <si>
    <t>ICE_2</t>
  </si>
  <si>
    <t>ICE_4</t>
  </si>
  <si>
    <t>ICE_6</t>
  </si>
  <si>
    <t>ICE_8</t>
  </si>
  <si>
    <t>ICE_10</t>
  </si>
  <si>
    <t>ICE_12</t>
  </si>
  <si>
    <t>ICE_14</t>
  </si>
  <si>
    <t>ICE_16</t>
  </si>
  <si>
    <t>ICE_18</t>
  </si>
  <si>
    <t>ICE_20</t>
  </si>
  <si>
    <t>ICE_22</t>
  </si>
  <si>
    <t>ICE_24</t>
  </si>
  <si>
    <t>ICE_26</t>
  </si>
  <si>
    <t>ICE_28</t>
  </si>
  <si>
    <t>ICE_30</t>
  </si>
  <si>
    <t>ICE_32</t>
  </si>
  <si>
    <t>ICE_34</t>
  </si>
  <si>
    <t>ICE_36</t>
  </si>
  <si>
    <t>ICE_38</t>
  </si>
  <si>
    <t>ICE_40</t>
  </si>
  <si>
    <t>ICE_42</t>
  </si>
  <si>
    <t>ICE_44</t>
  </si>
  <si>
    <t>ICE_46</t>
  </si>
  <si>
    <t>ICE_48</t>
  </si>
  <si>
    <t>ICE_50</t>
  </si>
  <si>
    <t>ICE_52</t>
  </si>
  <si>
    <t>ICE_54</t>
  </si>
  <si>
    <t>ICE_56</t>
  </si>
  <si>
    <t>ICE_58</t>
  </si>
  <si>
    <t>ICE_60</t>
  </si>
  <si>
    <t>ICE_62</t>
  </si>
  <si>
    <t>ISCA_34</t>
  </si>
  <si>
    <t>ISCA_38</t>
  </si>
  <si>
    <t>ISCA_58</t>
  </si>
  <si>
    <t>ISCA_76</t>
  </si>
  <si>
    <t>ISCA_110</t>
  </si>
  <si>
    <t>CTD_167_2</t>
  </si>
  <si>
    <t>CTD_122_2</t>
  </si>
  <si>
    <t>CTD_128_2</t>
  </si>
  <si>
    <t>CTD_132_2</t>
  </si>
  <si>
    <t>CTD_134_2</t>
  </si>
  <si>
    <t>CTD_136_2</t>
  </si>
  <si>
    <t>CTD_166_2</t>
  </si>
  <si>
    <t>CTD_188_2</t>
  </si>
  <si>
    <t>CTD_248_2</t>
  </si>
  <si>
    <t>10</t>
  </si>
  <si>
    <t>3873.6</t>
  </si>
  <si>
    <t>2000</t>
  </si>
  <si>
    <t>1000</t>
  </si>
  <si>
    <t>500</t>
  </si>
  <si>
    <t>PS138_207-1</t>
  </si>
  <si>
    <t>PS138_218-1</t>
  </si>
  <si>
    <t>PS138_216-1</t>
  </si>
  <si>
    <t>60° Transect #12</t>
  </si>
  <si>
    <t>ice station 9</t>
  </si>
  <si>
    <t>vent-plume</t>
  </si>
  <si>
    <t>PS138_222-1</t>
  </si>
  <si>
    <t>PS138_Ice_2</t>
  </si>
  <si>
    <t>PS138_Ice_4</t>
  </si>
  <si>
    <t>PS138_Ice_6</t>
  </si>
  <si>
    <t>PS138_Ice_8</t>
  </si>
  <si>
    <t>PS138_Ice_10</t>
  </si>
  <si>
    <t>PS138_Ice_12</t>
  </si>
  <si>
    <t>PS138_Ice_14</t>
  </si>
  <si>
    <t>PS138_Ice_16</t>
  </si>
  <si>
    <t>PS138_Ice_18</t>
  </si>
  <si>
    <t>PS138_Ice_20</t>
  </si>
  <si>
    <t>PS138_Ice_22</t>
  </si>
  <si>
    <t>PS138_Ice_24</t>
  </si>
  <si>
    <t>PS138_Ice_26</t>
  </si>
  <si>
    <t>PS138_Ice_28</t>
  </si>
  <si>
    <t>PS138_Ice_30</t>
  </si>
  <si>
    <t>PS138_Ice_32</t>
  </si>
  <si>
    <t>PS138_Ice_34</t>
  </si>
  <si>
    <t>PS138_Ice_36</t>
  </si>
  <si>
    <t>PS138_Ice_38</t>
  </si>
  <si>
    <t>PS138_Ice_40</t>
  </si>
  <si>
    <t>PS138_Ice_42</t>
  </si>
  <si>
    <t>PS138_Ice_44</t>
  </si>
  <si>
    <t>PS138_Ice_46</t>
  </si>
  <si>
    <t>PS138_Ice_48</t>
  </si>
  <si>
    <t>PS138_Ice_50</t>
  </si>
  <si>
    <t>PS138_Ice_52</t>
  </si>
  <si>
    <t>PS138_Ice_54</t>
  </si>
  <si>
    <t>PS138_Ice_56</t>
  </si>
  <si>
    <t>PS138_Ice_58</t>
  </si>
  <si>
    <t>PS138_Ice_60</t>
  </si>
  <si>
    <t>PS138_Ice_62</t>
  </si>
  <si>
    <t>meltpond</t>
  </si>
  <si>
    <t>30 cm depth</t>
  </si>
  <si>
    <t xml:space="preserve">under-ice water </t>
  </si>
  <si>
    <t>1.5 m below ice</t>
  </si>
  <si>
    <t>ice core</t>
  </si>
  <si>
    <t>bottom section</t>
  </si>
  <si>
    <t>top section</t>
  </si>
  <si>
    <t>MP</t>
  </si>
  <si>
    <t>UIW</t>
  </si>
  <si>
    <t>Ice-BS</t>
  </si>
  <si>
    <t>Ice-TS</t>
  </si>
  <si>
    <t>PS138_CTD_382</t>
  </si>
  <si>
    <t>PS138_CTD_384</t>
  </si>
  <si>
    <t>PS138_CTD_386</t>
  </si>
  <si>
    <t>PS138_CTD_388</t>
  </si>
  <si>
    <t>PS138_CTD_390</t>
  </si>
  <si>
    <t>PS138_CTD_392</t>
  </si>
  <si>
    <t>PS138_CTD_394</t>
  </si>
  <si>
    <t>PS138_CTD_396</t>
  </si>
  <si>
    <t>PS138_CTD_398</t>
  </si>
  <si>
    <t>PS138_CTD_400</t>
  </si>
  <si>
    <t>PS138_CTD_402</t>
  </si>
  <si>
    <t>PS138_CTD_404</t>
  </si>
  <si>
    <t>PS138_CTD_406</t>
  </si>
  <si>
    <t>PS138_CTD_408</t>
  </si>
  <si>
    <t>PS138_CTD_410</t>
  </si>
  <si>
    <t>PS138_CTD_412</t>
  </si>
  <si>
    <t>PS138_CTD_414</t>
  </si>
  <si>
    <t>PS138_CTD_416</t>
  </si>
  <si>
    <t>PS138_CTD_418</t>
  </si>
  <si>
    <t>PS138_CTD_420</t>
  </si>
  <si>
    <t>PS138_CTD_422</t>
  </si>
  <si>
    <t>PS138_CTD_424</t>
  </si>
  <si>
    <t>PS138_CTD_426</t>
  </si>
  <si>
    <t>PS138_CTD_428</t>
  </si>
  <si>
    <t>PS138_CTD_429</t>
  </si>
  <si>
    <t>PS138_9-1</t>
  </si>
  <si>
    <t>PS138_31-1</t>
  </si>
  <si>
    <t>PS138_52-1</t>
  </si>
  <si>
    <t>PS138_75-1</t>
  </si>
  <si>
    <t>PS138_101-1</t>
  </si>
  <si>
    <t>CTD_126-2</t>
  </si>
  <si>
    <t>ice-edge</t>
  </si>
  <si>
    <t>ISCA ID 4</t>
  </si>
  <si>
    <t>ISCA ID 5</t>
  </si>
  <si>
    <t>ISCA ID 7</t>
  </si>
  <si>
    <t>ISCA ID 8</t>
  </si>
  <si>
    <t>ISCA ID 10</t>
  </si>
  <si>
    <t>PS138_151-1</t>
  </si>
  <si>
    <t>PS138_ISCA_34</t>
  </si>
  <si>
    <t>PS138_ISCA_38</t>
  </si>
  <si>
    <t>PS138_ISCA_58</t>
  </si>
  <si>
    <t>PS138_ISCA_76</t>
  </si>
  <si>
    <t>PS138_ISCA_110</t>
  </si>
  <si>
    <t>PS138_CTD_167</t>
  </si>
  <si>
    <t>M03457_0137_000000000-L2MMN</t>
  </si>
  <si>
    <t>miseq_ID</t>
  </si>
  <si>
    <t>miseq_ID_full</t>
  </si>
  <si>
    <t>LMN22</t>
  </si>
  <si>
    <t>M03457_0140_000000000-L9424</t>
  </si>
  <si>
    <t>L9424</t>
  </si>
  <si>
    <t>M03457_0149_000000000-L95YW</t>
  </si>
  <si>
    <t>L95YW</t>
  </si>
  <si>
    <t>PS138-206-1-CTD-chlmax-16S</t>
  </si>
  <si>
    <t>PS138-206-1-CTD-10-16S</t>
  </si>
  <si>
    <t>PS138-207-1-CTD-3873.6-16S</t>
  </si>
  <si>
    <t>PS138-207-1-CTD-2000-16S</t>
  </si>
  <si>
    <t>PS138-207-1-CTD-1000-16S</t>
  </si>
  <si>
    <t>PS138-207-1-CTD-500-16S</t>
  </si>
  <si>
    <t>PS138-207-1-CTD-200-16S</t>
  </si>
  <si>
    <t>PS138-207-1-CTD-100-16S</t>
  </si>
  <si>
    <t>PS138-207-1-CTD-50-16S</t>
  </si>
  <si>
    <t>PS138-207-1-CTD-chlmax-16S</t>
  </si>
  <si>
    <t>PS138-207-1-CTD-10-16S</t>
  </si>
  <si>
    <t>PS138-218-1-CTD-2872-16S</t>
  </si>
  <si>
    <t>PS138-218-1-CTD-3856-16S</t>
  </si>
  <si>
    <t>PS138-218-1-CTD-3000-16S</t>
  </si>
  <si>
    <t>PS138-218-1-CTD-2000-16S</t>
  </si>
  <si>
    <t>PS138-218-1-CTD-1500-16S</t>
  </si>
  <si>
    <t>PS138-218-1-CTD-1000-16S</t>
  </si>
  <si>
    <t>PS138-218-1-CTD-500-16S</t>
  </si>
  <si>
    <t>PS138-218-1-CTD-200-16S</t>
  </si>
  <si>
    <t>PS138-218-1-CTD-100-16S</t>
  </si>
  <si>
    <t>PS138-218-1-CTD-50-16S</t>
  </si>
  <si>
    <t>PS138-218-1-CTD-chlmax-16S</t>
  </si>
  <si>
    <t>PS138-218-1-CTD-10-16S</t>
  </si>
  <si>
    <t>PS138-218-1-CTD-2-16S</t>
  </si>
  <si>
    <t>PS138-216-1-OFOBS--16S</t>
  </si>
  <si>
    <t>PS138-9-1-ICE-MP-16S</t>
  </si>
  <si>
    <t>PS138-9-1-ICE-UIW-16S</t>
  </si>
  <si>
    <t>PS138-9-1-ICE-Ice-BS-16S</t>
  </si>
  <si>
    <t>PS138-9-1-ICE-Ice-TS-16S</t>
  </si>
  <si>
    <t>PS138-31-1-ICE-MP-16S</t>
  </si>
  <si>
    <t>PS138-31-1-ICE-UIW-16S</t>
  </si>
  <si>
    <t>PS138-31-1-ICE-Ice-BS-16S</t>
  </si>
  <si>
    <t>PS138-31-1-ICE-Ice-TS-16S</t>
  </si>
  <si>
    <t>PS138-52-1-ICE-UIW-16S</t>
  </si>
  <si>
    <t>PS138-52-1-ICE-Ice-BS-16S</t>
  </si>
  <si>
    <t>PS138-52-1-ICE-Ice-TS-16S</t>
  </si>
  <si>
    <t>PS138-75-1-ICE-UIW-16S</t>
  </si>
  <si>
    <t>PS138-75-1-ICE-Ice-BS-16S</t>
  </si>
  <si>
    <t>PS138-75-1-ICE-Ice-TS-16S</t>
  </si>
  <si>
    <t>PS138-101-1-ICE-UIW-16S</t>
  </si>
  <si>
    <t>PS138-101-1-ICE-Ice-BS-16S</t>
  </si>
  <si>
    <t>PS138-101-1-ICE-Ice-TS-16S</t>
  </si>
  <si>
    <t>PS138-129-1-ICE-UIW-16S</t>
  </si>
  <si>
    <t>PS138-129-1-ICE-Ice-BS-16S</t>
  </si>
  <si>
    <t>PS138-129-1-ICE-Ice-TS-16S</t>
  </si>
  <si>
    <t>PS138-152-1-ICE-MP-16S</t>
  </si>
  <si>
    <t>PS138-152-1-ICE-UIW-16S</t>
  </si>
  <si>
    <t>PS138-152-1-ICE-Ice-BS-16S</t>
  </si>
  <si>
    <t>PS138-152-1-ICE-Ice-TS-16S</t>
  </si>
  <si>
    <t>PS138-178-1-ICE-MP-16S</t>
  </si>
  <si>
    <t>PS138-178-1-ICE-UIW-16S</t>
  </si>
  <si>
    <t>PS138-178-1-ICE-Ice-TS-16S</t>
  </si>
  <si>
    <t>PS138-178-1-ICE-Ice-BS-16S</t>
  </si>
  <si>
    <t>PS138-213-1-ICE-UIW-16S</t>
  </si>
  <si>
    <t>PS138-213-1-ICE-Ice-BS-16S</t>
  </si>
  <si>
    <t>PS138-213-1-ICE-Ice-TS-16S</t>
  </si>
  <si>
    <t>PS138-9-1-meltpond-4-16S</t>
  </si>
  <si>
    <t>PS138-31-1-meltpond-5-16S</t>
  </si>
  <si>
    <t>PS138-52-1-ice-edge water-7-16S</t>
  </si>
  <si>
    <t>PS138-75-1-meltpond-8-16S</t>
  </si>
  <si>
    <t>PS138-101-1-meltpond-10-16S</t>
  </si>
  <si>
    <t>PS138-151-1-OFOBS--16S</t>
  </si>
  <si>
    <t>Lena_ID</t>
  </si>
  <si>
    <t>PS138_Lena-9_UIW</t>
  </si>
  <si>
    <t>PS138_Lena-8_UIW</t>
  </si>
  <si>
    <t>PS138_Lena-10_ICE</t>
  </si>
  <si>
    <t>PS138_Lena-11_ICE</t>
  </si>
  <si>
    <t>PS138_Lena-12_UIW</t>
  </si>
  <si>
    <t>PS138_Lena-13_ICE</t>
  </si>
  <si>
    <t>PS138_Lena-14_ICE</t>
  </si>
  <si>
    <t>PS138_Lena_15_0DegC</t>
  </si>
  <si>
    <t>PS138_Lena_16_0DegC</t>
  </si>
  <si>
    <t>PS138_Lena_17_Ice_Core</t>
  </si>
  <si>
    <t>PS138_Lena_18_Ice_Core</t>
  </si>
  <si>
    <t>PS138_Lena_19</t>
  </si>
  <si>
    <t>PS138_Lena_21</t>
  </si>
  <si>
    <t>PS138_Lena_22</t>
  </si>
  <si>
    <t>PS138_Lena_23</t>
  </si>
  <si>
    <t>PS138_Lena_24</t>
  </si>
  <si>
    <t>PS138_Lena_25</t>
  </si>
  <si>
    <t>PS138_Lena_28</t>
  </si>
  <si>
    <t>PS138_Lena_27</t>
  </si>
  <si>
    <t>PS138_Lena_29</t>
  </si>
  <si>
    <t>PS138_Lena_30</t>
  </si>
  <si>
    <t>PS138_Lena_31</t>
  </si>
  <si>
    <t>PS138_Lena_32</t>
  </si>
  <si>
    <t>PS138_Lena_34</t>
  </si>
  <si>
    <t>PS138_Lena_33</t>
  </si>
  <si>
    <t>PS138_Lena_35</t>
  </si>
  <si>
    <t>PS138_Lena_36</t>
  </si>
  <si>
    <t>PS138_Lena_37</t>
  </si>
  <si>
    <t>PS138_Lena_20</t>
  </si>
  <si>
    <t>hand_pump</t>
  </si>
  <si>
    <t>si_corer_9cm</t>
  </si>
  <si>
    <t>PS138_31_Coring-012</t>
  </si>
  <si>
    <t>PS138_31_Coring-013</t>
  </si>
  <si>
    <t>PS138_31_Coring-001-009</t>
  </si>
  <si>
    <t>PS138_52_Coring-001-009</t>
  </si>
  <si>
    <t>PS138_75_Coring-013</t>
  </si>
  <si>
    <t>PS138_75_Coring-001-009</t>
  </si>
  <si>
    <t>PS138_101_Coring-013</t>
  </si>
  <si>
    <t>PS138_101_Coring-001-009</t>
  </si>
  <si>
    <t>PS138_129_Coring-013</t>
  </si>
  <si>
    <t>PS138_129_Coring-001-009</t>
  </si>
  <si>
    <t>PS138_152_Coring-014</t>
  </si>
  <si>
    <t>PS138_152_Coring-013</t>
  </si>
  <si>
    <t>PS138_152_Coring-001-009</t>
  </si>
  <si>
    <t>PS138_178_Coring-014</t>
  </si>
  <si>
    <t>PS138_178_Coring-013</t>
  </si>
  <si>
    <t>PS138_178_Coring-001-009</t>
  </si>
  <si>
    <t>PS138_213_Coring-013</t>
  </si>
  <si>
    <t>PS138_213_Coring-001-009</t>
  </si>
  <si>
    <t>PS138_75_Coring-014</t>
  </si>
  <si>
    <t>PS138_101_Coring-014</t>
  </si>
  <si>
    <t>PS138_129-1</t>
  </si>
  <si>
    <t>PS138_152-1</t>
  </si>
  <si>
    <t>PS138_178-1</t>
  </si>
  <si>
    <t>ps138_213-1</t>
  </si>
  <si>
    <t>Clip_ID_F</t>
  </si>
  <si>
    <t>Clip_ID_R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</si>
</sst>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indexed="8"/>
      <name val="Arial"/>
      <family val="2"/>
    </font>
    <font>
      <sz val="8"/>
      <name val="Aptos Narrow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4" fillId="0" borderId="0"/>
  </cellStyleXfs>
  <cellXfs count="32">
    <xf numFmtId="0" fontId="0" fillId="0" borderId="0" xfId="0"/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49" fontId="20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" fontId="21" fillId="0" borderId="0" xfId="0" applyNumberFormat="1" applyFont="1" applyAlignment="1">
      <alignment horizontal="left" vertical="center"/>
    </xf>
    <xf numFmtId="0" fontId="22" fillId="0" borderId="0" xfId="42" applyFont="1"/>
    <xf numFmtId="0" fontId="1" fillId="0" borderId="0" xfId="42"/>
    <xf numFmtId="0" fontId="23" fillId="0" borderId="0" xfId="42" applyFont="1" applyAlignment="1">
      <alignment horizontal="left"/>
    </xf>
    <xf numFmtId="1" fontId="21" fillId="0" borderId="0" xfId="0" applyNumberFormat="1" applyFont="1" applyAlignment="1">
      <alignment horizontal="left"/>
    </xf>
    <xf numFmtId="0" fontId="1" fillId="0" borderId="0" xfId="42" applyFill="1"/>
    <xf numFmtId="0" fontId="24" fillId="0" borderId="0" xfId="43"/>
    <xf numFmtId="0" fontId="24" fillId="0" borderId="0" xfId="43"/>
    <xf numFmtId="0" fontId="0" fillId="0" borderId="0" xfId="0" applyAlignment="1">
      <alignment horizontal="center" vertical="center"/>
    </xf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14" fontId="1" fillId="0" borderId="0" xfId="42" applyNumberFormat="1" applyAlignment="1">
      <alignment horizontal="center" vertical="center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rmal 2 2" xfId="42" xr:uid="{EF13226E-6E5A-4D59-A7C0-1DC72A081436}"/>
    <cellStyle name="Notiz" xfId="15" builtinId="10" customBuiltin="1"/>
    <cellStyle name="Schlecht" xfId="7" builtinId="27" customBuiltin="1"/>
    <cellStyle name="Standard" xfId="0" builtinId="0"/>
    <cellStyle name="Standard 2" xfId="43" xr:uid="{8D8B1DBF-F6A9-46FA-8310-71F1DFB3BEDD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5"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color rgb="FF9C000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E5C14-3A06-4065-8B22-3CBC85EE09D6}" name="Tabelle1" displayName="Tabelle1" ref="A1:Y272" totalsRowShown="0">
  <autoFilter ref="A1:Y272" xr:uid="{23DE5C14-3A06-4065-8B22-3CBC85EE09D6}"/>
  <tableColumns count="25">
    <tableColumn id="1" xr3:uid="{DBCD791D-F896-41BD-944C-DE30EE9F4D07}" name="ID_running"/>
    <tableColumn id="2" xr3:uid="{E7FA74A7-3BB6-47F8-9FA8-1F09F043CDC7}" name="Spalte1"/>
    <tableColumn id="3" xr3:uid="{9C05E89D-6646-4C31-B6D8-6BCEDCF97635}" name="date" dataDxfId="0"/>
    <tableColumn id="4" xr3:uid="{24B72F30-8C0A-4E1F-B2CB-AEE278114421}" name="Event-ID_old"/>
    <tableColumn id="5" xr3:uid="{4EFC94CF-9B94-4B6D-A06B-0877D3A67E64}" name="Event-ID_format"/>
    <tableColumn id="6" xr3:uid="{5A68F7DB-862D-45AE-88E9-5F9A10DEED51}" name="Event-ID"/>
    <tableColumn id="7" xr3:uid="{C4E7B2F7-B1F3-4FFC-BE4E-2EFF07A09726}" name="sample"/>
    <tableColumn id="8" xr3:uid="{1A4B2123-743A-4F36-B049-E7A29FECB4E6}" name="depth [m]"/>
    <tableColumn id="9" xr3:uid="{73D0CD6F-6EC8-4D71-A5D0-FFABD877484D}" name="Bottle-Id"/>
    <tableColumn id="10" xr3:uid="{7624DD46-6155-419C-898C-0203236EF3A7}" name="gear"/>
    <tableColumn id="11" xr3:uid="{9A18EEFB-F165-42EE-BF8F-1D45203AB20F}" name="layer"/>
    <tableColumn id="12" xr3:uid="{59E50FC2-B67A-4605-B034-BFEFF3BABE93}" name="lat"/>
    <tableColumn id="13" xr3:uid="{F1D5E5E5-B5E0-4E3B-AB61-C9CFEF20ECC6}" name="lon"/>
    <tableColumn id="14" xr3:uid="{3C57E7CF-8FFE-49B5-8876-353D9331D78F}" name="Name"/>
    <tableColumn id="15" xr3:uid="{4D94539E-F312-4B2F-8512-62708B191E78}" name="DNA extracted"/>
    <tableColumn id="16" xr3:uid="{9E407FB4-B68E-4218-846D-F5FE0100D498}" name="CTD #" dataDxfId="4"/>
    <tableColumn id="23" xr3:uid="{75B505CA-BAFB-4951-BBDA-D12468DD6A2A}" name="Lena_ID" dataCellStyle="Normal 2 2"/>
    <tableColumn id="17" xr3:uid="{8F327D47-F9EA-44DB-906D-93EF4C9CD13B}" name="Niskin_Id"/>
    <tableColumn id="18" xr3:uid="{FAFEF9F4-58C8-40C5-B725-DEBBEB380ABD}" name="clip_id"/>
    <tableColumn id="19" xr3:uid="{8DEA18E0-BEF0-41DF-A25C-A4524B1FBF03}" name="cycles"/>
    <tableColumn id="20" xr3:uid="{14F1D855-BDDB-40CE-B86A-BC46FA31B297}" name="locus_tag"/>
    <tableColumn id="22" xr3:uid="{2499D465-1C9E-4590-9266-D3704A3469CB}" name="miseq_ID"/>
    <tableColumn id="21" xr3:uid="{4A4DE83C-DD95-4F5D-B99A-A8869CA60FC8}" name="miseq_ID_full"/>
    <tableColumn id="24" xr3:uid="{57A87200-6539-40EA-9F7A-875E60708663}" name="Clip_ID_F" dataDxfId="2" dataCellStyle="Normal 2 2">
      <calculatedColumnFormula>_xlfn.CONCAT(Tabelle1[[#This Row],[clip_id]],"_R1_001.fastq.gz")</calculatedColumnFormula>
    </tableColumn>
    <tableColumn id="25" xr3:uid="{7323C533-D930-4365-A295-4471E5A557F2}" name="Clip_ID_R" dataDxfId="1" dataCellStyle="Normal 2 2">
      <calculatedColumnFormula>_xlfn.CONCAT(Tabelle1[[#This Row],[clip_id]],"_R2_001.fastq.gz")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6"/>
  <sheetViews>
    <sheetView tabSelected="1" topLeftCell="A240" zoomScaleNormal="100" workbookViewId="0">
      <selection activeCell="A265" sqref="A265"/>
    </sheetView>
  </sheetViews>
  <sheetFormatPr baseColWidth="10" defaultRowHeight="14.25" x14ac:dyDescent="0.45"/>
  <cols>
    <col min="1" max="1" width="11.33203125" customWidth="1"/>
    <col min="2" max="2" width="14.796875" customWidth="1"/>
    <col min="4" max="4" width="12.9296875" customWidth="1"/>
    <col min="5" max="5" width="15.73046875" customWidth="1"/>
    <col min="6" max="6" width="16.796875" customWidth="1"/>
    <col min="8" max="8" width="4.6640625" customWidth="1"/>
    <col min="9" max="9" width="12.1328125" customWidth="1"/>
    <col min="10" max="10" width="12.53125" customWidth="1"/>
    <col min="11" max="11" width="3.06640625" customWidth="1"/>
    <col min="12" max="12" width="11.33203125" customWidth="1"/>
    <col min="13" max="13" width="12" customWidth="1"/>
    <col min="14" max="14" width="25.73046875" customWidth="1"/>
    <col min="15" max="15" width="9.59765625" customWidth="1"/>
    <col min="16" max="16" width="10.796875" customWidth="1"/>
    <col min="17" max="17" width="9.19921875" customWidth="1"/>
    <col min="18" max="18" width="16.6640625" customWidth="1"/>
    <col min="19" max="19" width="29.86328125" bestFit="1" customWidth="1"/>
    <col min="22" max="22" width="10.33203125" bestFit="1" customWidth="1"/>
    <col min="23" max="23" width="28.46484375" bestFit="1" customWidth="1"/>
    <col min="24" max="25" width="43.39843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1299</v>
      </c>
      <c r="R1" t="s">
        <v>16</v>
      </c>
      <c r="S1" t="s">
        <v>17</v>
      </c>
      <c r="T1" t="s">
        <v>18</v>
      </c>
      <c r="U1" t="s">
        <v>19</v>
      </c>
      <c r="V1" t="s">
        <v>1230</v>
      </c>
      <c r="W1" t="s">
        <v>1231</v>
      </c>
      <c r="X1" t="s">
        <v>1355</v>
      </c>
      <c r="Y1" t="s">
        <v>1356</v>
      </c>
    </row>
    <row r="2" spans="1:25" x14ac:dyDescent="0.45">
      <c r="A2">
        <v>1</v>
      </c>
      <c r="B2" t="s">
        <v>20</v>
      </c>
      <c r="C2" s="29">
        <v>45144</v>
      </c>
      <c r="D2" t="s">
        <v>21</v>
      </c>
      <c r="E2" t="s">
        <v>22</v>
      </c>
      <c r="F2" t="s">
        <v>23</v>
      </c>
      <c r="G2" t="s">
        <v>24</v>
      </c>
      <c r="H2">
        <v>1700</v>
      </c>
      <c r="I2">
        <v>1</v>
      </c>
      <c r="J2" t="s">
        <v>25</v>
      </c>
      <c r="L2">
        <v>80.948096000000007</v>
      </c>
      <c r="M2">
        <v>15.35065</v>
      </c>
      <c r="N2" t="s">
        <v>26</v>
      </c>
      <c r="O2" t="s">
        <v>27</v>
      </c>
      <c r="P2" t="s">
        <v>28</v>
      </c>
      <c r="R2" t="s">
        <v>29</v>
      </c>
      <c r="S2" t="s">
        <v>30</v>
      </c>
      <c r="T2">
        <v>25</v>
      </c>
      <c r="U2" t="s">
        <v>31</v>
      </c>
      <c r="V2" t="s">
        <v>1232</v>
      </c>
      <c r="W2" t="s">
        <v>1229</v>
      </c>
      <c r="X2" t="str">
        <f>_xlfn.CONCAT(Tabelle1[[#This Row],[clip_id]],"_R1_001.fastq.gz")</f>
        <v>PS138-5-1-CTD-1700-16S_clip_R1_001.fastq.gz</v>
      </c>
      <c r="Y2" t="str">
        <f>_xlfn.CONCAT(Tabelle1[[#This Row],[clip_id]],"_R2_001.fastq.gz")</f>
        <v>PS138-5-1-CTD-1700-16S_clip_R2_001.fastq.gz</v>
      </c>
    </row>
    <row r="3" spans="1:25" x14ac:dyDescent="0.45">
      <c r="A3">
        <v>2</v>
      </c>
      <c r="B3" t="s">
        <v>32</v>
      </c>
      <c r="C3" s="29">
        <v>45144</v>
      </c>
      <c r="D3" t="s">
        <v>21</v>
      </c>
      <c r="E3" t="s">
        <v>22</v>
      </c>
      <c r="F3" t="s">
        <v>23</v>
      </c>
      <c r="G3" t="s">
        <v>24</v>
      </c>
      <c r="H3">
        <v>1000</v>
      </c>
      <c r="I3">
        <v>4</v>
      </c>
      <c r="J3" t="s">
        <v>25</v>
      </c>
      <c r="L3">
        <v>80.948096000000007</v>
      </c>
      <c r="M3">
        <v>15.35065</v>
      </c>
      <c r="N3" t="s">
        <v>33</v>
      </c>
      <c r="O3" t="s">
        <v>27</v>
      </c>
      <c r="P3" t="s">
        <v>34</v>
      </c>
      <c r="R3" t="s">
        <v>35</v>
      </c>
      <c r="S3" t="s">
        <v>36</v>
      </c>
      <c r="T3">
        <v>25</v>
      </c>
      <c r="U3" t="s">
        <v>31</v>
      </c>
      <c r="V3" t="s">
        <v>1232</v>
      </c>
      <c r="W3" t="s">
        <v>1229</v>
      </c>
      <c r="X3" t="str">
        <f>_xlfn.CONCAT(Tabelle1[[#This Row],[clip_id]],"_R1_001.fastq.gz")</f>
        <v>PS138-5-1-CTD-1000-16S_clip_R1_001.fastq.gz</v>
      </c>
      <c r="Y3" t="str">
        <f>_xlfn.CONCAT(Tabelle1[[#This Row],[clip_id]],"_R2_001.fastq.gz")</f>
        <v>PS138-5-1-CTD-1000-16S_clip_R2_001.fastq.gz</v>
      </c>
    </row>
    <row r="4" spans="1:25" x14ac:dyDescent="0.45">
      <c r="A4">
        <v>3</v>
      </c>
      <c r="B4" t="s">
        <v>37</v>
      </c>
      <c r="C4" s="29">
        <v>45144</v>
      </c>
      <c r="D4" t="s">
        <v>21</v>
      </c>
      <c r="E4" t="s">
        <v>22</v>
      </c>
      <c r="F4" t="s">
        <v>23</v>
      </c>
      <c r="G4" t="s">
        <v>24</v>
      </c>
      <c r="H4">
        <v>100</v>
      </c>
      <c r="I4">
        <v>13</v>
      </c>
      <c r="J4" t="s">
        <v>25</v>
      </c>
      <c r="L4">
        <v>80.948096000000007</v>
      </c>
      <c r="M4">
        <v>15.35065</v>
      </c>
      <c r="N4" t="s">
        <v>38</v>
      </c>
      <c r="O4" t="s">
        <v>27</v>
      </c>
      <c r="P4" t="s">
        <v>39</v>
      </c>
      <c r="R4" t="s">
        <v>40</v>
      </c>
      <c r="S4" t="s">
        <v>41</v>
      </c>
      <c r="T4">
        <v>25</v>
      </c>
      <c r="U4" t="s">
        <v>31</v>
      </c>
      <c r="V4" t="s">
        <v>1232</v>
      </c>
      <c r="W4" t="s">
        <v>1229</v>
      </c>
      <c r="X4" t="str">
        <f>_xlfn.CONCAT(Tabelle1[[#This Row],[clip_id]],"_R1_001.fastq.gz")</f>
        <v>PS138-5-1-CTD-100-16S_clip_R1_001.fastq.gz</v>
      </c>
      <c r="Y4" t="str">
        <f>_xlfn.CONCAT(Tabelle1[[#This Row],[clip_id]],"_R2_001.fastq.gz")</f>
        <v>PS138-5-1-CTD-100-16S_clip_R2_001.fastq.gz</v>
      </c>
    </row>
    <row r="5" spans="1:25" x14ac:dyDescent="0.45">
      <c r="A5">
        <v>4</v>
      </c>
      <c r="B5" t="s">
        <v>42</v>
      </c>
      <c r="C5" s="29">
        <v>45144</v>
      </c>
      <c r="D5" t="s">
        <v>21</v>
      </c>
      <c r="E5" t="s">
        <v>22</v>
      </c>
      <c r="F5" t="s">
        <v>23</v>
      </c>
      <c r="G5" t="s">
        <v>24</v>
      </c>
      <c r="H5">
        <v>50</v>
      </c>
      <c r="I5">
        <v>16</v>
      </c>
      <c r="J5" t="s">
        <v>25</v>
      </c>
      <c r="L5">
        <v>80.948096000000007</v>
      </c>
      <c r="M5">
        <v>15.35065</v>
      </c>
      <c r="N5" t="s">
        <v>43</v>
      </c>
      <c r="O5" t="s">
        <v>27</v>
      </c>
      <c r="P5" t="s">
        <v>44</v>
      </c>
      <c r="R5" t="s">
        <v>45</v>
      </c>
      <c r="S5" t="s">
        <v>46</v>
      </c>
      <c r="T5">
        <v>25</v>
      </c>
      <c r="U5" t="s">
        <v>31</v>
      </c>
      <c r="V5" t="s">
        <v>1232</v>
      </c>
      <c r="W5" t="s">
        <v>1229</v>
      </c>
      <c r="X5" t="str">
        <f>_xlfn.CONCAT(Tabelle1[[#This Row],[clip_id]],"_R1_001.fastq.gz")</f>
        <v>PS138-5-1-CTD-50-16S_clip_R1_001.fastq.gz</v>
      </c>
      <c r="Y5" t="str">
        <f>_xlfn.CONCAT(Tabelle1[[#This Row],[clip_id]],"_R2_001.fastq.gz")</f>
        <v>PS138-5-1-CTD-50-16S_clip_R2_001.fastq.gz</v>
      </c>
    </row>
    <row r="6" spans="1:25" x14ac:dyDescent="0.45">
      <c r="A6">
        <v>5</v>
      </c>
      <c r="B6" t="s">
        <v>47</v>
      </c>
      <c r="C6" s="29">
        <v>45144</v>
      </c>
      <c r="D6" t="s">
        <v>21</v>
      </c>
      <c r="E6" t="s">
        <v>22</v>
      </c>
      <c r="F6" t="s">
        <v>23</v>
      </c>
      <c r="G6" t="s">
        <v>24</v>
      </c>
      <c r="H6">
        <v>25</v>
      </c>
      <c r="I6">
        <v>20</v>
      </c>
      <c r="J6" t="s">
        <v>25</v>
      </c>
      <c r="K6" t="s">
        <v>48</v>
      </c>
      <c r="L6">
        <v>80.948096000000007</v>
      </c>
      <c r="M6">
        <v>15.35065</v>
      </c>
      <c r="N6" t="s">
        <v>49</v>
      </c>
      <c r="O6" t="s">
        <v>27</v>
      </c>
      <c r="P6" t="s">
        <v>50</v>
      </c>
      <c r="R6" t="s">
        <v>51</v>
      </c>
      <c r="S6" t="s">
        <v>52</v>
      </c>
      <c r="T6">
        <v>25</v>
      </c>
      <c r="U6" t="s">
        <v>31</v>
      </c>
      <c r="V6" t="s">
        <v>1232</v>
      </c>
      <c r="W6" t="s">
        <v>1229</v>
      </c>
      <c r="X6" t="str">
        <f>_xlfn.CONCAT(Tabelle1[[#This Row],[clip_id]],"_R1_001.fastq.gz")</f>
        <v>PS138-5-1-CTD-25-16S_clip_R1_001.fastq.gz</v>
      </c>
      <c r="Y6" t="str">
        <f>_xlfn.CONCAT(Tabelle1[[#This Row],[clip_id]],"_R2_001.fastq.gz")</f>
        <v>PS138-5-1-CTD-25-16S_clip_R2_001.fastq.gz</v>
      </c>
    </row>
    <row r="7" spans="1:25" x14ac:dyDescent="0.45">
      <c r="A7">
        <v>6</v>
      </c>
      <c r="B7" t="s">
        <v>53</v>
      </c>
      <c r="C7" s="29">
        <v>45144</v>
      </c>
      <c r="D7" t="s">
        <v>21</v>
      </c>
      <c r="E7" t="s">
        <v>22</v>
      </c>
      <c r="F7" t="s">
        <v>23</v>
      </c>
      <c r="G7" t="s">
        <v>24</v>
      </c>
      <c r="H7">
        <v>2</v>
      </c>
      <c r="I7">
        <v>24</v>
      </c>
      <c r="J7" t="s">
        <v>25</v>
      </c>
      <c r="L7">
        <v>80.948096000000007</v>
      </c>
      <c r="M7">
        <v>15.35065</v>
      </c>
      <c r="N7" t="s">
        <v>54</v>
      </c>
      <c r="O7" t="s">
        <v>27</v>
      </c>
      <c r="P7" t="s">
        <v>55</v>
      </c>
      <c r="R7" t="s">
        <v>56</v>
      </c>
      <c r="S7" t="s">
        <v>57</v>
      </c>
      <c r="T7">
        <v>25</v>
      </c>
      <c r="U7" t="s">
        <v>31</v>
      </c>
      <c r="V7" t="s">
        <v>1232</v>
      </c>
      <c r="W7" t="s">
        <v>1229</v>
      </c>
      <c r="X7" t="str">
        <f>_xlfn.CONCAT(Tabelle1[[#This Row],[clip_id]],"_R1_001.fastq.gz")</f>
        <v>PS138-5-1-CTD-2-16S_clip_R1_001.fastq.gz</v>
      </c>
      <c r="Y7" t="str">
        <f>_xlfn.CONCAT(Tabelle1[[#This Row],[clip_id]],"_R2_001.fastq.gz")</f>
        <v>PS138-5-1-CTD-2-16S_clip_R2_001.fastq.gz</v>
      </c>
    </row>
    <row r="8" spans="1:25" x14ac:dyDescent="0.45">
      <c r="A8">
        <v>7</v>
      </c>
      <c r="B8" t="s">
        <v>58</v>
      </c>
      <c r="C8" s="29">
        <v>45148</v>
      </c>
      <c r="D8" t="s">
        <v>59</v>
      </c>
      <c r="E8" t="s">
        <v>59</v>
      </c>
      <c r="F8" t="s">
        <v>60</v>
      </c>
      <c r="G8" t="s">
        <v>61</v>
      </c>
      <c r="H8">
        <v>100</v>
      </c>
      <c r="I8">
        <v>3</v>
      </c>
      <c r="J8" t="s">
        <v>25</v>
      </c>
      <c r="L8">
        <v>83.877060999999998</v>
      </c>
      <c r="M8">
        <v>33.169623000000001</v>
      </c>
      <c r="N8" t="s">
        <v>62</v>
      </c>
      <c r="O8" t="s">
        <v>27</v>
      </c>
      <c r="P8" t="s">
        <v>63</v>
      </c>
      <c r="R8" t="s">
        <v>64</v>
      </c>
      <c r="S8" t="s">
        <v>65</v>
      </c>
      <c r="T8">
        <v>25</v>
      </c>
      <c r="U8" t="s">
        <v>31</v>
      </c>
      <c r="V8" t="s">
        <v>1232</v>
      </c>
      <c r="W8" t="s">
        <v>1229</v>
      </c>
      <c r="X8" t="str">
        <f>_xlfn.CONCAT(Tabelle1[[#This Row],[clip_id]],"_R1_001.fastq.gz")</f>
        <v>PS138-22-1-CTD-100-16S_clip_R1_001.fastq.gz</v>
      </c>
      <c r="Y8" t="str">
        <f>_xlfn.CONCAT(Tabelle1[[#This Row],[clip_id]],"_R2_001.fastq.gz")</f>
        <v>PS138-22-1-CTD-100-16S_clip_R2_001.fastq.gz</v>
      </c>
    </row>
    <row r="9" spans="1:25" x14ac:dyDescent="0.45">
      <c r="A9">
        <v>8</v>
      </c>
      <c r="B9" t="s">
        <v>66</v>
      </c>
      <c r="C9" s="29">
        <v>45148</v>
      </c>
      <c r="D9" t="s">
        <v>59</v>
      </c>
      <c r="E9" t="s">
        <v>59</v>
      </c>
      <c r="F9" t="s">
        <v>60</v>
      </c>
      <c r="G9" t="s">
        <v>61</v>
      </c>
      <c r="H9">
        <v>50</v>
      </c>
      <c r="I9">
        <v>9</v>
      </c>
      <c r="J9" t="s">
        <v>25</v>
      </c>
      <c r="L9">
        <v>83.877060999999998</v>
      </c>
      <c r="M9">
        <v>33.169623000000001</v>
      </c>
      <c r="N9" t="s">
        <v>67</v>
      </c>
      <c r="O9" t="s">
        <v>27</v>
      </c>
      <c r="P9" t="s">
        <v>68</v>
      </c>
      <c r="R9" t="s">
        <v>69</v>
      </c>
      <c r="S9" t="s">
        <v>70</v>
      </c>
      <c r="T9">
        <v>25</v>
      </c>
      <c r="U9" t="s">
        <v>31</v>
      </c>
      <c r="V9" t="s">
        <v>1232</v>
      </c>
      <c r="W9" t="s">
        <v>1229</v>
      </c>
      <c r="X9" t="str">
        <f>_xlfn.CONCAT(Tabelle1[[#This Row],[clip_id]],"_R1_001.fastq.gz")</f>
        <v>PS138-22-1-CTD-50-16S_clip_R1_001.fastq.gz</v>
      </c>
      <c r="Y9" t="str">
        <f>_xlfn.CONCAT(Tabelle1[[#This Row],[clip_id]],"_R2_001.fastq.gz")</f>
        <v>PS138-22-1-CTD-50-16S_clip_R2_001.fastq.gz</v>
      </c>
    </row>
    <row r="10" spans="1:25" x14ac:dyDescent="0.45">
      <c r="A10">
        <v>9</v>
      </c>
      <c r="B10" t="s">
        <v>71</v>
      </c>
      <c r="C10" s="29">
        <v>45148</v>
      </c>
      <c r="D10" t="s">
        <v>59</v>
      </c>
      <c r="E10" t="s">
        <v>59</v>
      </c>
      <c r="F10" t="s">
        <v>60</v>
      </c>
      <c r="G10" t="s">
        <v>61</v>
      </c>
      <c r="H10">
        <v>30</v>
      </c>
      <c r="I10">
        <v>14</v>
      </c>
      <c r="J10" t="s">
        <v>25</v>
      </c>
      <c r="K10" t="s">
        <v>48</v>
      </c>
      <c r="L10">
        <v>83.877060999999998</v>
      </c>
      <c r="M10">
        <v>33.169623000000001</v>
      </c>
      <c r="N10" t="s">
        <v>72</v>
      </c>
      <c r="O10" t="s">
        <v>27</v>
      </c>
      <c r="P10" t="s">
        <v>73</v>
      </c>
      <c r="R10" t="s">
        <v>74</v>
      </c>
      <c r="S10" t="s">
        <v>75</v>
      </c>
      <c r="T10">
        <v>25</v>
      </c>
      <c r="U10" t="s">
        <v>31</v>
      </c>
      <c r="V10" t="s">
        <v>1232</v>
      </c>
      <c r="W10" t="s">
        <v>1229</v>
      </c>
      <c r="X10" t="str">
        <f>_xlfn.CONCAT(Tabelle1[[#This Row],[clip_id]],"_R1_001.fastq.gz")</f>
        <v>PS138-22-1-CTD-30-16S_clip_R1_001.fastq.gz</v>
      </c>
      <c r="Y10" t="str">
        <f>_xlfn.CONCAT(Tabelle1[[#This Row],[clip_id]],"_R2_001.fastq.gz")</f>
        <v>PS138-22-1-CTD-30-16S_clip_R2_001.fastq.gz</v>
      </c>
    </row>
    <row r="11" spans="1:25" x14ac:dyDescent="0.45">
      <c r="A11">
        <v>10</v>
      </c>
      <c r="B11" t="s">
        <v>76</v>
      </c>
      <c r="C11" s="29">
        <v>45148</v>
      </c>
      <c r="D11" t="s">
        <v>59</v>
      </c>
      <c r="E11" t="s">
        <v>59</v>
      </c>
      <c r="F11" t="s">
        <v>60</v>
      </c>
      <c r="G11" t="s">
        <v>61</v>
      </c>
      <c r="H11">
        <v>10</v>
      </c>
      <c r="I11">
        <v>21</v>
      </c>
      <c r="J11" t="s">
        <v>25</v>
      </c>
      <c r="L11">
        <v>83.877060999999998</v>
      </c>
      <c r="M11">
        <v>33.169623000000001</v>
      </c>
      <c r="N11" t="s">
        <v>77</v>
      </c>
      <c r="O11" t="s">
        <v>27</v>
      </c>
      <c r="P11" t="s">
        <v>78</v>
      </c>
      <c r="R11" t="s">
        <v>79</v>
      </c>
      <c r="S11" t="s">
        <v>80</v>
      </c>
      <c r="T11">
        <v>25</v>
      </c>
      <c r="U11" t="s">
        <v>31</v>
      </c>
      <c r="V11" t="s">
        <v>1232</v>
      </c>
      <c r="W11" t="s">
        <v>1229</v>
      </c>
      <c r="X11" t="str">
        <f>_xlfn.CONCAT(Tabelle1[[#This Row],[clip_id]],"_R1_001.fastq.gz")</f>
        <v>PS138-22-1-CTD-10-16S_clip_R1_001.fastq.gz</v>
      </c>
      <c r="Y11" t="str">
        <f>_xlfn.CONCAT(Tabelle1[[#This Row],[clip_id]],"_R2_001.fastq.gz")</f>
        <v>PS138-22-1-CTD-10-16S_clip_R2_001.fastq.gz</v>
      </c>
    </row>
    <row r="12" spans="1:25" x14ac:dyDescent="0.45">
      <c r="A12">
        <v>11</v>
      </c>
      <c r="B12" t="s">
        <v>81</v>
      </c>
      <c r="C12" s="29">
        <v>45148</v>
      </c>
      <c r="D12" t="s">
        <v>59</v>
      </c>
      <c r="E12" t="s">
        <v>59</v>
      </c>
      <c r="F12" t="s">
        <v>60</v>
      </c>
      <c r="G12" t="s">
        <v>61</v>
      </c>
      <c r="H12">
        <v>2</v>
      </c>
      <c r="I12">
        <v>24</v>
      </c>
      <c r="J12" t="s">
        <v>25</v>
      </c>
      <c r="L12">
        <v>83.877060999999998</v>
      </c>
      <c r="M12">
        <v>33.169623000000001</v>
      </c>
      <c r="N12" t="s">
        <v>82</v>
      </c>
      <c r="O12" t="s">
        <v>27</v>
      </c>
      <c r="P12" t="s">
        <v>83</v>
      </c>
      <c r="R12" t="s">
        <v>84</v>
      </c>
      <c r="S12" t="s">
        <v>85</v>
      </c>
      <c r="T12">
        <v>25</v>
      </c>
      <c r="U12" t="s">
        <v>31</v>
      </c>
      <c r="V12" t="s">
        <v>1232</v>
      </c>
      <c r="W12" t="s">
        <v>1229</v>
      </c>
      <c r="X12" t="str">
        <f>_xlfn.CONCAT(Tabelle1[[#This Row],[clip_id]],"_R1_001.fastq.gz")</f>
        <v>PS138-22-1-CTD-2-16S_clip_R1_001.fastq.gz</v>
      </c>
      <c r="Y12" t="str">
        <f>_xlfn.CONCAT(Tabelle1[[#This Row],[clip_id]],"_R2_001.fastq.gz")</f>
        <v>PS138-22-1-CTD-2-16S_clip_R2_001.fastq.gz</v>
      </c>
    </row>
    <row r="13" spans="1:25" x14ac:dyDescent="0.45">
      <c r="A13">
        <v>12</v>
      </c>
      <c r="B13" t="s">
        <v>86</v>
      </c>
      <c r="C13" s="29">
        <v>45149</v>
      </c>
      <c r="D13" t="s">
        <v>87</v>
      </c>
      <c r="E13" t="s">
        <v>87</v>
      </c>
      <c r="F13" t="s">
        <v>88</v>
      </c>
      <c r="G13" t="s">
        <v>61</v>
      </c>
      <c r="H13">
        <v>3900</v>
      </c>
      <c r="I13">
        <v>4</v>
      </c>
      <c r="J13" t="s">
        <v>25</v>
      </c>
      <c r="K13" t="s">
        <v>89</v>
      </c>
      <c r="L13">
        <v>83.853249000000005</v>
      </c>
      <c r="M13">
        <v>34.106321000000001</v>
      </c>
      <c r="N13" t="s">
        <v>90</v>
      </c>
      <c r="O13" t="s">
        <v>27</v>
      </c>
      <c r="P13" t="s">
        <v>91</v>
      </c>
      <c r="R13" t="s">
        <v>92</v>
      </c>
      <c r="S13" t="s">
        <v>93</v>
      </c>
      <c r="T13">
        <v>25</v>
      </c>
      <c r="U13" t="s">
        <v>31</v>
      </c>
      <c r="V13" t="s">
        <v>1232</v>
      </c>
      <c r="W13" t="s">
        <v>1229</v>
      </c>
      <c r="X13" t="str">
        <f>_xlfn.CONCAT(Tabelle1[[#This Row],[clip_id]],"_R1_001.fastq.gz")</f>
        <v>PS138-26-1-CTD-3900-16S_clip_R1_001.fastq.gz</v>
      </c>
      <c r="Y13" t="str">
        <f>_xlfn.CONCAT(Tabelle1[[#This Row],[clip_id]],"_R2_001.fastq.gz")</f>
        <v>PS138-26-1-CTD-3900-16S_clip_R2_001.fastq.gz</v>
      </c>
    </row>
    <row r="14" spans="1:25" x14ac:dyDescent="0.45">
      <c r="A14">
        <v>13</v>
      </c>
      <c r="B14" t="s">
        <v>94</v>
      </c>
      <c r="C14" s="29">
        <v>45149</v>
      </c>
      <c r="D14" t="s">
        <v>87</v>
      </c>
      <c r="E14" t="s">
        <v>87</v>
      </c>
      <c r="F14" t="s">
        <v>88</v>
      </c>
      <c r="G14" t="s">
        <v>61</v>
      </c>
      <c r="H14">
        <v>3000</v>
      </c>
      <c r="I14">
        <v>6</v>
      </c>
      <c r="J14" t="s">
        <v>25</v>
      </c>
      <c r="L14">
        <v>83.853249000000005</v>
      </c>
      <c r="M14">
        <v>34.106321000000001</v>
      </c>
      <c r="N14" t="s">
        <v>95</v>
      </c>
      <c r="O14" t="s">
        <v>27</v>
      </c>
      <c r="P14" t="s">
        <v>96</v>
      </c>
      <c r="R14" t="s">
        <v>97</v>
      </c>
      <c r="S14" t="s">
        <v>98</v>
      </c>
      <c r="T14">
        <v>25</v>
      </c>
      <c r="U14" t="s">
        <v>31</v>
      </c>
      <c r="V14" t="s">
        <v>1232</v>
      </c>
      <c r="W14" t="s">
        <v>1229</v>
      </c>
      <c r="X14" t="str">
        <f>_xlfn.CONCAT(Tabelle1[[#This Row],[clip_id]],"_R1_001.fastq.gz")</f>
        <v>PS138-26-1-CTD-3000-16S_clip_R1_001.fastq.gz</v>
      </c>
      <c r="Y14" t="str">
        <f>_xlfn.CONCAT(Tabelle1[[#This Row],[clip_id]],"_R2_001.fastq.gz")</f>
        <v>PS138-26-1-CTD-3000-16S_clip_R2_001.fastq.gz</v>
      </c>
    </row>
    <row r="15" spans="1:25" x14ac:dyDescent="0.45">
      <c r="A15">
        <v>14</v>
      </c>
      <c r="B15" t="s">
        <v>99</v>
      </c>
      <c r="C15" s="29">
        <v>45149</v>
      </c>
      <c r="D15" t="s">
        <v>87</v>
      </c>
      <c r="E15" t="s">
        <v>87</v>
      </c>
      <c r="F15" t="s">
        <v>88</v>
      </c>
      <c r="G15" t="s">
        <v>61</v>
      </c>
      <c r="H15">
        <v>1500</v>
      </c>
      <c r="I15">
        <v>10</v>
      </c>
      <c r="J15" t="s">
        <v>25</v>
      </c>
      <c r="L15">
        <v>83.853249000000005</v>
      </c>
      <c r="M15">
        <v>34.106321000000001</v>
      </c>
      <c r="N15" t="s">
        <v>100</v>
      </c>
      <c r="O15" t="s">
        <v>27</v>
      </c>
      <c r="P15" t="s">
        <v>101</v>
      </c>
      <c r="R15" t="s">
        <v>102</v>
      </c>
      <c r="S15" t="s">
        <v>103</v>
      </c>
      <c r="T15">
        <v>25</v>
      </c>
      <c r="U15" t="s">
        <v>31</v>
      </c>
      <c r="V15" t="s">
        <v>1232</v>
      </c>
      <c r="W15" t="s">
        <v>1229</v>
      </c>
      <c r="X15" t="str">
        <f>_xlfn.CONCAT(Tabelle1[[#This Row],[clip_id]],"_R1_001.fastq.gz")</f>
        <v>PS138-26-1-CTD-1500-16S_clip_R1_001.fastq.gz</v>
      </c>
      <c r="Y15" t="str">
        <f>_xlfn.CONCAT(Tabelle1[[#This Row],[clip_id]],"_R2_001.fastq.gz")</f>
        <v>PS138-26-1-CTD-1500-16S_clip_R2_001.fastq.gz</v>
      </c>
    </row>
    <row r="16" spans="1:25" x14ac:dyDescent="0.45">
      <c r="A16">
        <v>15</v>
      </c>
      <c r="B16" t="s">
        <v>104</v>
      </c>
      <c r="C16" s="29">
        <v>45149</v>
      </c>
      <c r="D16" t="s">
        <v>87</v>
      </c>
      <c r="E16" t="s">
        <v>87</v>
      </c>
      <c r="F16" t="s">
        <v>88</v>
      </c>
      <c r="G16" t="s">
        <v>61</v>
      </c>
      <c r="H16">
        <v>1000</v>
      </c>
      <c r="I16">
        <v>12</v>
      </c>
      <c r="J16" t="s">
        <v>25</v>
      </c>
      <c r="L16">
        <v>83.853249000000005</v>
      </c>
      <c r="M16">
        <v>34.106321000000001</v>
      </c>
      <c r="N16" t="s">
        <v>105</v>
      </c>
      <c r="O16" t="s">
        <v>27</v>
      </c>
      <c r="P16" t="s">
        <v>106</v>
      </c>
      <c r="R16" t="s">
        <v>107</v>
      </c>
      <c r="S16" t="s">
        <v>108</v>
      </c>
      <c r="T16">
        <v>25</v>
      </c>
      <c r="U16" t="s">
        <v>31</v>
      </c>
      <c r="V16" t="s">
        <v>1232</v>
      </c>
      <c r="W16" t="s">
        <v>1229</v>
      </c>
      <c r="X16" t="str">
        <f>_xlfn.CONCAT(Tabelle1[[#This Row],[clip_id]],"_R1_001.fastq.gz")</f>
        <v>PS138-26-1-CTD-1000-16S_clip_R1_001.fastq.gz</v>
      </c>
      <c r="Y16" t="str">
        <f>_xlfn.CONCAT(Tabelle1[[#This Row],[clip_id]],"_R2_001.fastq.gz")</f>
        <v>PS138-26-1-CTD-1000-16S_clip_R2_001.fastq.gz</v>
      </c>
    </row>
    <row r="17" spans="1:25" x14ac:dyDescent="0.45">
      <c r="A17">
        <v>16</v>
      </c>
      <c r="B17" t="s">
        <v>109</v>
      </c>
      <c r="C17" s="29">
        <v>45149</v>
      </c>
      <c r="D17" t="s">
        <v>87</v>
      </c>
      <c r="E17" t="s">
        <v>87</v>
      </c>
      <c r="F17" t="s">
        <v>88</v>
      </c>
      <c r="G17" t="s">
        <v>61</v>
      </c>
      <c r="H17">
        <v>500</v>
      </c>
      <c r="I17">
        <v>16</v>
      </c>
      <c r="J17" t="s">
        <v>25</v>
      </c>
      <c r="L17">
        <v>83.853249000000005</v>
      </c>
      <c r="M17">
        <v>34.106321000000001</v>
      </c>
      <c r="N17" t="s">
        <v>110</v>
      </c>
      <c r="O17" t="s">
        <v>27</v>
      </c>
      <c r="P17" t="s">
        <v>111</v>
      </c>
      <c r="R17" t="s">
        <v>112</v>
      </c>
      <c r="S17" t="s">
        <v>113</v>
      </c>
      <c r="T17">
        <v>25</v>
      </c>
      <c r="U17" t="s">
        <v>31</v>
      </c>
      <c r="V17" t="s">
        <v>1232</v>
      </c>
      <c r="W17" t="s">
        <v>1229</v>
      </c>
      <c r="X17" t="str">
        <f>_xlfn.CONCAT(Tabelle1[[#This Row],[clip_id]],"_R1_001.fastq.gz")</f>
        <v>PS138-26-1-CTD-500-16S_clip_R1_001.fastq.gz</v>
      </c>
      <c r="Y17" t="str">
        <f>_xlfn.CONCAT(Tabelle1[[#This Row],[clip_id]],"_R2_001.fastq.gz")</f>
        <v>PS138-26-1-CTD-500-16S_clip_R2_001.fastq.gz</v>
      </c>
    </row>
    <row r="18" spans="1:25" x14ac:dyDescent="0.45">
      <c r="A18">
        <v>17</v>
      </c>
      <c r="B18" t="s">
        <v>114</v>
      </c>
      <c r="C18" s="29">
        <v>45149</v>
      </c>
      <c r="D18" t="s">
        <v>87</v>
      </c>
      <c r="E18" t="s">
        <v>87</v>
      </c>
      <c r="F18" t="s">
        <v>88</v>
      </c>
      <c r="G18" t="s">
        <v>61</v>
      </c>
      <c r="H18">
        <v>200</v>
      </c>
      <c r="I18">
        <v>23</v>
      </c>
      <c r="J18" t="s">
        <v>25</v>
      </c>
      <c r="L18">
        <v>83.853249000000005</v>
      </c>
      <c r="M18">
        <v>34.106321000000001</v>
      </c>
      <c r="N18" t="s">
        <v>115</v>
      </c>
      <c r="O18" t="s">
        <v>27</v>
      </c>
      <c r="P18" t="s">
        <v>116</v>
      </c>
      <c r="R18" t="s">
        <v>117</v>
      </c>
      <c r="S18" t="s">
        <v>118</v>
      </c>
      <c r="T18">
        <v>25</v>
      </c>
      <c r="U18" t="s">
        <v>31</v>
      </c>
      <c r="V18" t="s">
        <v>1232</v>
      </c>
      <c r="W18" t="s">
        <v>1229</v>
      </c>
      <c r="X18" t="str">
        <f>_xlfn.CONCAT(Tabelle1[[#This Row],[clip_id]],"_R1_001.fastq.gz")</f>
        <v>PS138-26-1-CTD-200-16S_clip_R1_001.fastq.gz</v>
      </c>
      <c r="Y18" t="str">
        <f>_xlfn.CONCAT(Tabelle1[[#This Row],[clip_id]],"_R2_001.fastq.gz")</f>
        <v>PS138-26-1-CTD-200-16S_clip_R2_001.fastq.gz</v>
      </c>
    </row>
    <row r="19" spans="1:25" x14ac:dyDescent="0.45">
      <c r="A19">
        <v>18</v>
      </c>
      <c r="B19" t="s">
        <v>119</v>
      </c>
      <c r="C19" s="29">
        <v>45155</v>
      </c>
      <c r="D19" t="s">
        <v>120</v>
      </c>
      <c r="E19" t="s">
        <v>120</v>
      </c>
      <c r="F19" t="s">
        <v>121</v>
      </c>
      <c r="G19" t="s">
        <v>122</v>
      </c>
      <c r="H19">
        <v>3720</v>
      </c>
      <c r="I19">
        <v>1</v>
      </c>
      <c r="J19" t="s">
        <v>25</v>
      </c>
      <c r="K19" t="s">
        <v>123</v>
      </c>
      <c r="L19">
        <v>84.915514000000002</v>
      </c>
      <c r="M19">
        <v>80.254425999999995</v>
      </c>
      <c r="N19" t="s">
        <v>124</v>
      </c>
      <c r="O19" t="s">
        <v>27</v>
      </c>
      <c r="P19" t="s">
        <v>125</v>
      </c>
      <c r="R19" t="s">
        <v>126</v>
      </c>
      <c r="S19" t="s">
        <v>127</v>
      </c>
      <c r="T19">
        <v>25</v>
      </c>
      <c r="U19" t="s">
        <v>31</v>
      </c>
      <c r="V19" t="s">
        <v>1232</v>
      </c>
      <c r="W19" t="s">
        <v>1229</v>
      </c>
      <c r="X19" t="str">
        <f>_xlfn.CONCAT(Tabelle1[[#This Row],[clip_id]],"_R1_001.fastq.gz")</f>
        <v>PS138-40-1-CTD-3720-16S_clip_R1_001.fastq.gz</v>
      </c>
      <c r="Y19" t="str">
        <f>_xlfn.CONCAT(Tabelle1[[#This Row],[clip_id]],"_R2_001.fastq.gz")</f>
        <v>PS138-40-1-CTD-3720-16S_clip_R2_001.fastq.gz</v>
      </c>
    </row>
    <row r="20" spans="1:25" x14ac:dyDescent="0.45">
      <c r="A20">
        <v>19</v>
      </c>
      <c r="B20" t="s">
        <v>128</v>
      </c>
      <c r="C20" s="29">
        <v>45155</v>
      </c>
      <c r="D20" t="s">
        <v>120</v>
      </c>
      <c r="E20" t="s">
        <v>120</v>
      </c>
      <c r="F20" t="s">
        <v>121</v>
      </c>
      <c r="G20" t="s">
        <v>122</v>
      </c>
      <c r="H20">
        <v>3700</v>
      </c>
      <c r="I20">
        <v>4</v>
      </c>
      <c r="J20" t="s">
        <v>25</v>
      </c>
      <c r="K20" t="s">
        <v>89</v>
      </c>
      <c r="L20">
        <v>84.915514000000002</v>
      </c>
      <c r="M20">
        <v>80.254425999999995</v>
      </c>
      <c r="N20" t="s">
        <v>129</v>
      </c>
      <c r="O20" t="s">
        <v>27</v>
      </c>
      <c r="P20" t="s">
        <v>130</v>
      </c>
      <c r="R20" t="s">
        <v>131</v>
      </c>
      <c r="S20" t="s">
        <v>132</v>
      </c>
      <c r="T20">
        <v>25</v>
      </c>
      <c r="U20" t="s">
        <v>31</v>
      </c>
      <c r="V20" t="s">
        <v>1232</v>
      </c>
      <c r="W20" t="s">
        <v>1229</v>
      </c>
      <c r="X20" t="str">
        <f>_xlfn.CONCAT(Tabelle1[[#This Row],[clip_id]],"_R1_001.fastq.gz")</f>
        <v>PS138-40-1-CTD-3700-16S_clip_R1_001.fastq.gz</v>
      </c>
      <c r="Y20" t="str">
        <f>_xlfn.CONCAT(Tabelle1[[#This Row],[clip_id]],"_R2_001.fastq.gz")</f>
        <v>PS138-40-1-CTD-3700-16S_clip_R2_001.fastq.gz</v>
      </c>
    </row>
    <row r="21" spans="1:25" x14ac:dyDescent="0.45">
      <c r="A21">
        <v>20</v>
      </c>
      <c r="B21" t="s">
        <v>133</v>
      </c>
      <c r="C21" s="29">
        <v>45155</v>
      </c>
      <c r="D21" t="s">
        <v>120</v>
      </c>
      <c r="E21" t="s">
        <v>120</v>
      </c>
      <c r="F21" t="s">
        <v>121</v>
      </c>
      <c r="G21" t="s">
        <v>122</v>
      </c>
      <c r="H21">
        <v>3000</v>
      </c>
      <c r="I21">
        <v>6</v>
      </c>
      <c r="J21" t="s">
        <v>25</v>
      </c>
      <c r="L21">
        <v>84.915514000000002</v>
      </c>
      <c r="M21">
        <v>80.254425999999995</v>
      </c>
      <c r="N21" t="s">
        <v>134</v>
      </c>
      <c r="O21" t="s">
        <v>27</v>
      </c>
      <c r="P21" t="s">
        <v>135</v>
      </c>
      <c r="R21" t="s">
        <v>136</v>
      </c>
      <c r="S21" t="s">
        <v>137</v>
      </c>
      <c r="T21">
        <v>25</v>
      </c>
      <c r="U21" t="s">
        <v>31</v>
      </c>
      <c r="V21" t="s">
        <v>1232</v>
      </c>
      <c r="W21" t="s">
        <v>1229</v>
      </c>
      <c r="X21" t="str">
        <f>_xlfn.CONCAT(Tabelle1[[#This Row],[clip_id]],"_R1_001.fastq.gz")</f>
        <v>PS138-40-1-CTD-3000-16S_clip_R1_001.fastq.gz</v>
      </c>
      <c r="Y21" t="str">
        <f>_xlfn.CONCAT(Tabelle1[[#This Row],[clip_id]],"_R2_001.fastq.gz")</f>
        <v>PS138-40-1-CTD-3000-16S_clip_R2_001.fastq.gz</v>
      </c>
    </row>
    <row r="22" spans="1:25" x14ac:dyDescent="0.45">
      <c r="A22">
        <v>21</v>
      </c>
      <c r="B22" t="s">
        <v>138</v>
      </c>
      <c r="C22" s="29">
        <v>45155</v>
      </c>
      <c r="D22" t="s">
        <v>120</v>
      </c>
      <c r="E22" t="s">
        <v>120</v>
      </c>
      <c r="F22" t="s">
        <v>121</v>
      </c>
      <c r="G22" t="s">
        <v>122</v>
      </c>
      <c r="H22">
        <v>2000</v>
      </c>
      <c r="I22">
        <v>8</v>
      </c>
      <c r="J22" t="s">
        <v>25</v>
      </c>
      <c r="L22">
        <v>84.915514000000002</v>
      </c>
      <c r="M22">
        <v>80.254425999999995</v>
      </c>
      <c r="N22" t="s">
        <v>139</v>
      </c>
      <c r="O22" t="s">
        <v>27</v>
      </c>
      <c r="P22" t="s">
        <v>140</v>
      </c>
      <c r="R22" t="s">
        <v>141</v>
      </c>
      <c r="S22" t="s">
        <v>142</v>
      </c>
      <c r="T22">
        <v>25</v>
      </c>
      <c r="U22" t="s">
        <v>31</v>
      </c>
      <c r="V22" t="s">
        <v>1232</v>
      </c>
      <c r="W22" t="s">
        <v>1229</v>
      </c>
      <c r="X22" t="str">
        <f>_xlfn.CONCAT(Tabelle1[[#This Row],[clip_id]],"_R1_001.fastq.gz")</f>
        <v>PS138-40-1-CTD-2000-16S_clip_R1_001.fastq.gz</v>
      </c>
      <c r="Y22" t="str">
        <f>_xlfn.CONCAT(Tabelle1[[#This Row],[clip_id]],"_R2_001.fastq.gz")</f>
        <v>PS138-40-1-CTD-2000-16S_clip_R2_001.fastq.gz</v>
      </c>
    </row>
    <row r="23" spans="1:25" x14ac:dyDescent="0.45">
      <c r="A23">
        <v>22</v>
      </c>
      <c r="B23" t="s">
        <v>143</v>
      </c>
      <c r="C23" s="29">
        <v>45155</v>
      </c>
      <c r="D23" t="s">
        <v>120</v>
      </c>
      <c r="E23" t="s">
        <v>120</v>
      </c>
      <c r="F23" t="s">
        <v>121</v>
      </c>
      <c r="G23" t="s">
        <v>122</v>
      </c>
      <c r="H23">
        <v>1500</v>
      </c>
      <c r="I23">
        <v>10</v>
      </c>
      <c r="J23" t="s">
        <v>25</v>
      </c>
      <c r="L23">
        <v>84.915514000000002</v>
      </c>
      <c r="M23">
        <v>80.254425999999995</v>
      </c>
      <c r="N23" t="s">
        <v>144</v>
      </c>
      <c r="O23" t="s">
        <v>27</v>
      </c>
      <c r="P23" t="s">
        <v>145</v>
      </c>
      <c r="R23" t="s">
        <v>146</v>
      </c>
      <c r="S23" t="s">
        <v>147</v>
      </c>
      <c r="T23">
        <v>25</v>
      </c>
      <c r="U23" t="s">
        <v>31</v>
      </c>
      <c r="V23" t="s">
        <v>1232</v>
      </c>
      <c r="W23" t="s">
        <v>1229</v>
      </c>
      <c r="X23" t="str">
        <f>_xlfn.CONCAT(Tabelle1[[#This Row],[clip_id]],"_R1_001.fastq.gz")</f>
        <v>PS138-40-1-CTD-1500-16S_clip_R1_001.fastq.gz</v>
      </c>
      <c r="Y23" t="str">
        <f>_xlfn.CONCAT(Tabelle1[[#This Row],[clip_id]],"_R2_001.fastq.gz")</f>
        <v>PS138-40-1-CTD-1500-16S_clip_R2_001.fastq.gz</v>
      </c>
    </row>
    <row r="24" spans="1:25" x14ac:dyDescent="0.45">
      <c r="A24">
        <v>23</v>
      </c>
      <c r="B24" t="s">
        <v>148</v>
      </c>
      <c r="C24" s="29">
        <v>45155</v>
      </c>
      <c r="D24" t="s">
        <v>120</v>
      </c>
      <c r="E24" t="s">
        <v>120</v>
      </c>
      <c r="F24" t="s">
        <v>121</v>
      </c>
      <c r="G24" t="s">
        <v>122</v>
      </c>
      <c r="H24">
        <v>1000</v>
      </c>
      <c r="I24">
        <v>14</v>
      </c>
      <c r="J24" t="s">
        <v>25</v>
      </c>
      <c r="L24">
        <v>84.915514000000002</v>
      </c>
      <c r="M24">
        <v>80.254425999999995</v>
      </c>
      <c r="N24" t="s">
        <v>149</v>
      </c>
      <c r="O24" t="s">
        <v>27</v>
      </c>
      <c r="P24" t="s">
        <v>150</v>
      </c>
      <c r="R24" t="s">
        <v>151</v>
      </c>
      <c r="S24" t="s">
        <v>152</v>
      </c>
      <c r="T24">
        <v>25</v>
      </c>
      <c r="U24" t="s">
        <v>31</v>
      </c>
      <c r="V24" t="s">
        <v>1232</v>
      </c>
      <c r="W24" t="s">
        <v>1229</v>
      </c>
      <c r="X24" t="str">
        <f>_xlfn.CONCAT(Tabelle1[[#This Row],[clip_id]],"_R1_001.fastq.gz")</f>
        <v>PS138-40-1-CTD-1000-16S_clip_R1_001.fastq.gz</v>
      </c>
      <c r="Y24" t="str">
        <f>_xlfn.CONCAT(Tabelle1[[#This Row],[clip_id]],"_R2_001.fastq.gz")</f>
        <v>PS138-40-1-CTD-1000-16S_clip_R2_001.fastq.gz</v>
      </c>
    </row>
    <row r="25" spans="1:25" x14ac:dyDescent="0.45">
      <c r="A25">
        <v>24</v>
      </c>
      <c r="B25" t="s">
        <v>153</v>
      </c>
      <c r="C25" s="29">
        <v>45155</v>
      </c>
      <c r="D25" t="s">
        <v>120</v>
      </c>
      <c r="E25" t="s">
        <v>120</v>
      </c>
      <c r="F25" t="s">
        <v>121</v>
      </c>
      <c r="G25" t="s">
        <v>122</v>
      </c>
      <c r="H25">
        <v>500</v>
      </c>
      <c r="I25">
        <v>19</v>
      </c>
      <c r="J25" t="s">
        <v>25</v>
      </c>
      <c r="L25">
        <v>84.915514000000002</v>
      </c>
      <c r="M25">
        <v>80.254425999999995</v>
      </c>
      <c r="N25" t="s">
        <v>154</v>
      </c>
      <c r="O25" t="s">
        <v>27</v>
      </c>
      <c r="P25" t="s">
        <v>155</v>
      </c>
      <c r="R25" t="s">
        <v>156</v>
      </c>
      <c r="S25" t="s">
        <v>157</v>
      </c>
      <c r="T25">
        <v>25</v>
      </c>
      <c r="U25" t="s">
        <v>31</v>
      </c>
      <c r="V25" t="s">
        <v>1232</v>
      </c>
      <c r="W25" t="s">
        <v>1229</v>
      </c>
      <c r="X25" t="str">
        <f>_xlfn.CONCAT(Tabelle1[[#This Row],[clip_id]],"_R1_001.fastq.gz")</f>
        <v>PS138-40-1-CTD-500-16S_clip_R1_001.fastq.gz</v>
      </c>
      <c r="Y25" t="str">
        <f>_xlfn.CONCAT(Tabelle1[[#This Row],[clip_id]],"_R2_001.fastq.gz")</f>
        <v>PS138-40-1-CTD-500-16S_clip_R2_001.fastq.gz</v>
      </c>
    </row>
    <row r="26" spans="1:25" x14ac:dyDescent="0.45">
      <c r="A26">
        <v>25</v>
      </c>
      <c r="B26" t="s">
        <v>158</v>
      </c>
      <c r="C26" s="29">
        <v>45155</v>
      </c>
      <c r="D26" t="s">
        <v>159</v>
      </c>
      <c r="E26" t="s">
        <v>159</v>
      </c>
      <c r="F26" t="s">
        <v>160</v>
      </c>
      <c r="G26" t="s">
        <v>122</v>
      </c>
      <c r="H26">
        <v>2</v>
      </c>
      <c r="I26">
        <v>24</v>
      </c>
      <c r="J26" t="s">
        <v>25</v>
      </c>
      <c r="L26">
        <v>84.956264000000004</v>
      </c>
      <c r="M26">
        <v>80.037960999999996</v>
      </c>
      <c r="N26" t="s">
        <v>161</v>
      </c>
      <c r="O26" t="s">
        <v>27</v>
      </c>
      <c r="P26" t="s">
        <v>162</v>
      </c>
      <c r="R26" t="s">
        <v>163</v>
      </c>
      <c r="S26" t="s">
        <v>164</v>
      </c>
      <c r="T26">
        <v>25</v>
      </c>
      <c r="U26" t="s">
        <v>31</v>
      </c>
      <c r="V26" t="s">
        <v>1232</v>
      </c>
      <c r="W26" t="s">
        <v>1229</v>
      </c>
      <c r="X26" t="str">
        <f>_xlfn.CONCAT(Tabelle1[[#This Row],[clip_id]],"_R1_001.fastq.gz")</f>
        <v>PS138-47-2-CTD-2-16S_clip_R1_001.fastq.gz</v>
      </c>
      <c r="Y26" t="str">
        <f>_xlfn.CONCAT(Tabelle1[[#This Row],[clip_id]],"_R2_001.fastq.gz")</f>
        <v>PS138-47-2-CTD-2-16S_clip_R2_001.fastq.gz</v>
      </c>
    </row>
    <row r="27" spans="1:25" x14ac:dyDescent="0.45">
      <c r="A27">
        <v>26</v>
      </c>
      <c r="B27" t="s">
        <v>165</v>
      </c>
      <c r="C27" s="29">
        <v>45155</v>
      </c>
      <c r="D27" t="s">
        <v>159</v>
      </c>
      <c r="E27" t="s">
        <v>159</v>
      </c>
      <c r="F27" t="s">
        <v>160</v>
      </c>
      <c r="G27" t="s">
        <v>122</v>
      </c>
      <c r="H27">
        <v>10</v>
      </c>
      <c r="I27">
        <v>21</v>
      </c>
      <c r="J27" t="s">
        <v>25</v>
      </c>
      <c r="L27">
        <v>84.956264000000004</v>
      </c>
      <c r="M27">
        <v>80.037960999999996</v>
      </c>
      <c r="N27" t="s">
        <v>166</v>
      </c>
      <c r="O27" t="s">
        <v>27</v>
      </c>
      <c r="P27" t="s">
        <v>167</v>
      </c>
      <c r="R27" t="s">
        <v>168</v>
      </c>
      <c r="S27" t="s">
        <v>169</v>
      </c>
      <c r="T27">
        <v>25</v>
      </c>
      <c r="U27" t="s">
        <v>31</v>
      </c>
      <c r="V27" t="s">
        <v>1232</v>
      </c>
      <c r="W27" t="s">
        <v>1229</v>
      </c>
      <c r="X27" t="str">
        <f>_xlfn.CONCAT(Tabelle1[[#This Row],[clip_id]],"_R1_001.fastq.gz")</f>
        <v>PS138-47-2-CTD-10-16S_clip_R1_001.fastq.gz</v>
      </c>
      <c r="Y27" t="str">
        <f>_xlfn.CONCAT(Tabelle1[[#This Row],[clip_id]],"_R2_001.fastq.gz")</f>
        <v>PS138-47-2-CTD-10-16S_clip_R2_001.fastq.gz</v>
      </c>
    </row>
    <row r="28" spans="1:25" x14ac:dyDescent="0.45">
      <c r="A28">
        <v>27</v>
      </c>
      <c r="B28" t="s">
        <v>170</v>
      </c>
      <c r="C28" s="29">
        <v>45155</v>
      </c>
      <c r="D28" t="s">
        <v>159</v>
      </c>
      <c r="E28" t="s">
        <v>159</v>
      </c>
      <c r="F28" t="s">
        <v>160</v>
      </c>
      <c r="G28" t="s">
        <v>122</v>
      </c>
      <c r="H28">
        <v>53</v>
      </c>
      <c r="I28">
        <v>13</v>
      </c>
      <c r="J28" t="s">
        <v>25</v>
      </c>
      <c r="K28" t="s">
        <v>48</v>
      </c>
      <c r="L28">
        <v>84.956264000000004</v>
      </c>
      <c r="M28">
        <v>80.037960999999996</v>
      </c>
      <c r="N28" t="s">
        <v>171</v>
      </c>
      <c r="O28" t="s">
        <v>27</v>
      </c>
      <c r="P28" t="s">
        <v>172</v>
      </c>
      <c r="R28" t="s">
        <v>173</v>
      </c>
      <c r="S28" t="s">
        <v>174</v>
      </c>
      <c r="T28">
        <v>25</v>
      </c>
      <c r="U28" t="s">
        <v>31</v>
      </c>
      <c r="V28" t="s">
        <v>1232</v>
      </c>
      <c r="W28" t="s">
        <v>1229</v>
      </c>
      <c r="X28" t="str">
        <f>_xlfn.CONCAT(Tabelle1[[#This Row],[clip_id]],"_R1_001.fastq.gz")</f>
        <v>PS138-47-2-CTD-53-16S_clip_R1_001.fastq.gz</v>
      </c>
      <c r="Y28" t="str">
        <f>_xlfn.CONCAT(Tabelle1[[#This Row],[clip_id]],"_R2_001.fastq.gz")</f>
        <v>PS138-47-2-CTD-53-16S_clip_R2_001.fastq.gz</v>
      </c>
    </row>
    <row r="29" spans="1:25" x14ac:dyDescent="0.45">
      <c r="A29">
        <v>28</v>
      </c>
      <c r="B29" t="s">
        <v>175</v>
      </c>
      <c r="C29" s="29">
        <v>45155</v>
      </c>
      <c r="D29" t="s">
        <v>159</v>
      </c>
      <c r="E29" t="s">
        <v>159</v>
      </c>
      <c r="F29" t="s">
        <v>160</v>
      </c>
      <c r="G29" t="s">
        <v>122</v>
      </c>
      <c r="H29">
        <v>50</v>
      </c>
      <c r="I29">
        <v>17</v>
      </c>
      <c r="J29" t="s">
        <v>25</v>
      </c>
      <c r="L29">
        <v>84.956264000000004</v>
      </c>
      <c r="M29">
        <v>80.037960999999996</v>
      </c>
      <c r="N29" t="s">
        <v>176</v>
      </c>
      <c r="O29" t="s">
        <v>27</v>
      </c>
      <c r="P29" t="s">
        <v>177</v>
      </c>
      <c r="R29" t="s">
        <v>178</v>
      </c>
      <c r="S29" t="s">
        <v>179</v>
      </c>
      <c r="T29">
        <v>25</v>
      </c>
      <c r="U29" t="s">
        <v>31</v>
      </c>
      <c r="V29" t="s">
        <v>1232</v>
      </c>
      <c r="W29" t="s">
        <v>1229</v>
      </c>
      <c r="X29" t="str">
        <f>_xlfn.CONCAT(Tabelle1[[#This Row],[clip_id]],"_R1_001.fastq.gz")</f>
        <v>PS138-47-2-CTD-50-16S_clip_R1_001.fastq.gz</v>
      </c>
      <c r="Y29" t="str">
        <f>_xlfn.CONCAT(Tabelle1[[#This Row],[clip_id]],"_R2_001.fastq.gz")</f>
        <v>PS138-47-2-CTD-50-16S_clip_R2_001.fastq.gz</v>
      </c>
    </row>
    <row r="30" spans="1:25" x14ac:dyDescent="0.45">
      <c r="A30">
        <v>29</v>
      </c>
      <c r="B30" t="s">
        <v>180</v>
      </c>
      <c r="C30" s="29">
        <v>45155</v>
      </c>
      <c r="D30" t="s">
        <v>159</v>
      </c>
      <c r="E30" t="s">
        <v>159</v>
      </c>
      <c r="F30" t="s">
        <v>160</v>
      </c>
      <c r="G30" t="s">
        <v>122</v>
      </c>
      <c r="H30">
        <v>100</v>
      </c>
      <c r="I30">
        <v>8</v>
      </c>
      <c r="J30" t="s">
        <v>25</v>
      </c>
      <c r="L30">
        <v>84.956264000000004</v>
      </c>
      <c r="M30">
        <v>80.037960999999996</v>
      </c>
      <c r="N30" t="s">
        <v>181</v>
      </c>
      <c r="O30" t="s">
        <v>27</v>
      </c>
      <c r="P30" t="s">
        <v>182</v>
      </c>
      <c r="R30" t="s">
        <v>183</v>
      </c>
      <c r="S30" t="s">
        <v>184</v>
      </c>
      <c r="T30">
        <v>25</v>
      </c>
      <c r="U30" t="s">
        <v>31</v>
      </c>
      <c r="V30" t="s">
        <v>1232</v>
      </c>
      <c r="W30" t="s">
        <v>1229</v>
      </c>
      <c r="X30" t="str">
        <f>_xlfn.CONCAT(Tabelle1[[#This Row],[clip_id]],"_R1_001.fastq.gz")</f>
        <v>PS138-47-2-CTD-100-16S_clip_R1_001.fastq.gz</v>
      </c>
      <c r="Y30" t="str">
        <f>_xlfn.CONCAT(Tabelle1[[#This Row],[clip_id]],"_R2_001.fastq.gz")</f>
        <v>PS138-47-2-CTD-100-16S_clip_R2_001.fastq.gz</v>
      </c>
    </row>
    <row r="31" spans="1:25" x14ac:dyDescent="0.45">
      <c r="A31">
        <v>30</v>
      </c>
      <c r="B31" t="s">
        <v>185</v>
      </c>
      <c r="C31" s="29">
        <v>45155</v>
      </c>
      <c r="D31" t="s">
        <v>159</v>
      </c>
      <c r="E31" t="s">
        <v>159</v>
      </c>
      <c r="F31" t="s">
        <v>160</v>
      </c>
      <c r="G31" t="s">
        <v>122</v>
      </c>
      <c r="H31">
        <v>200</v>
      </c>
      <c r="I31">
        <v>3</v>
      </c>
      <c r="J31" t="s">
        <v>25</v>
      </c>
      <c r="L31">
        <v>84.956264000000004</v>
      </c>
      <c r="M31">
        <v>80.037960999999996</v>
      </c>
      <c r="N31" t="s">
        <v>186</v>
      </c>
      <c r="O31" t="s">
        <v>27</v>
      </c>
      <c r="P31" t="s">
        <v>187</v>
      </c>
      <c r="R31" t="s">
        <v>188</v>
      </c>
      <c r="S31" t="s">
        <v>189</v>
      </c>
      <c r="T31">
        <v>25</v>
      </c>
      <c r="U31" t="s">
        <v>31</v>
      </c>
      <c r="V31" t="s">
        <v>1232</v>
      </c>
      <c r="W31" t="s">
        <v>1229</v>
      </c>
      <c r="X31" t="str">
        <f>_xlfn.CONCAT(Tabelle1[[#This Row],[clip_id]],"_R1_001.fastq.gz")</f>
        <v>PS138-47-2-CTD-200-16S_clip_R1_001.fastq.gz</v>
      </c>
      <c r="Y31" t="str">
        <f>_xlfn.CONCAT(Tabelle1[[#This Row],[clip_id]],"_R2_001.fastq.gz")</f>
        <v>PS138-47-2-CTD-200-16S_clip_R2_001.fastq.gz</v>
      </c>
    </row>
    <row r="32" spans="1:25" x14ac:dyDescent="0.45">
      <c r="A32">
        <v>31</v>
      </c>
      <c r="B32" t="s">
        <v>190</v>
      </c>
      <c r="C32" s="29">
        <v>45157</v>
      </c>
      <c r="D32" t="s">
        <v>191</v>
      </c>
      <c r="E32" t="s">
        <v>191</v>
      </c>
      <c r="F32" t="s">
        <v>192</v>
      </c>
      <c r="G32" t="s">
        <v>193</v>
      </c>
      <c r="H32" t="s">
        <v>194</v>
      </c>
      <c r="I32" t="s">
        <v>195</v>
      </c>
      <c r="J32" t="s">
        <v>195</v>
      </c>
      <c r="L32">
        <v>84.737138999999999</v>
      </c>
      <c r="M32">
        <v>107.696589</v>
      </c>
      <c r="N32" t="s">
        <v>196</v>
      </c>
      <c r="O32" t="s">
        <v>27</v>
      </c>
      <c r="P32" t="s">
        <v>197</v>
      </c>
      <c r="R32" t="s">
        <v>198</v>
      </c>
      <c r="S32" t="s">
        <v>199</v>
      </c>
      <c r="T32">
        <v>25</v>
      </c>
      <c r="U32" t="s">
        <v>31</v>
      </c>
      <c r="V32" t="s">
        <v>1232</v>
      </c>
      <c r="W32" t="s">
        <v>1229</v>
      </c>
      <c r="X32" t="str">
        <f>_xlfn.CONCAT(Tabelle1[[#This Row],[clip_id]],"_R1_001.fastq.gz")</f>
        <v>PS138-53-1-OFOBS-bottom-16S_clip_R1_001.fastq.gz</v>
      </c>
      <c r="Y32" t="str">
        <f>_xlfn.CONCAT(Tabelle1[[#This Row],[clip_id]],"_R2_001.fastq.gz")</f>
        <v>PS138-53-1-OFOBS-bottom-16S_clip_R2_001.fastq.gz</v>
      </c>
    </row>
    <row r="33" spans="1:25" x14ac:dyDescent="0.45">
      <c r="A33">
        <v>32</v>
      </c>
      <c r="B33" t="s">
        <v>200</v>
      </c>
      <c r="C33" s="29">
        <v>45159</v>
      </c>
      <c r="D33" t="s">
        <v>201</v>
      </c>
      <c r="E33" t="s">
        <v>202</v>
      </c>
      <c r="F33" t="s">
        <v>203</v>
      </c>
      <c r="G33" t="s">
        <v>193</v>
      </c>
      <c r="H33">
        <v>200</v>
      </c>
      <c r="I33">
        <v>5</v>
      </c>
      <c r="J33" t="s">
        <v>25</v>
      </c>
      <c r="L33">
        <v>84.687411999999995</v>
      </c>
      <c r="M33">
        <v>107.59374</v>
      </c>
      <c r="N33" t="s">
        <v>204</v>
      </c>
      <c r="O33" t="s">
        <v>27</v>
      </c>
      <c r="P33" t="s">
        <v>205</v>
      </c>
      <c r="R33" t="s">
        <v>206</v>
      </c>
      <c r="S33" t="s">
        <v>207</v>
      </c>
      <c r="T33">
        <v>25</v>
      </c>
      <c r="U33" t="s">
        <v>31</v>
      </c>
      <c r="V33" t="s">
        <v>1232</v>
      </c>
      <c r="W33" t="s">
        <v>1229</v>
      </c>
      <c r="X33" t="str">
        <f>_xlfn.CONCAT(Tabelle1[[#This Row],[clip_id]],"_R1_001.fastq.gz")</f>
        <v>PS138-63-1-CTD-200-16S_clip_R1_001.fastq.gz</v>
      </c>
      <c r="Y33" t="str">
        <f>_xlfn.CONCAT(Tabelle1[[#This Row],[clip_id]],"_R2_001.fastq.gz")</f>
        <v>PS138-63-1-CTD-200-16S_clip_R2_001.fastq.gz</v>
      </c>
    </row>
    <row r="34" spans="1:25" x14ac:dyDescent="0.45">
      <c r="A34">
        <v>33</v>
      </c>
      <c r="B34" t="s">
        <v>208</v>
      </c>
      <c r="C34" s="29">
        <v>45159</v>
      </c>
      <c r="D34" t="s">
        <v>201</v>
      </c>
      <c r="E34" t="s">
        <v>202</v>
      </c>
      <c r="F34" t="s">
        <v>203</v>
      </c>
      <c r="G34" t="s">
        <v>193</v>
      </c>
      <c r="H34">
        <v>100</v>
      </c>
      <c r="I34">
        <v>8</v>
      </c>
      <c r="J34" t="s">
        <v>25</v>
      </c>
      <c r="L34">
        <v>84.687411999999995</v>
      </c>
      <c r="M34">
        <v>107.59374</v>
      </c>
      <c r="N34" t="s">
        <v>209</v>
      </c>
      <c r="O34" t="s">
        <v>27</v>
      </c>
      <c r="P34" t="s">
        <v>210</v>
      </c>
      <c r="R34" t="s">
        <v>211</v>
      </c>
      <c r="S34" t="s">
        <v>212</v>
      </c>
      <c r="T34">
        <v>25</v>
      </c>
      <c r="U34" t="s">
        <v>31</v>
      </c>
      <c r="V34" t="s">
        <v>1232</v>
      </c>
      <c r="W34" t="s">
        <v>1229</v>
      </c>
      <c r="X34" t="str">
        <f>_xlfn.CONCAT(Tabelle1[[#This Row],[clip_id]],"_R1_001.fastq.gz")</f>
        <v>PS138-63-1-CTD-100-16S_clip_R1_001.fastq.gz</v>
      </c>
      <c r="Y34" t="str">
        <f>_xlfn.CONCAT(Tabelle1[[#This Row],[clip_id]],"_R2_001.fastq.gz")</f>
        <v>PS138-63-1-CTD-100-16S_clip_R2_001.fastq.gz</v>
      </c>
    </row>
    <row r="35" spans="1:25" x14ac:dyDescent="0.45">
      <c r="A35">
        <v>34</v>
      </c>
      <c r="B35" t="s">
        <v>213</v>
      </c>
      <c r="C35" s="29">
        <v>45159</v>
      </c>
      <c r="D35" t="s">
        <v>201</v>
      </c>
      <c r="E35" t="s">
        <v>202</v>
      </c>
      <c r="F35" t="s">
        <v>203</v>
      </c>
      <c r="G35" t="s">
        <v>193</v>
      </c>
      <c r="H35">
        <v>50</v>
      </c>
      <c r="I35">
        <v>12</v>
      </c>
      <c r="J35" t="s">
        <v>25</v>
      </c>
      <c r="L35">
        <v>84.687411999999995</v>
      </c>
      <c r="M35">
        <v>107.59374</v>
      </c>
      <c r="N35" t="s">
        <v>214</v>
      </c>
      <c r="O35" t="s">
        <v>27</v>
      </c>
      <c r="P35" t="s">
        <v>215</v>
      </c>
      <c r="R35" t="s">
        <v>216</v>
      </c>
      <c r="S35" t="s">
        <v>217</v>
      </c>
      <c r="T35">
        <v>25</v>
      </c>
      <c r="U35" t="s">
        <v>31</v>
      </c>
      <c r="V35" t="s">
        <v>1232</v>
      </c>
      <c r="W35" t="s">
        <v>1229</v>
      </c>
      <c r="X35" t="str">
        <f>_xlfn.CONCAT(Tabelle1[[#This Row],[clip_id]],"_R1_001.fastq.gz")</f>
        <v>PS138-63-1-CTD-50-16S_clip_R1_001.fastq.gz</v>
      </c>
      <c r="Y35" t="str">
        <f>_xlfn.CONCAT(Tabelle1[[#This Row],[clip_id]],"_R2_001.fastq.gz")</f>
        <v>PS138-63-1-CTD-50-16S_clip_R2_001.fastq.gz</v>
      </c>
    </row>
    <row r="36" spans="1:25" x14ac:dyDescent="0.45">
      <c r="A36">
        <v>35</v>
      </c>
      <c r="B36" t="s">
        <v>218</v>
      </c>
      <c r="C36" s="29">
        <v>45159</v>
      </c>
      <c r="D36" t="s">
        <v>201</v>
      </c>
      <c r="E36" t="s">
        <v>202</v>
      </c>
      <c r="F36" t="s">
        <v>203</v>
      </c>
      <c r="G36" t="s">
        <v>193</v>
      </c>
      <c r="H36">
        <v>25</v>
      </c>
      <c r="I36">
        <v>16</v>
      </c>
      <c r="J36" t="s">
        <v>25</v>
      </c>
      <c r="K36" t="s">
        <v>48</v>
      </c>
      <c r="L36">
        <v>84.687411999999995</v>
      </c>
      <c r="M36">
        <v>107.59374</v>
      </c>
      <c r="N36" t="s">
        <v>219</v>
      </c>
      <c r="O36" t="s">
        <v>27</v>
      </c>
      <c r="P36" t="s">
        <v>220</v>
      </c>
      <c r="R36" t="s">
        <v>221</v>
      </c>
      <c r="S36" t="s">
        <v>222</v>
      </c>
      <c r="T36">
        <v>25</v>
      </c>
      <c r="U36" t="s">
        <v>31</v>
      </c>
      <c r="V36" t="s">
        <v>1232</v>
      </c>
      <c r="W36" t="s">
        <v>1229</v>
      </c>
      <c r="X36" t="str">
        <f>_xlfn.CONCAT(Tabelle1[[#This Row],[clip_id]],"_R1_001.fastq.gz")</f>
        <v>PS138-63-1-CTD-25-16S_clip_R1_001.fastq.gz</v>
      </c>
      <c r="Y36" t="str">
        <f>_xlfn.CONCAT(Tabelle1[[#This Row],[clip_id]],"_R2_001.fastq.gz")</f>
        <v>PS138-63-1-CTD-25-16S_clip_R2_001.fastq.gz</v>
      </c>
    </row>
    <row r="37" spans="1:25" x14ac:dyDescent="0.45">
      <c r="A37">
        <v>36</v>
      </c>
      <c r="B37" t="s">
        <v>223</v>
      </c>
      <c r="C37" s="29">
        <v>45159</v>
      </c>
      <c r="D37" t="s">
        <v>201</v>
      </c>
      <c r="E37" t="s">
        <v>202</v>
      </c>
      <c r="F37" t="s">
        <v>203</v>
      </c>
      <c r="G37" t="s">
        <v>193</v>
      </c>
      <c r="H37">
        <v>10</v>
      </c>
      <c r="I37">
        <v>21</v>
      </c>
      <c r="J37" t="s">
        <v>25</v>
      </c>
      <c r="L37">
        <v>84.687411999999995</v>
      </c>
      <c r="M37">
        <v>107.59374</v>
      </c>
      <c r="N37" t="s">
        <v>224</v>
      </c>
      <c r="O37" t="s">
        <v>27</v>
      </c>
      <c r="P37" t="s">
        <v>225</v>
      </c>
      <c r="R37" t="s">
        <v>226</v>
      </c>
      <c r="S37" t="s">
        <v>227</v>
      </c>
      <c r="T37">
        <v>25</v>
      </c>
      <c r="U37" t="s">
        <v>31</v>
      </c>
      <c r="V37" t="s">
        <v>1232</v>
      </c>
      <c r="W37" t="s">
        <v>1229</v>
      </c>
      <c r="X37" t="str">
        <f>_xlfn.CONCAT(Tabelle1[[#This Row],[clip_id]],"_R1_001.fastq.gz")</f>
        <v>PS138-63-1-CTD-10-16S_clip_R1_001.fastq.gz</v>
      </c>
      <c r="Y37" t="str">
        <f>_xlfn.CONCAT(Tabelle1[[#This Row],[clip_id]],"_R2_001.fastq.gz")</f>
        <v>PS138-63-1-CTD-10-16S_clip_R2_001.fastq.gz</v>
      </c>
    </row>
    <row r="38" spans="1:25" x14ac:dyDescent="0.45">
      <c r="A38">
        <v>37</v>
      </c>
      <c r="B38" t="s">
        <v>228</v>
      </c>
      <c r="C38" s="29">
        <v>45159</v>
      </c>
      <c r="D38" t="s">
        <v>201</v>
      </c>
      <c r="E38" t="s">
        <v>202</v>
      </c>
      <c r="F38" t="s">
        <v>203</v>
      </c>
      <c r="G38" t="s">
        <v>193</v>
      </c>
      <c r="H38">
        <v>2</v>
      </c>
      <c r="I38">
        <v>24</v>
      </c>
      <c r="J38" t="s">
        <v>25</v>
      </c>
      <c r="L38">
        <v>84.687411999999995</v>
      </c>
      <c r="M38">
        <v>107.59374</v>
      </c>
      <c r="N38" t="s">
        <v>229</v>
      </c>
      <c r="O38" t="s">
        <v>27</v>
      </c>
      <c r="P38" t="s">
        <v>230</v>
      </c>
      <c r="R38" t="s">
        <v>231</v>
      </c>
      <c r="S38" t="s">
        <v>232</v>
      </c>
      <c r="T38">
        <v>25</v>
      </c>
      <c r="U38" t="s">
        <v>31</v>
      </c>
      <c r="V38" t="s">
        <v>1232</v>
      </c>
      <c r="W38" t="s">
        <v>1229</v>
      </c>
      <c r="X38" t="str">
        <f>_xlfn.CONCAT(Tabelle1[[#This Row],[clip_id]],"_R1_001.fastq.gz")</f>
        <v>PS138-63-1-CTD-2-16S_clip_R1_001.fastq.gz</v>
      </c>
      <c r="Y38" t="str">
        <f>_xlfn.CONCAT(Tabelle1[[#This Row],[clip_id]],"_R2_001.fastq.gz")</f>
        <v>PS138-63-1-CTD-2-16S_clip_R2_001.fastq.gz</v>
      </c>
    </row>
    <row r="39" spans="1:25" x14ac:dyDescent="0.45">
      <c r="A39">
        <v>38</v>
      </c>
      <c r="B39" t="s">
        <v>233</v>
      </c>
      <c r="C39" s="29">
        <v>45159</v>
      </c>
      <c r="D39" t="s">
        <v>234</v>
      </c>
      <c r="E39" t="s">
        <v>234</v>
      </c>
      <c r="F39" t="s">
        <v>235</v>
      </c>
      <c r="G39" t="s">
        <v>193</v>
      </c>
      <c r="H39">
        <v>3968</v>
      </c>
      <c r="I39">
        <v>4</v>
      </c>
      <c r="J39" t="s">
        <v>25</v>
      </c>
      <c r="K39" t="s">
        <v>89</v>
      </c>
      <c r="L39">
        <v>84.733067000000005</v>
      </c>
      <c r="M39">
        <v>107.72787</v>
      </c>
      <c r="N39" t="s">
        <v>236</v>
      </c>
      <c r="O39" t="s">
        <v>27</v>
      </c>
      <c r="P39" t="s">
        <v>237</v>
      </c>
      <c r="R39" t="s">
        <v>238</v>
      </c>
      <c r="S39" t="s">
        <v>239</v>
      </c>
      <c r="T39">
        <v>25</v>
      </c>
      <c r="U39" t="s">
        <v>31</v>
      </c>
      <c r="V39" t="s">
        <v>1232</v>
      </c>
      <c r="W39" t="s">
        <v>1229</v>
      </c>
      <c r="X39" t="str">
        <f>_xlfn.CONCAT(Tabelle1[[#This Row],[clip_id]],"_R1_001.fastq.gz")</f>
        <v>PS138-69-1-CTD-3968-16S_clip_R1_001.fastq.gz</v>
      </c>
      <c r="Y39" t="str">
        <f>_xlfn.CONCAT(Tabelle1[[#This Row],[clip_id]],"_R2_001.fastq.gz")</f>
        <v>PS138-69-1-CTD-3968-16S_clip_R2_001.fastq.gz</v>
      </c>
    </row>
    <row r="40" spans="1:25" x14ac:dyDescent="0.45">
      <c r="A40">
        <v>39</v>
      </c>
      <c r="B40" t="s">
        <v>240</v>
      </c>
      <c r="C40" s="29">
        <v>45159</v>
      </c>
      <c r="D40" t="s">
        <v>234</v>
      </c>
      <c r="E40" t="s">
        <v>234</v>
      </c>
      <c r="F40" t="s">
        <v>235</v>
      </c>
      <c r="G40" t="s">
        <v>193</v>
      </c>
      <c r="H40">
        <v>3000</v>
      </c>
      <c r="I40">
        <v>6</v>
      </c>
      <c r="J40" t="s">
        <v>25</v>
      </c>
      <c r="L40">
        <v>84.733067000000005</v>
      </c>
      <c r="M40">
        <v>107.72787</v>
      </c>
      <c r="N40" t="s">
        <v>241</v>
      </c>
      <c r="O40" t="s">
        <v>27</v>
      </c>
      <c r="P40" t="s">
        <v>242</v>
      </c>
      <c r="R40" t="s">
        <v>243</v>
      </c>
      <c r="S40" t="s">
        <v>244</v>
      </c>
      <c r="T40">
        <v>25</v>
      </c>
      <c r="U40" t="s">
        <v>31</v>
      </c>
      <c r="V40" t="s">
        <v>1232</v>
      </c>
      <c r="W40" t="s">
        <v>1229</v>
      </c>
      <c r="X40" t="str">
        <f>_xlfn.CONCAT(Tabelle1[[#This Row],[clip_id]],"_R1_001.fastq.gz")</f>
        <v>PS138-69-1-CTD-3000-16S_clip_R1_001.fastq.gz</v>
      </c>
      <c r="Y40" t="str">
        <f>_xlfn.CONCAT(Tabelle1[[#This Row],[clip_id]],"_R2_001.fastq.gz")</f>
        <v>PS138-69-1-CTD-3000-16S_clip_R2_001.fastq.gz</v>
      </c>
    </row>
    <row r="41" spans="1:25" x14ac:dyDescent="0.45">
      <c r="A41">
        <v>40</v>
      </c>
      <c r="B41" t="s">
        <v>245</v>
      </c>
      <c r="C41" s="29">
        <v>45159</v>
      </c>
      <c r="D41" t="s">
        <v>234</v>
      </c>
      <c r="E41" t="s">
        <v>234</v>
      </c>
      <c r="F41" t="s">
        <v>235</v>
      </c>
      <c r="G41" t="s">
        <v>193</v>
      </c>
      <c r="H41">
        <v>2000</v>
      </c>
      <c r="I41">
        <v>8</v>
      </c>
      <c r="J41" t="s">
        <v>25</v>
      </c>
      <c r="L41">
        <v>84.733067000000005</v>
      </c>
      <c r="M41">
        <v>107.72787</v>
      </c>
      <c r="N41" t="s">
        <v>246</v>
      </c>
      <c r="O41" t="s">
        <v>27</v>
      </c>
      <c r="P41" t="s">
        <v>247</v>
      </c>
      <c r="R41" t="s">
        <v>248</v>
      </c>
      <c r="S41" t="s">
        <v>249</v>
      </c>
      <c r="T41">
        <v>25</v>
      </c>
      <c r="U41" t="s">
        <v>31</v>
      </c>
      <c r="V41" t="s">
        <v>1232</v>
      </c>
      <c r="W41" t="s">
        <v>1229</v>
      </c>
      <c r="X41" t="str">
        <f>_xlfn.CONCAT(Tabelle1[[#This Row],[clip_id]],"_R1_001.fastq.gz")</f>
        <v>PS138-69-1-CTD-2000-16S_clip_R1_001.fastq.gz</v>
      </c>
      <c r="Y41" t="str">
        <f>_xlfn.CONCAT(Tabelle1[[#This Row],[clip_id]],"_R2_001.fastq.gz")</f>
        <v>PS138-69-1-CTD-2000-16S_clip_R2_001.fastq.gz</v>
      </c>
    </row>
    <row r="42" spans="1:25" x14ac:dyDescent="0.45">
      <c r="A42">
        <v>41</v>
      </c>
      <c r="B42" t="s">
        <v>250</v>
      </c>
      <c r="C42" s="29">
        <v>45159</v>
      </c>
      <c r="D42" t="s">
        <v>234</v>
      </c>
      <c r="E42" t="s">
        <v>234</v>
      </c>
      <c r="F42" t="s">
        <v>235</v>
      </c>
      <c r="G42" t="s">
        <v>193</v>
      </c>
      <c r="H42">
        <v>1500</v>
      </c>
      <c r="I42">
        <v>10</v>
      </c>
      <c r="J42" t="s">
        <v>25</v>
      </c>
      <c r="L42">
        <v>84.733067000000005</v>
      </c>
      <c r="M42">
        <v>107.72787</v>
      </c>
      <c r="N42" t="s">
        <v>251</v>
      </c>
      <c r="O42" t="s">
        <v>27</v>
      </c>
      <c r="P42" t="s">
        <v>252</v>
      </c>
      <c r="R42" t="s">
        <v>253</v>
      </c>
      <c r="S42" t="s">
        <v>254</v>
      </c>
      <c r="T42">
        <v>25</v>
      </c>
      <c r="U42" t="s">
        <v>31</v>
      </c>
      <c r="V42" t="s">
        <v>1232</v>
      </c>
      <c r="W42" t="s">
        <v>1229</v>
      </c>
      <c r="X42" t="str">
        <f>_xlfn.CONCAT(Tabelle1[[#This Row],[clip_id]],"_R1_001.fastq.gz")</f>
        <v>PS138-69-1-CTD-1500-16S_clip_R1_001.fastq.gz</v>
      </c>
      <c r="Y42" t="str">
        <f>_xlfn.CONCAT(Tabelle1[[#This Row],[clip_id]],"_R2_001.fastq.gz")</f>
        <v>PS138-69-1-CTD-1500-16S_clip_R2_001.fastq.gz</v>
      </c>
    </row>
    <row r="43" spans="1:25" x14ac:dyDescent="0.45">
      <c r="A43">
        <v>42</v>
      </c>
      <c r="B43" t="s">
        <v>255</v>
      </c>
      <c r="C43" s="29">
        <v>45159</v>
      </c>
      <c r="D43" t="s">
        <v>234</v>
      </c>
      <c r="E43" t="s">
        <v>234</v>
      </c>
      <c r="F43" t="s">
        <v>235</v>
      </c>
      <c r="G43" t="s">
        <v>193</v>
      </c>
      <c r="H43">
        <v>1000</v>
      </c>
      <c r="I43">
        <v>14</v>
      </c>
      <c r="J43" t="s">
        <v>25</v>
      </c>
      <c r="L43">
        <v>84.733067000000005</v>
      </c>
      <c r="M43">
        <v>107.72787</v>
      </c>
      <c r="N43" t="s">
        <v>256</v>
      </c>
      <c r="O43" t="s">
        <v>27</v>
      </c>
      <c r="P43" t="s">
        <v>257</v>
      </c>
      <c r="R43" t="s">
        <v>258</v>
      </c>
      <c r="S43" t="s">
        <v>259</v>
      </c>
      <c r="T43">
        <v>25</v>
      </c>
      <c r="U43" t="s">
        <v>31</v>
      </c>
      <c r="V43" t="s">
        <v>1232</v>
      </c>
      <c r="W43" t="s">
        <v>1229</v>
      </c>
      <c r="X43" t="str">
        <f>_xlfn.CONCAT(Tabelle1[[#This Row],[clip_id]],"_R1_001.fastq.gz")</f>
        <v>PS138-69-1-CTD-1000-16S_clip_R1_001.fastq.gz</v>
      </c>
      <c r="Y43" t="str">
        <f>_xlfn.CONCAT(Tabelle1[[#This Row],[clip_id]],"_R2_001.fastq.gz")</f>
        <v>PS138-69-1-CTD-1000-16S_clip_R2_001.fastq.gz</v>
      </c>
    </row>
    <row r="44" spans="1:25" x14ac:dyDescent="0.45">
      <c r="A44">
        <v>43</v>
      </c>
      <c r="B44" t="s">
        <v>260</v>
      </c>
      <c r="C44" s="29">
        <v>45159</v>
      </c>
      <c r="D44" t="s">
        <v>234</v>
      </c>
      <c r="E44" t="s">
        <v>234</v>
      </c>
      <c r="F44" t="s">
        <v>235</v>
      </c>
      <c r="G44" t="s">
        <v>193</v>
      </c>
      <c r="H44">
        <v>500</v>
      </c>
      <c r="I44">
        <v>19</v>
      </c>
      <c r="J44" t="s">
        <v>25</v>
      </c>
      <c r="L44">
        <v>84.733067000000005</v>
      </c>
      <c r="M44">
        <v>107.72787</v>
      </c>
      <c r="N44" t="s">
        <v>261</v>
      </c>
      <c r="O44" t="s">
        <v>27</v>
      </c>
      <c r="P44" t="s">
        <v>262</v>
      </c>
      <c r="R44" t="s">
        <v>263</v>
      </c>
      <c r="S44" t="s">
        <v>264</v>
      </c>
      <c r="T44">
        <v>25</v>
      </c>
      <c r="U44" t="s">
        <v>31</v>
      </c>
      <c r="V44" t="s">
        <v>1232</v>
      </c>
      <c r="W44" t="s">
        <v>1229</v>
      </c>
      <c r="X44" t="str">
        <f>_xlfn.CONCAT(Tabelle1[[#This Row],[clip_id]],"_R1_001.fastq.gz")</f>
        <v>PS138-69-1-CTD-500-16S_clip_R1_001.fastq.gz</v>
      </c>
      <c r="Y44" t="str">
        <f>_xlfn.CONCAT(Tabelle1[[#This Row],[clip_id]],"_R2_001.fastq.gz")</f>
        <v>PS138-69-1-CTD-500-16S_clip_R2_001.fastq.gz</v>
      </c>
    </row>
    <row r="45" spans="1:25" x14ac:dyDescent="0.45">
      <c r="A45">
        <v>45</v>
      </c>
      <c r="B45" t="s">
        <v>265</v>
      </c>
      <c r="C45" s="29">
        <v>45163</v>
      </c>
      <c r="D45" t="s">
        <v>266</v>
      </c>
      <c r="E45" t="s">
        <v>267</v>
      </c>
      <c r="F45" t="s">
        <v>268</v>
      </c>
      <c r="G45" t="s">
        <v>269</v>
      </c>
      <c r="H45">
        <v>200</v>
      </c>
      <c r="I45">
        <v>3</v>
      </c>
      <c r="J45" t="s">
        <v>25</v>
      </c>
      <c r="L45">
        <v>83.008319999999998</v>
      </c>
      <c r="M45">
        <v>129.85821999999999</v>
      </c>
      <c r="N45" t="s">
        <v>270</v>
      </c>
      <c r="O45" t="s">
        <v>27</v>
      </c>
      <c r="P45" t="s">
        <v>271</v>
      </c>
      <c r="R45" t="s">
        <v>272</v>
      </c>
      <c r="S45" t="s">
        <v>273</v>
      </c>
      <c r="T45">
        <v>25</v>
      </c>
      <c r="U45" t="s">
        <v>31</v>
      </c>
      <c r="V45" t="s">
        <v>1232</v>
      </c>
      <c r="W45" t="s">
        <v>1229</v>
      </c>
      <c r="X45" t="str">
        <f>_xlfn.CONCAT(Tabelle1[[#This Row],[clip_id]],"_R1_001.fastq.gz")</f>
        <v>PS138-85-1-CTD-200-16S_clip_R1_001.fastq.gz</v>
      </c>
      <c r="Y45" t="str">
        <f>_xlfn.CONCAT(Tabelle1[[#This Row],[clip_id]],"_R2_001.fastq.gz")</f>
        <v>PS138-85-1-CTD-200-16S_clip_R2_001.fastq.gz</v>
      </c>
    </row>
    <row r="46" spans="1:25" x14ac:dyDescent="0.45">
      <c r="A46">
        <v>46</v>
      </c>
      <c r="B46" t="s">
        <v>274</v>
      </c>
      <c r="C46" s="29">
        <v>45163</v>
      </c>
      <c r="D46" t="s">
        <v>266</v>
      </c>
      <c r="E46" t="s">
        <v>267</v>
      </c>
      <c r="F46" t="s">
        <v>268</v>
      </c>
      <c r="G46" t="s">
        <v>269</v>
      </c>
      <c r="H46">
        <v>100</v>
      </c>
      <c r="I46">
        <v>8</v>
      </c>
      <c r="J46" t="s">
        <v>25</v>
      </c>
      <c r="L46">
        <v>83.008319999999998</v>
      </c>
      <c r="M46">
        <v>129.85821999999999</v>
      </c>
      <c r="N46" t="s">
        <v>275</v>
      </c>
      <c r="O46" t="s">
        <v>27</v>
      </c>
      <c r="P46" t="s">
        <v>276</v>
      </c>
      <c r="R46" t="s">
        <v>277</v>
      </c>
      <c r="S46" t="s">
        <v>278</v>
      </c>
      <c r="T46">
        <v>25</v>
      </c>
      <c r="U46" t="s">
        <v>31</v>
      </c>
      <c r="V46" t="s">
        <v>1232</v>
      </c>
      <c r="W46" t="s">
        <v>1229</v>
      </c>
      <c r="X46" t="str">
        <f>_xlfn.CONCAT(Tabelle1[[#This Row],[clip_id]],"_R1_001.fastq.gz")</f>
        <v>PS138-85-1-CTD-100-16S_clip_R1_001.fastq.gz</v>
      </c>
      <c r="Y46" t="str">
        <f>_xlfn.CONCAT(Tabelle1[[#This Row],[clip_id]],"_R2_001.fastq.gz")</f>
        <v>PS138-85-1-CTD-100-16S_clip_R2_001.fastq.gz</v>
      </c>
    </row>
    <row r="47" spans="1:25" x14ac:dyDescent="0.45">
      <c r="A47">
        <v>47</v>
      </c>
      <c r="B47" t="s">
        <v>279</v>
      </c>
      <c r="C47" s="29">
        <v>45163</v>
      </c>
      <c r="D47" t="s">
        <v>266</v>
      </c>
      <c r="E47" t="s">
        <v>267</v>
      </c>
      <c r="F47" t="s">
        <v>268</v>
      </c>
      <c r="G47" t="s">
        <v>269</v>
      </c>
      <c r="H47">
        <v>50</v>
      </c>
      <c r="I47">
        <v>12</v>
      </c>
      <c r="J47" t="s">
        <v>25</v>
      </c>
      <c r="L47">
        <v>83.008319999999998</v>
      </c>
      <c r="M47">
        <v>129.85821999999999</v>
      </c>
      <c r="N47" t="s">
        <v>280</v>
      </c>
      <c r="O47" t="s">
        <v>27</v>
      </c>
      <c r="P47" t="s">
        <v>281</v>
      </c>
      <c r="R47" t="s">
        <v>282</v>
      </c>
      <c r="S47" t="s">
        <v>283</v>
      </c>
      <c r="T47">
        <v>25</v>
      </c>
      <c r="U47" t="s">
        <v>31</v>
      </c>
      <c r="V47" t="s">
        <v>1232</v>
      </c>
      <c r="W47" t="s">
        <v>1229</v>
      </c>
      <c r="X47" t="str">
        <f>_xlfn.CONCAT(Tabelle1[[#This Row],[clip_id]],"_R1_001.fastq.gz")</f>
        <v>PS138-85-1-CTD-50-16S_clip_R1_001.fastq.gz</v>
      </c>
      <c r="Y47" t="str">
        <f>_xlfn.CONCAT(Tabelle1[[#This Row],[clip_id]],"_R2_001.fastq.gz")</f>
        <v>PS138-85-1-CTD-50-16S_clip_R2_001.fastq.gz</v>
      </c>
    </row>
    <row r="48" spans="1:25" x14ac:dyDescent="0.45">
      <c r="A48">
        <v>48</v>
      </c>
      <c r="B48" t="s">
        <v>284</v>
      </c>
      <c r="C48" s="29">
        <v>45163</v>
      </c>
      <c r="D48" t="s">
        <v>266</v>
      </c>
      <c r="E48" t="s">
        <v>267</v>
      </c>
      <c r="F48" t="s">
        <v>268</v>
      </c>
      <c r="G48" t="s">
        <v>269</v>
      </c>
      <c r="H48">
        <v>25</v>
      </c>
      <c r="I48">
        <v>19</v>
      </c>
      <c r="J48" t="s">
        <v>25</v>
      </c>
      <c r="K48" t="s">
        <v>48</v>
      </c>
      <c r="L48">
        <v>83.008319999999998</v>
      </c>
      <c r="M48">
        <v>129.85821999999999</v>
      </c>
      <c r="N48" t="s">
        <v>285</v>
      </c>
      <c r="O48" t="s">
        <v>27</v>
      </c>
      <c r="P48" t="s">
        <v>286</v>
      </c>
      <c r="R48" t="s">
        <v>287</v>
      </c>
      <c r="S48" t="s">
        <v>288</v>
      </c>
      <c r="T48">
        <v>25</v>
      </c>
      <c r="U48" t="s">
        <v>31</v>
      </c>
      <c r="V48" t="s">
        <v>1232</v>
      </c>
      <c r="W48" t="s">
        <v>1229</v>
      </c>
      <c r="X48" t="str">
        <f>_xlfn.CONCAT(Tabelle1[[#This Row],[clip_id]],"_R1_001.fastq.gz")</f>
        <v>PS138-85-1-CTD-25-16S_clip_R1_001.fastq.gz</v>
      </c>
      <c r="Y48" t="str">
        <f>_xlfn.CONCAT(Tabelle1[[#This Row],[clip_id]],"_R2_001.fastq.gz")</f>
        <v>PS138-85-1-CTD-25-16S_clip_R2_001.fastq.gz</v>
      </c>
    </row>
    <row r="49" spans="1:25" x14ac:dyDescent="0.45">
      <c r="A49">
        <v>49</v>
      </c>
      <c r="B49" t="s">
        <v>289</v>
      </c>
      <c r="C49" s="29">
        <v>45163</v>
      </c>
      <c r="D49" t="s">
        <v>266</v>
      </c>
      <c r="E49" t="s">
        <v>267</v>
      </c>
      <c r="F49" t="s">
        <v>268</v>
      </c>
      <c r="G49" t="s">
        <v>269</v>
      </c>
      <c r="H49">
        <v>10</v>
      </c>
      <c r="I49">
        <v>21</v>
      </c>
      <c r="J49" t="s">
        <v>25</v>
      </c>
      <c r="L49">
        <v>83.008319999999998</v>
      </c>
      <c r="M49">
        <v>129.85821999999999</v>
      </c>
      <c r="N49" t="s">
        <v>290</v>
      </c>
      <c r="O49" t="s">
        <v>27</v>
      </c>
      <c r="P49" t="s">
        <v>291</v>
      </c>
      <c r="R49" t="s">
        <v>292</v>
      </c>
      <c r="S49" t="s">
        <v>293</v>
      </c>
      <c r="T49">
        <v>25</v>
      </c>
      <c r="U49" t="s">
        <v>31</v>
      </c>
      <c r="V49" t="s">
        <v>1232</v>
      </c>
      <c r="W49" t="s">
        <v>1229</v>
      </c>
      <c r="X49" t="str">
        <f>_xlfn.CONCAT(Tabelle1[[#This Row],[clip_id]],"_R1_001.fastq.gz")</f>
        <v>PS138-85-1-CTD-10-16S_clip_R1_001.fastq.gz</v>
      </c>
      <c r="Y49" t="str">
        <f>_xlfn.CONCAT(Tabelle1[[#This Row],[clip_id]],"_R2_001.fastq.gz")</f>
        <v>PS138-85-1-CTD-10-16S_clip_R2_001.fastq.gz</v>
      </c>
    </row>
    <row r="50" spans="1:25" x14ac:dyDescent="0.45">
      <c r="A50">
        <v>50</v>
      </c>
      <c r="B50" t="s">
        <v>294</v>
      </c>
      <c r="C50" s="29">
        <v>45163</v>
      </c>
      <c r="D50" t="s">
        <v>266</v>
      </c>
      <c r="E50" t="s">
        <v>267</v>
      </c>
      <c r="F50" t="s">
        <v>268</v>
      </c>
      <c r="G50" t="s">
        <v>269</v>
      </c>
      <c r="H50">
        <v>2</v>
      </c>
      <c r="I50">
        <v>24</v>
      </c>
      <c r="J50" t="s">
        <v>25</v>
      </c>
      <c r="L50">
        <v>83.008319999999998</v>
      </c>
      <c r="M50">
        <v>129.85821999999999</v>
      </c>
      <c r="N50" t="s">
        <v>295</v>
      </c>
      <c r="O50" t="s">
        <v>27</v>
      </c>
      <c r="P50" t="s">
        <v>296</v>
      </c>
      <c r="R50" t="s">
        <v>297</v>
      </c>
      <c r="S50" t="s">
        <v>298</v>
      </c>
      <c r="T50">
        <v>25</v>
      </c>
      <c r="U50" t="s">
        <v>31</v>
      </c>
      <c r="V50" t="s">
        <v>1232</v>
      </c>
      <c r="W50" t="s">
        <v>1229</v>
      </c>
      <c r="X50" t="str">
        <f>_xlfn.CONCAT(Tabelle1[[#This Row],[clip_id]],"_R1_001.fastq.gz")</f>
        <v>PS138-85-1-CTD-2-16S_clip_R1_001.fastq.gz</v>
      </c>
      <c r="Y50" t="str">
        <f>_xlfn.CONCAT(Tabelle1[[#This Row],[clip_id]],"_R2_001.fastq.gz")</f>
        <v>PS138-85-1-CTD-2-16S_clip_R2_001.fastq.gz</v>
      </c>
    </row>
    <row r="51" spans="1:25" x14ac:dyDescent="0.45">
      <c r="A51">
        <v>51</v>
      </c>
      <c r="B51" t="s">
        <v>299</v>
      </c>
      <c r="C51" s="29">
        <v>45163</v>
      </c>
      <c r="D51" t="s">
        <v>300</v>
      </c>
      <c r="E51" t="s">
        <v>300</v>
      </c>
      <c r="F51" t="s">
        <v>301</v>
      </c>
      <c r="G51" t="s">
        <v>269</v>
      </c>
      <c r="H51">
        <v>4143</v>
      </c>
      <c r="I51">
        <v>4</v>
      </c>
      <c r="J51" t="s">
        <v>25</v>
      </c>
      <c r="K51" t="s">
        <v>89</v>
      </c>
      <c r="L51">
        <v>83.046165999999999</v>
      </c>
      <c r="M51">
        <v>130.04118</v>
      </c>
      <c r="N51" t="s">
        <v>302</v>
      </c>
      <c r="O51" t="s">
        <v>27</v>
      </c>
      <c r="P51" t="s">
        <v>303</v>
      </c>
      <c r="R51" t="s">
        <v>304</v>
      </c>
      <c r="S51" t="s">
        <v>305</v>
      </c>
      <c r="T51">
        <v>25</v>
      </c>
      <c r="U51" t="s">
        <v>31</v>
      </c>
      <c r="V51" t="s">
        <v>1232</v>
      </c>
      <c r="W51" t="s">
        <v>1229</v>
      </c>
      <c r="X51" t="str">
        <f>_xlfn.CONCAT(Tabelle1[[#This Row],[clip_id]],"_R1_001.fastq.gz")</f>
        <v>PS138-90-1-CTD-4143-16S_clip_R1_001.fastq.gz</v>
      </c>
      <c r="Y51" t="str">
        <f>_xlfn.CONCAT(Tabelle1[[#This Row],[clip_id]],"_R2_001.fastq.gz")</f>
        <v>PS138-90-1-CTD-4143-16S_clip_R2_001.fastq.gz</v>
      </c>
    </row>
    <row r="52" spans="1:25" x14ac:dyDescent="0.45">
      <c r="A52">
        <v>52</v>
      </c>
      <c r="B52" t="s">
        <v>306</v>
      </c>
      <c r="C52" s="29">
        <v>45163</v>
      </c>
      <c r="D52" t="s">
        <v>300</v>
      </c>
      <c r="E52" t="s">
        <v>300</v>
      </c>
      <c r="F52" t="s">
        <v>301</v>
      </c>
      <c r="G52" t="s">
        <v>269</v>
      </c>
      <c r="H52">
        <v>3000</v>
      </c>
      <c r="I52">
        <v>6</v>
      </c>
      <c r="J52" t="s">
        <v>25</v>
      </c>
      <c r="L52">
        <v>83.046165999999999</v>
      </c>
      <c r="M52">
        <v>130.04118</v>
      </c>
      <c r="N52" t="s">
        <v>307</v>
      </c>
      <c r="O52" t="s">
        <v>27</v>
      </c>
      <c r="P52" t="s">
        <v>308</v>
      </c>
      <c r="R52" t="s">
        <v>309</v>
      </c>
      <c r="S52" t="s">
        <v>310</v>
      </c>
      <c r="T52">
        <v>25</v>
      </c>
      <c r="U52" t="s">
        <v>31</v>
      </c>
      <c r="V52" t="s">
        <v>1232</v>
      </c>
      <c r="W52" t="s">
        <v>1229</v>
      </c>
      <c r="X52" t="str">
        <f>_xlfn.CONCAT(Tabelle1[[#This Row],[clip_id]],"_R1_001.fastq.gz")</f>
        <v>PS138-90-1-CTD-3000-16S_clip_R1_001.fastq.gz</v>
      </c>
      <c r="Y52" t="str">
        <f>_xlfn.CONCAT(Tabelle1[[#This Row],[clip_id]],"_R2_001.fastq.gz")</f>
        <v>PS138-90-1-CTD-3000-16S_clip_R2_001.fastq.gz</v>
      </c>
    </row>
    <row r="53" spans="1:25" x14ac:dyDescent="0.45">
      <c r="A53">
        <v>53</v>
      </c>
      <c r="B53" t="s">
        <v>311</v>
      </c>
      <c r="C53" s="29">
        <v>45163</v>
      </c>
      <c r="D53" t="s">
        <v>300</v>
      </c>
      <c r="E53" t="s">
        <v>300</v>
      </c>
      <c r="F53" t="s">
        <v>301</v>
      </c>
      <c r="G53" t="s">
        <v>269</v>
      </c>
      <c r="H53">
        <v>2000</v>
      </c>
      <c r="I53">
        <v>8</v>
      </c>
      <c r="J53" t="s">
        <v>25</v>
      </c>
      <c r="L53">
        <v>83.046165999999999</v>
      </c>
      <c r="M53">
        <v>130.04118</v>
      </c>
      <c r="N53" t="s">
        <v>312</v>
      </c>
      <c r="O53" t="s">
        <v>27</v>
      </c>
      <c r="P53" t="s">
        <v>313</v>
      </c>
      <c r="R53" t="s">
        <v>314</v>
      </c>
      <c r="S53" t="s">
        <v>315</v>
      </c>
      <c r="T53">
        <v>25</v>
      </c>
      <c r="U53" t="s">
        <v>31</v>
      </c>
      <c r="V53" t="s">
        <v>1232</v>
      </c>
      <c r="W53" t="s">
        <v>1229</v>
      </c>
      <c r="X53" t="str">
        <f>_xlfn.CONCAT(Tabelle1[[#This Row],[clip_id]],"_R1_001.fastq.gz")</f>
        <v>PS138-90-1-CTD-2000-16S_clip_R1_001.fastq.gz</v>
      </c>
      <c r="Y53" t="str">
        <f>_xlfn.CONCAT(Tabelle1[[#This Row],[clip_id]],"_R2_001.fastq.gz")</f>
        <v>PS138-90-1-CTD-2000-16S_clip_R2_001.fastq.gz</v>
      </c>
    </row>
    <row r="54" spans="1:25" x14ac:dyDescent="0.45">
      <c r="A54">
        <v>54</v>
      </c>
      <c r="B54" t="s">
        <v>316</v>
      </c>
      <c r="C54" s="29">
        <v>45163</v>
      </c>
      <c r="D54" t="s">
        <v>300</v>
      </c>
      <c r="E54" t="s">
        <v>300</v>
      </c>
      <c r="F54" t="s">
        <v>301</v>
      </c>
      <c r="G54" t="s">
        <v>269</v>
      </c>
      <c r="H54">
        <v>1500</v>
      </c>
      <c r="I54">
        <v>10</v>
      </c>
      <c r="J54" t="s">
        <v>25</v>
      </c>
      <c r="L54">
        <v>83.046165999999999</v>
      </c>
      <c r="M54">
        <v>130.04118</v>
      </c>
      <c r="N54" t="s">
        <v>317</v>
      </c>
      <c r="O54" t="s">
        <v>27</v>
      </c>
      <c r="P54" t="s">
        <v>318</v>
      </c>
      <c r="R54" t="s">
        <v>319</v>
      </c>
      <c r="S54" t="s">
        <v>320</v>
      </c>
      <c r="T54">
        <v>25</v>
      </c>
      <c r="U54" t="s">
        <v>31</v>
      </c>
      <c r="V54" t="s">
        <v>1232</v>
      </c>
      <c r="W54" t="s">
        <v>1229</v>
      </c>
      <c r="X54" t="str">
        <f>_xlfn.CONCAT(Tabelle1[[#This Row],[clip_id]],"_R1_001.fastq.gz")</f>
        <v>PS138-90-1-CTD-1500-16S_clip_R1_001.fastq.gz</v>
      </c>
      <c r="Y54" t="str">
        <f>_xlfn.CONCAT(Tabelle1[[#This Row],[clip_id]],"_R2_001.fastq.gz")</f>
        <v>PS138-90-1-CTD-1500-16S_clip_R2_001.fastq.gz</v>
      </c>
    </row>
    <row r="55" spans="1:25" x14ac:dyDescent="0.45">
      <c r="A55">
        <v>55</v>
      </c>
      <c r="B55" t="s">
        <v>321</v>
      </c>
      <c r="C55" s="29">
        <v>45163</v>
      </c>
      <c r="D55" t="s">
        <v>300</v>
      </c>
      <c r="E55" t="s">
        <v>300</v>
      </c>
      <c r="F55" t="s">
        <v>301</v>
      </c>
      <c r="G55" t="s">
        <v>269</v>
      </c>
      <c r="H55">
        <v>1000</v>
      </c>
      <c r="I55">
        <v>14</v>
      </c>
      <c r="J55" t="s">
        <v>25</v>
      </c>
      <c r="L55">
        <v>83.046165999999999</v>
      </c>
      <c r="M55">
        <v>130.04118</v>
      </c>
      <c r="N55" t="s">
        <v>322</v>
      </c>
      <c r="O55" t="s">
        <v>27</v>
      </c>
      <c r="P55" t="s">
        <v>323</v>
      </c>
      <c r="R55" t="s">
        <v>324</v>
      </c>
      <c r="S55" t="s">
        <v>325</v>
      </c>
      <c r="T55">
        <v>25</v>
      </c>
      <c r="U55" t="s">
        <v>31</v>
      </c>
      <c r="V55" t="s">
        <v>1232</v>
      </c>
      <c r="W55" t="s">
        <v>1229</v>
      </c>
      <c r="X55" t="str">
        <f>_xlfn.CONCAT(Tabelle1[[#This Row],[clip_id]],"_R1_001.fastq.gz")</f>
        <v>PS138-90-1-CTD-1000-16S_clip_R1_001.fastq.gz</v>
      </c>
      <c r="Y55" t="str">
        <f>_xlfn.CONCAT(Tabelle1[[#This Row],[clip_id]],"_R2_001.fastq.gz")</f>
        <v>PS138-90-1-CTD-1000-16S_clip_R2_001.fastq.gz</v>
      </c>
    </row>
    <row r="56" spans="1:25" x14ac:dyDescent="0.45">
      <c r="A56">
        <v>56</v>
      </c>
      <c r="B56" t="s">
        <v>326</v>
      </c>
      <c r="C56" s="29">
        <v>45163</v>
      </c>
      <c r="D56" t="s">
        <v>300</v>
      </c>
      <c r="E56" t="s">
        <v>300</v>
      </c>
      <c r="F56" t="s">
        <v>301</v>
      </c>
      <c r="G56" t="s">
        <v>269</v>
      </c>
      <c r="H56">
        <v>500</v>
      </c>
      <c r="I56">
        <v>19</v>
      </c>
      <c r="J56" t="s">
        <v>25</v>
      </c>
      <c r="L56">
        <v>83.046165999999999</v>
      </c>
      <c r="M56">
        <v>130.04118</v>
      </c>
      <c r="N56" t="s">
        <v>327</v>
      </c>
      <c r="O56" t="s">
        <v>27</v>
      </c>
      <c r="P56" t="s">
        <v>328</v>
      </c>
      <c r="R56" t="s">
        <v>329</v>
      </c>
      <c r="S56" t="s">
        <v>330</v>
      </c>
      <c r="T56">
        <v>25</v>
      </c>
      <c r="U56" t="s">
        <v>31</v>
      </c>
      <c r="V56" t="s">
        <v>1232</v>
      </c>
      <c r="W56" t="s">
        <v>1229</v>
      </c>
      <c r="X56" t="str">
        <f>_xlfn.CONCAT(Tabelle1[[#This Row],[clip_id]],"_R1_001.fastq.gz")</f>
        <v>PS138-90-1-CTD-500-16S_clip_R1_001.fastq.gz</v>
      </c>
      <c r="Y56" t="str">
        <f>_xlfn.CONCAT(Tabelle1[[#This Row],[clip_id]],"_R2_001.fastq.gz")</f>
        <v>PS138-90-1-CTD-500-16S_clip_R2_001.fastq.gz</v>
      </c>
    </row>
    <row r="57" spans="1:25" x14ac:dyDescent="0.45">
      <c r="A57">
        <v>57</v>
      </c>
      <c r="B57" t="s">
        <v>331</v>
      </c>
      <c r="C57" s="29">
        <v>45164</v>
      </c>
      <c r="D57" t="s">
        <v>332</v>
      </c>
      <c r="E57" t="s">
        <v>332</v>
      </c>
      <c r="F57" t="s">
        <v>333</v>
      </c>
      <c r="G57" t="s">
        <v>334</v>
      </c>
      <c r="H57">
        <v>200</v>
      </c>
      <c r="I57">
        <v>3</v>
      </c>
      <c r="J57" t="s">
        <v>25</v>
      </c>
      <c r="L57">
        <v>85.038758000000001</v>
      </c>
      <c r="M57">
        <v>129.67674</v>
      </c>
      <c r="N57" t="s">
        <v>335</v>
      </c>
      <c r="O57" t="s">
        <v>27</v>
      </c>
      <c r="P57" t="s">
        <v>336</v>
      </c>
      <c r="R57" t="s">
        <v>337</v>
      </c>
      <c r="S57" t="s">
        <v>338</v>
      </c>
      <c r="T57">
        <v>25</v>
      </c>
      <c r="U57" t="s">
        <v>31</v>
      </c>
      <c r="V57" t="s">
        <v>1232</v>
      </c>
      <c r="W57" t="s">
        <v>1229</v>
      </c>
      <c r="X57" t="str">
        <f>_xlfn.CONCAT(Tabelle1[[#This Row],[clip_id]],"_R1_001.fastq.gz")</f>
        <v>PS138-113-1-CTD-200-16S_clip_R1_001.fastq.gz</v>
      </c>
      <c r="Y57" t="str">
        <f>_xlfn.CONCAT(Tabelle1[[#This Row],[clip_id]],"_R2_001.fastq.gz")</f>
        <v>PS138-113-1-CTD-200-16S_clip_R2_001.fastq.gz</v>
      </c>
    </row>
    <row r="58" spans="1:25" x14ac:dyDescent="0.45">
      <c r="A58">
        <v>58</v>
      </c>
      <c r="B58" t="s">
        <v>339</v>
      </c>
      <c r="C58" s="29">
        <v>45164</v>
      </c>
      <c r="D58" t="s">
        <v>332</v>
      </c>
      <c r="E58" t="s">
        <v>332</v>
      </c>
      <c r="F58" t="s">
        <v>333</v>
      </c>
      <c r="G58" t="s">
        <v>334</v>
      </c>
      <c r="H58">
        <v>100</v>
      </c>
      <c r="I58">
        <v>8</v>
      </c>
      <c r="J58" t="s">
        <v>25</v>
      </c>
      <c r="L58">
        <v>85.038758000000001</v>
      </c>
      <c r="M58">
        <v>129.67674</v>
      </c>
      <c r="N58" t="s">
        <v>340</v>
      </c>
      <c r="O58" t="s">
        <v>27</v>
      </c>
      <c r="P58" t="s">
        <v>341</v>
      </c>
      <c r="R58" t="s">
        <v>342</v>
      </c>
      <c r="S58" t="s">
        <v>343</v>
      </c>
      <c r="T58">
        <v>25</v>
      </c>
      <c r="U58" t="s">
        <v>31</v>
      </c>
      <c r="V58" t="s">
        <v>1232</v>
      </c>
      <c r="W58" t="s">
        <v>1229</v>
      </c>
      <c r="X58" t="str">
        <f>_xlfn.CONCAT(Tabelle1[[#This Row],[clip_id]],"_R1_001.fastq.gz")</f>
        <v>PS138-113-1-CTD-100-16S_clip_R1_001.fastq.gz</v>
      </c>
      <c r="Y58" t="str">
        <f>_xlfn.CONCAT(Tabelle1[[#This Row],[clip_id]],"_R2_001.fastq.gz")</f>
        <v>PS138-113-1-CTD-100-16S_clip_R2_001.fastq.gz</v>
      </c>
    </row>
    <row r="59" spans="1:25" x14ac:dyDescent="0.45">
      <c r="A59">
        <v>59</v>
      </c>
      <c r="B59" t="s">
        <v>344</v>
      </c>
      <c r="C59" s="29">
        <v>45164</v>
      </c>
      <c r="D59" t="s">
        <v>332</v>
      </c>
      <c r="E59" t="s">
        <v>332</v>
      </c>
      <c r="F59" t="s">
        <v>333</v>
      </c>
      <c r="G59" t="s">
        <v>334</v>
      </c>
      <c r="H59">
        <v>50</v>
      </c>
      <c r="I59">
        <v>12</v>
      </c>
      <c r="J59" t="s">
        <v>25</v>
      </c>
      <c r="L59">
        <v>85.038758000000001</v>
      </c>
      <c r="M59">
        <v>129.67674</v>
      </c>
      <c r="N59" t="s">
        <v>345</v>
      </c>
      <c r="O59" t="s">
        <v>27</v>
      </c>
      <c r="P59" t="s">
        <v>346</v>
      </c>
      <c r="R59" t="s">
        <v>347</v>
      </c>
      <c r="S59" t="s">
        <v>348</v>
      </c>
      <c r="T59">
        <v>25</v>
      </c>
      <c r="U59" t="s">
        <v>31</v>
      </c>
      <c r="V59" t="s">
        <v>1232</v>
      </c>
      <c r="W59" t="s">
        <v>1229</v>
      </c>
      <c r="X59" t="str">
        <f>_xlfn.CONCAT(Tabelle1[[#This Row],[clip_id]],"_R1_001.fastq.gz")</f>
        <v>PS138-113-1-CTD-50-16S_clip_R1_001.fastq.gz</v>
      </c>
      <c r="Y59" t="str">
        <f>_xlfn.CONCAT(Tabelle1[[#This Row],[clip_id]],"_R2_001.fastq.gz")</f>
        <v>PS138-113-1-CTD-50-16S_clip_R2_001.fastq.gz</v>
      </c>
    </row>
    <row r="60" spans="1:25" x14ac:dyDescent="0.45">
      <c r="A60">
        <v>60</v>
      </c>
      <c r="B60" t="s">
        <v>349</v>
      </c>
      <c r="C60" s="29">
        <v>45164</v>
      </c>
      <c r="D60" t="s">
        <v>332</v>
      </c>
      <c r="E60" t="s">
        <v>332</v>
      </c>
      <c r="F60" t="s">
        <v>333</v>
      </c>
      <c r="G60" t="s">
        <v>334</v>
      </c>
      <c r="H60">
        <v>25</v>
      </c>
      <c r="I60">
        <v>19</v>
      </c>
      <c r="J60" t="s">
        <v>25</v>
      </c>
      <c r="L60">
        <v>85.038758000000001</v>
      </c>
      <c r="M60">
        <v>129.67674</v>
      </c>
      <c r="N60" t="s">
        <v>350</v>
      </c>
      <c r="O60" t="s">
        <v>27</v>
      </c>
      <c r="P60" t="s">
        <v>351</v>
      </c>
      <c r="R60" t="s">
        <v>352</v>
      </c>
      <c r="S60" t="s">
        <v>353</v>
      </c>
      <c r="T60">
        <v>25</v>
      </c>
      <c r="U60" t="s">
        <v>31</v>
      </c>
      <c r="V60" t="s">
        <v>1232</v>
      </c>
      <c r="W60" t="s">
        <v>1229</v>
      </c>
      <c r="X60" t="str">
        <f>_xlfn.CONCAT(Tabelle1[[#This Row],[clip_id]],"_R1_001.fastq.gz")</f>
        <v>PS138-113-1-CTD-25-16S_clip_R1_001.fastq.gz</v>
      </c>
      <c r="Y60" t="str">
        <f>_xlfn.CONCAT(Tabelle1[[#This Row],[clip_id]],"_R2_001.fastq.gz")</f>
        <v>PS138-113-1-CTD-25-16S_clip_R2_001.fastq.gz</v>
      </c>
    </row>
    <row r="61" spans="1:25" x14ac:dyDescent="0.45">
      <c r="A61">
        <v>61</v>
      </c>
      <c r="B61" t="s">
        <v>354</v>
      </c>
      <c r="C61" s="29">
        <v>45164</v>
      </c>
      <c r="D61" t="s">
        <v>332</v>
      </c>
      <c r="E61" t="s">
        <v>332</v>
      </c>
      <c r="F61" t="s">
        <v>333</v>
      </c>
      <c r="G61" t="s">
        <v>334</v>
      </c>
      <c r="H61">
        <v>10</v>
      </c>
      <c r="I61">
        <v>21</v>
      </c>
      <c r="J61" t="s">
        <v>25</v>
      </c>
      <c r="L61">
        <v>85.038758000000001</v>
      </c>
      <c r="M61">
        <v>129.67674</v>
      </c>
      <c r="N61" t="s">
        <v>355</v>
      </c>
      <c r="O61" t="s">
        <v>27</v>
      </c>
      <c r="P61" t="s">
        <v>356</v>
      </c>
      <c r="R61" t="s">
        <v>357</v>
      </c>
      <c r="S61" t="s">
        <v>358</v>
      </c>
      <c r="T61">
        <v>25</v>
      </c>
      <c r="U61" t="s">
        <v>31</v>
      </c>
      <c r="V61" t="s">
        <v>1232</v>
      </c>
      <c r="W61" t="s">
        <v>1229</v>
      </c>
      <c r="X61" t="str">
        <f>_xlfn.CONCAT(Tabelle1[[#This Row],[clip_id]],"_R1_001.fastq.gz")</f>
        <v>PS138-113-1-CTD-10-16S_clip_R1_001.fastq.gz</v>
      </c>
      <c r="Y61" t="str">
        <f>_xlfn.CONCAT(Tabelle1[[#This Row],[clip_id]],"_R2_001.fastq.gz")</f>
        <v>PS138-113-1-CTD-10-16S_clip_R2_001.fastq.gz</v>
      </c>
    </row>
    <row r="62" spans="1:25" x14ac:dyDescent="0.45">
      <c r="A62">
        <v>62</v>
      </c>
      <c r="B62" t="s">
        <v>359</v>
      </c>
      <c r="C62" s="29">
        <v>45164</v>
      </c>
      <c r="D62" t="s">
        <v>332</v>
      </c>
      <c r="E62" t="s">
        <v>332</v>
      </c>
      <c r="F62" t="s">
        <v>333</v>
      </c>
      <c r="G62" t="s">
        <v>334</v>
      </c>
      <c r="H62">
        <v>2</v>
      </c>
      <c r="I62">
        <v>24</v>
      </c>
      <c r="J62" t="s">
        <v>25</v>
      </c>
      <c r="L62">
        <v>85.038758000000001</v>
      </c>
      <c r="M62">
        <v>129.67674</v>
      </c>
      <c r="N62" t="s">
        <v>360</v>
      </c>
      <c r="O62" t="s">
        <v>27</v>
      </c>
      <c r="P62" t="s">
        <v>361</v>
      </c>
      <c r="R62" t="s">
        <v>362</v>
      </c>
      <c r="S62" t="s">
        <v>363</v>
      </c>
      <c r="T62">
        <v>25</v>
      </c>
      <c r="U62" t="s">
        <v>31</v>
      </c>
      <c r="V62" t="s">
        <v>1232</v>
      </c>
      <c r="W62" t="s">
        <v>1229</v>
      </c>
      <c r="X62" t="str">
        <f>_xlfn.CONCAT(Tabelle1[[#This Row],[clip_id]],"_R1_001.fastq.gz")</f>
        <v>PS138-113-1-CTD-2-16S_clip_R1_001.fastq.gz</v>
      </c>
      <c r="Y62" t="str">
        <f>_xlfn.CONCAT(Tabelle1[[#This Row],[clip_id]],"_R2_001.fastq.gz")</f>
        <v>PS138-113-1-CTD-2-16S_clip_R2_001.fastq.gz</v>
      </c>
    </row>
    <row r="63" spans="1:25" x14ac:dyDescent="0.45">
      <c r="A63">
        <v>63</v>
      </c>
      <c r="B63" t="s">
        <v>364</v>
      </c>
      <c r="C63" s="29">
        <v>45165</v>
      </c>
      <c r="D63" t="s">
        <v>365</v>
      </c>
      <c r="E63" t="s">
        <v>365</v>
      </c>
      <c r="F63" t="s">
        <v>366</v>
      </c>
      <c r="G63" t="s">
        <v>334</v>
      </c>
      <c r="H63">
        <v>4275</v>
      </c>
      <c r="I63">
        <v>4</v>
      </c>
      <c r="J63" t="s">
        <v>25</v>
      </c>
      <c r="K63" t="s">
        <v>89</v>
      </c>
      <c r="L63">
        <v>85.032392000000002</v>
      </c>
      <c r="M63">
        <v>129.47622000000001</v>
      </c>
      <c r="N63" t="s">
        <v>367</v>
      </c>
      <c r="O63" t="s">
        <v>27</v>
      </c>
      <c r="P63" t="s">
        <v>368</v>
      </c>
      <c r="R63" t="s">
        <v>369</v>
      </c>
      <c r="S63" t="s">
        <v>370</v>
      </c>
      <c r="T63">
        <v>25</v>
      </c>
      <c r="U63" t="s">
        <v>31</v>
      </c>
      <c r="V63" t="s">
        <v>1232</v>
      </c>
      <c r="W63" t="s">
        <v>1229</v>
      </c>
      <c r="X63" t="str">
        <f>_xlfn.CONCAT(Tabelle1[[#This Row],[clip_id]],"_R1_001.fastq.gz")</f>
        <v>PS138-115-1-CTD-4275-16S_clip_R1_001.fastq.gz</v>
      </c>
      <c r="Y63" t="str">
        <f>_xlfn.CONCAT(Tabelle1[[#This Row],[clip_id]],"_R2_001.fastq.gz")</f>
        <v>PS138-115-1-CTD-4275-16S_clip_R2_001.fastq.gz</v>
      </c>
    </row>
    <row r="64" spans="1:25" x14ac:dyDescent="0.45">
      <c r="A64">
        <v>64</v>
      </c>
      <c r="B64" t="s">
        <v>371</v>
      </c>
      <c r="C64" s="29">
        <v>45165</v>
      </c>
      <c r="D64" t="s">
        <v>365</v>
      </c>
      <c r="E64" t="s">
        <v>365</v>
      </c>
      <c r="F64" t="s">
        <v>366</v>
      </c>
      <c r="G64" t="s">
        <v>334</v>
      </c>
      <c r="H64">
        <v>3000</v>
      </c>
      <c r="I64">
        <v>6</v>
      </c>
      <c r="J64" t="s">
        <v>25</v>
      </c>
      <c r="L64">
        <v>85.032392000000002</v>
      </c>
      <c r="M64">
        <v>129.47622000000001</v>
      </c>
      <c r="N64" t="s">
        <v>372</v>
      </c>
      <c r="O64" t="s">
        <v>27</v>
      </c>
      <c r="P64" t="s">
        <v>373</v>
      </c>
      <c r="R64" t="s">
        <v>374</v>
      </c>
      <c r="S64" t="s">
        <v>375</v>
      </c>
      <c r="T64">
        <v>25</v>
      </c>
      <c r="U64" t="s">
        <v>31</v>
      </c>
      <c r="V64" t="s">
        <v>1232</v>
      </c>
      <c r="W64" t="s">
        <v>1229</v>
      </c>
      <c r="X64" t="str">
        <f>_xlfn.CONCAT(Tabelle1[[#This Row],[clip_id]],"_R1_001.fastq.gz")</f>
        <v>PS138-115-1-CTD-3000-16S_clip_R1_001.fastq.gz</v>
      </c>
      <c r="Y64" t="str">
        <f>_xlfn.CONCAT(Tabelle1[[#This Row],[clip_id]],"_R2_001.fastq.gz")</f>
        <v>PS138-115-1-CTD-3000-16S_clip_R2_001.fastq.gz</v>
      </c>
    </row>
    <row r="65" spans="1:25" x14ac:dyDescent="0.45">
      <c r="A65">
        <v>65</v>
      </c>
      <c r="B65" t="s">
        <v>376</v>
      </c>
      <c r="C65" s="29">
        <v>45165</v>
      </c>
      <c r="D65" t="s">
        <v>365</v>
      </c>
      <c r="E65" t="s">
        <v>365</v>
      </c>
      <c r="F65" t="s">
        <v>366</v>
      </c>
      <c r="G65" t="s">
        <v>334</v>
      </c>
      <c r="H65">
        <v>2000</v>
      </c>
      <c r="I65">
        <v>8</v>
      </c>
      <c r="J65" t="s">
        <v>25</v>
      </c>
      <c r="L65">
        <v>85.032392000000002</v>
      </c>
      <c r="M65">
        <v>129.47622000000001</v>
      </c>
      <c r="N65" t="s">
        <v>377</v>
      </c>
      <c r="O65" t="s">
        <v>27</v>
      </c>
      <c r="P65" t="s">
        <v>378</v>
      </c>
      <c r="R65" t="s">
        <v>379</v>
      </c>
      <c r="S65" t="s">
        <v>380</v>
      </c>
      <c r="T65">
        <v>25</v>
      </c>
      <c r="U65" t="s">
        <v>31</v>
      </c>
      <c r="V65" t="s">
        <v>1232</v>
      </c>
      <c r="W65" t="s">
        <v>1229</v>
      </c>
      <c r="X65" t="str">
        <f>_xlfn.CONCAT(Tabelle1[[#This Row],[clip_id]],"_R1_001.fastq.gz")</f>
        <v>PS138-115-1-CTD-2000-16S_clip_R1_001.fastq.gz</v>
      </c>
      <c r="Y65" t="str">
        <f>_xlfn.CONCAT(Tabelle1[[#This Row],[clip_id]],"_R2_001.fastq.gz")</f>
        <v>PS138-115-1-CTD-2000-16S_clip_R2_001.fastq.gz</v>
      </c>
    </row>
    <row r="66" spans="1:25" x14ac:dyDescent="0.45">
      <c r="A66">
        <v>66</v>
      </c>
      <c r="B66" t="s">
        <v>381</v>
      </c>
      <c r="C66" s="29">
        <v>45165</v>
      </c>
      <c r="D66" t="s">
        <v>365</v>
      </c>
      <c r="E66" t="s">
        <v>365</v>
      </c>
      <c r="F66" t="s">
        <v>366</v>
      </c>
      <c r="G66" t="s">
        <v>334</v>
      </c>
      <c r="H66">
        <v>1500</v>
      </c>
      <c r="I66">
        <v>10</v>
      </c>
      <c r="J66" t="s">
        <v>25</v>
      </c>
      <c r="L66">
        <v>85.032392000000002</v>
      </c>
      <c r="M66">
        <v>129.47622000000001</v>
      </c>
      <c r="N66" t="s">
        <v>382</v>
      </c>
      <c r="O66" t="s">
        <v>27</v>
      </c>
      <c r="P66" t="s">
        <v>383</v>
      </c>
      <c r="R66" t="s">
        <v>384</v>
      </c>
      <c r="S66" t="s">
        <v>385</v>
      </c>
      <c r="T66">
        <v>25</v>
      </c>
      <c r="U66" t="s">
        <v>31</v>
      </c>
      <c r="V66" t="s">
        <v>1232</v>
      </c>
      <c r="W66" t="s">
        <v>1229</v>
      </c>
      <c r="X66" t="str">
        <f>_xlfn.CONCAT(Tabelle1[[#This Row],[clip_id]],"_R1_001.fastq.gz")</f>
        <v>PS138-115-1-CTD-1500-16S_clip_R1_001.fastq.gz</v>
      </c>
      <c r="Y66" t="str">
        <f>_xlfn.CONCAT(Tabelle1[[#This Row],[clip_id]],"_R2_001.fastq.gz")</f>
        <v>PS138-115-1-CTD-1500-16S_clip_R2_001.fastq.gz</v>
      </c>
    </row>
    <row r="67" spans="1:25" x14ac:dyDescent="0.45">
      <c r="A67">
        <v>67</v>
      </c>
      <c r="B67" t="s">
        <v>386</v>
      </c>
      <c r="C67" s="29">
        <v>45165</v>
      </c>
      <c r="D67" t="s">
        <v>365</v>
      </c>
      <c r="E67" t="s">
        <v>365</v>
      </c>
      <c r="F67" t="s">
        <v>366</v>
      </c>
      <c r="G67" t="s">
        <v>334</v>
      </c>
      <c r="H67">
        <v>1000</v>
      </c>
      <c r="I67">
        <v>14</v>
      </c>
      <c r="J67" t="s">
        <v>25</v>
      </c>
      <c r="L67">
        <v>85.032392000000002</v>
      </c>
      <c r="M67">
        <v>129.47622000000001</v>
      </c>
      <c r="N67" t="s">
        <v>387</v>
      </c>
      <c r="O67" t="s">
        <v>27</v>
      </c>
      <c r="P67" t="s">
        <v>388</v>
      </c>
      <c r="R67" t="s">
        <v>389</v>
      </c>
      <c r="S67" t="s">
        <v>390</v>
      </c>
      <c r="T67">
        <v>25</v>
      </c>
      <c r="U67" t="s">
        <v>31</v>
      </c>
      <c r="V67" t="s">
        <v>1232</v>
      </c>
      <c r="W67" t="s">
        <v>1229</v>
      </c>
      <c r="X67" t="str">
        <f>_xlfn.CONCAT(Tabelle1[[#This Row],[clip_id]],"_R1_001.fastq.gz")</f>
        <v>PS138-115-1-CTD-1000-16S_clip_R1_001.fastq.gz</v>
      </c>
      <c r="Y67" t="str">
        <f>_xlfn.CONCAT(Tabelle1[[#This Row],[clip_id]],"_R2_001.fastq.gz")</f>
        <v>PS138-115-1-CTD-1000-16S_clip_R2_001.fastq.gz</v>
      </c>
    </row>
    <row r="68" spans="1:25" x14ac:dyDescent="0.45">
      <c r="A68">
        <v>68</v>
      </c>
      <c r="B68" t="s">
        <v>391</v>
      </c>
      <c r="C68" s="29">
        <v>45165</v>
      </c>
      <c r="D68" t="s">
        <v>365</v>
      </c>
      <c r="E68" t="s">
        <v>365</v>
      </c>
      <c r="F68" t="s">
        <v>366</v>
      </c>
      <c r="G68" t="s">
        <v>334</v>
      </c>
      <c r="H68">
        <v>500</v>
      </c>
      <c r="I68">
        <v>19</v>
      </c>
      <c r="J68" t="s">
        <v>25</v>
      </c>
      <c r="L68">
        <v>85.032392000000002</v>
      </c>
      <c r="M68">
        <v>129.47622000000001</v>
      </c>
      <c r="N68" t="s">
        <v>392</v>
      </c>
      <c r="O68" t="s">
        <v>27</v>
      </c>
      <c r="P68" t="s">
        <v>393</v>
      </c>
      <c r="R68" t="s">
        <v>394</v>
      </c>
      <c r="S68" t="s">
        <v>395</v>
      </c>
      <c r="T68">
        <v>25</v>
      </c>
      <c r="U68" t="s">
        <v>31</v>
      </c>
      <c r="V68" t="s">
        <v>1232</v>
      </c>
      <c r="W68" t="s">
        <v>1229</v>
      </c>
      <c r="X68" t="str">
        <f>_xlfn.CONCAT(Tabelle1[[#This Row],[clip_id]],"_R1_001.fastq.gz")</f>
        <v>PS138-115-1-CTD-500-16S_clip_R1_001.fastq.gz</v>
      </c>
      <c r="Y68" t="str">
        <f>_xlfn.CONCAT(Tabelle1[[#This Row],[clip_id]],"_R2_001.fastq.gz")</f>
        <v>PS138-115-1-CTD-500-16S_clip_R2_001.fastq.gz</v>
      </c>
    </row>
    <row r="69" spans="1:25" x14ac:dyDescent="0.45">
      <c r="A69">
        <v>69</v>
      </c>
      <c r="B69" t="s">
        <v>396</v>
      </c>
      <c r="C69" s="29">
        <v>45165</v>
      </c>
      <c r="D69" t="s">
        <v>365</v>
      </c>
      <c r="E69" t="s">
        <v>365</v>
      </c>
      <c r="F69" t="s">
        <v>366</v>
      </c>
      <c r="G69" t="s">
        <v>334</v>
      </c>
      <c r="H69">
        <v>4261</v>
      </c>
      <c r="I69">
        <v>1</v>
      </c>
      <c r="J69" t="s">
        <v>25</v>
      </c>
      <c r="K69" t="s">
        <v>123</v>
      </c>
      <c r="L69">
        <v>85.032392000000002</v>
      </c>
      <c r="M69">
        <v>129.47622000000001</v>
      </c>
      <c r="N69" t="s">
        <v>397</v>
      </c>
      <c r="O69" t="s">
        <v>27</v>
      </c>
      <c r="P69" t="s">
        <v>398</v>
      </c>
      <c r="R69" t="s">
        <v>399</v>
      </c>
      <c r="S69" t="s">
        <v>400</v>
      </c>
      <c r="T69">
        <v>25</v>
      </c>
      <c r="U69" t="s">
        <v>31</v>
      </c>
      <c r="V69" t="s">
        <v>1232</v>
      </c>
      <c r="W69" t="s">
        <v>1229</v>
      </c>
      <c r="X69" t="str">
        <f>_xlfn.CONCAT(Tabelle1[[#This Row],[clip_id]],"_R1_001.fastq.gz")</f>
        <v>PS138-115-1-CTD-4261-16S_clip_R1_001.fastq.gz</v>
      </c>
      <c r="Y69" t="str">
        <f>_xlfn.CONCAT(Tabelle1[[#This Row],[clip_id]],"_R2_001.fastq.gz")</f>
        <v>PS138-115-1-CTD-4261-16S_clip_R2_001.fastq.gz</v>
      </c>
    </row>
    <row r="70" spans="1:25" x14ac:dyDescent="0.45">
      <c r="A70">
        <v>70</v>
      </c>
      <c r="B70" t="s">
        <v>401</v>
      </c>
      <c r="C70" s="29">
        <v>45173</v>
      </c>
      <c r="D70" t="s">
        <v>402</v>
      </c>
      <c r="E70" t="s">
        <v>402</v>
      </c>
      <c r="F70" t="s">
        <v>403</v>
      </c>
      <c r="G70" t="s">
        <v>404</v>
      </c>
      <c r="H70" t="s">
        <v>194</v>
      </c>
      <c r="J70" t="s">
        <v>195</v>
      </c>
      <c r="L70">
        <v>85.032392000000002</v>
      </c>
      <c r="M70">
        <v>129.47622000000001</v>
      </c>
      <c r="N70" t="s">
        <v>405</v>
      </c>
      <c r="O70" t="s">
        <v>27</v>
      </c>
      <c r="P70" t="s">
        <v>406</v>
      </c>
      <c r="R70" t="s">
        <v>407</v>
      </c>
      <c r="S70" t="s">
        <v>408</v>
      </c>
      <c r="T70">
        <v>25</v>
      </c>
      <c r="U70" t="s">
        <v>31</v>
      </c>
      <c r="V70" t="s">
        <v>1232</v>
      </c>
      <c r="W70" t="s">
        <v>1229</v>
      </c>
      <c r="X70" t="str">
        <f>_xlfn.CONCAT(Tabelle1[[#This Row],[clip_id]],"_R1_001.fastq.gz")</f>
        <v>PS138-132-1-OFOBS-16S_clip_R1_001.fastq.gz</v>
      </c>
      <c r="Y70" t="str">
        <f>_xlfn.CONCAT(Tabelle1[[#This Row],[clip_id]],"_R2_001.fastq.gz")</f>
        <v>PS138-132-1-OFOBS-16S_clip_R2_001.fastq.gz</v>
      </c>
    </row>
    <row r="71" spans="1:25" x14ac:dyDescent="0.45">
      <c r="A71">
        <v>71</v>
      </c>
      <c r="B71" t="s">
        <v>409</v>
      </c>
      <c r="C71" s="29">
        <v>45173</v>
      </c>
      <c r="D71" t="s">
        <v>410</v>
      </c>
      <c r="E71" t="s">
        <v>411</v>
      </c>
      <c r="F71" t="s">
        <v>412</v>
      </c>
      <c r="G71" t="s">
        <v>404</v>
      </c>
      <c r="H71">
        <v>200</v>
      </c>
      <c r="I71">
        <v>3</v>
      </c>
      <c r="J71" t="s">
        <v>25</v>
      </c>
      <c r="L71">
        <v>85.032392000000002</v>
      </c>
      <c r="M71">
        <v>129.47622000000001</v>
      </c>
      <c r="N71" t="s">
        <v>413</v>
      </c>
      <c r="O71" t="s">
        <v>27</v>
      </c>
      <c r="P71" t="s">
        <v>414</v>
      </c>
      <c r="R71" t="s">
        <v>415</v>
      </c>
      <c r="S71" t="s">
        <v>416</v>
      </c>
      <c r="T71">
        <v>25</v>
      </c>
      <c r="U71" t="s">
        <v>31</v>
      </c>
      <c r="V71" t="s">
        <v>1232</v>
      </c>
      <c r="W71" t="s">
        <v>1229</v>
      </c>
      <c r="X71" t="str">
        <f>_xlfn.CONCAT(Tabelle1[[#This Row],[clip_id]],"_R1_001.fastq.gz")</f>
        <v>PS138-139-1-CTD-200-16S_clip_R1_001.fastq.gz</v>
      </c>
      <c r="Y71" t="str">
        <f>_xlfn.CONCAT(Tabelle1[[#This Row],[clip_id]],"_R2_001.fastq.gz")</f>
        <v>PS138-139-1-CTD-200-16S_clip_R2_001.fastq.gz</v>
      </c>
    </row>
    <row r="72" spans="1:25" x14ac:dyDescent="0.45">
      <c r="A72">
        <v>72</v>
      </c>
      <c r="B72" t="s">
        <v>417</v>
      </c>
      <c r="C72" s="29">
        <v>45173</v>
      </c>
      <c r="D72" t="s">
        <v>410</v>
      </c>
      <c r="E72" t="s">
        <v>411</v>
      </c>
      <c r="F72" t="s">
        <v>412</v>
      </c>
      <c r="G72" t="s">
        <v>404</v>
      </c>
      <c r="H72">
        <v>100</v>
      </c>
      <c r="I72">
        <v>8</v>
      </c>
      <c r="J72" t="s">
        <v>25</v>
      </c>
      <c r="L72">
        <v>85.032392000000002</v>
      </c>
      <c r="M72">
        <v>129.47622000000001</v>
      </c>
      <c r="N72" t="s">
        <v>418</v>
      </c>
      <c r="O72" t="s">
        <v>27</v>
      </c>
      <c r="P72" t="s">
        <v>419</v>
      </c>
      <c r="R72" t="s">
        <v>420</v>
      </c>
      <c r="S72" t="s">
        <v>421</v>
      </c>
      <c r="T72">
        <v>25</v>
      </c>
      <c r="U72" t="s">
        <v>31</v>
      </c>
      <c r="V72" t="s">
        <v>1232</v>
      </c>
      <c r="W72" t="s">
        <v>1229</v>
      </c>
      <c r="X72" t="str">
        <f>_xlfn.CONCAT(Tabelle1[[#This Row],[clip_id]],"_R1_001.fastq.gz")</f>
        <v>PS138-139-1-CTD-100-16S_clip_R1_001.fastq.gz</v>
      </c>
      <c r="Y72" t="str">
        <f>_xlfn.CONCAT(Tabelle1[[#This Row],[clip_id]],"_R2_001.fastq.gz")</f>
        <v>PS138-139-1-CTD-100-16S_clip_R2_001.fastq.gz</v>
      </c>
    </row>
    <row r="73" spans="1:25" x14ac:dyDescent="0.45">
      <c r="A73">
        <v>73</v>
      </c>
      <c r="B73" t="s">
        <v>422</v>
      </c>
      <c r="C73" s="29">
        <v>45173</v>
      </c>
      <c r="D73" t="s">
        <v>410</v>
      </c>
      <c r="E73" t="s">
        <v>411</v>
      </c>
      <c r="F73" t="s">
        <v>412</v>
      </c>
      <c r="G73" t="s">
        <v>404</v>
      </c>
      <c r="H73">
        <v>25</v>
      </c>
      <c r="I73">
        <v>12</v>
      </c>
      <c r="J73" t="s">
        <v>25</v>
      </c>
      <c r="L73">
        <v>85.032392000000002</v>
      </c>
      <c r="M73">
        <v>129.47622000000001</v>
      </c>
      <c r="N73" t="s">
        <v>423</v>
      </c>
      <c r="O73" t="s">
        <v>27</v>
      </c>
      <c r="P73" t="s">
        <v>424</v>
      </c>
      <c r="R73" t="s">
        <v>425</v>
      </c>
      <c r="S73" t="s">
        <v>426</v>
      </c>
      <c r="T73">
        <v>25</v>
      </c>
      <c r="U73" t="s">
        <v>31</v>
      </c>
      <c r="V73" t="s">
        <v>1232</v>
      </c>
      <c r="W73" t="s">
        <v>1229</v>
      </c>
      <c r="X73" t="str">
        <f>_xlfn.CONCAT(Tabelle1[[#This Row],[clip_id]],"_R1_001.fastq.gz")</f>
        <v>PS138-139-1-CTD-25-16S_clip_R1_001.fastq.gz</v>
      </c>
      <c r="Y73" t="str">
        <f>_xlfn.CONCAT(Tabelle1[[#This Row],[clip_id]],"_R2_001.fastq.gz")</f>
        <v>PS138-139-1-CTD-25-16S_clip_R2_001.fastq.gz</v>
      </c>
    </row>
    <row r="74" spans="1:25" x14ac:dyDescent="0.45">
      <c r="A74">
        <v>74</v>
      </c>
      <c r="B74" t="s">
        <v>427</v>
      </c>
      <c r="C74" s="29">
        <v>45173</v>
      </c>
      <c r="D74" t="s">
        <v>410</v>
      </c>
      <c r="E74" t="s">
        <v>411</v>
      </c>
      <c r="F74" t="s">
        <v>412</v>
      </c>
      <c r="G74" t="s">
        <v>404</v>
      </c>
      <c r="H74">
        <v>10</v>
      </c>
      <c r="I74">
        <v>19</v>
      </c>
      <c r="J74" t="s">
        <v>25</v>
      </c>
      <c r="L74">
        <v>85.032392000000002</v>
      </c>
      <c r="M74">
        <v>129.47622000000001</v>
      </c>
      <c r="N74" t="s">
        <v>428</v>
      </c>
      <c r="O74" t="s">
        <v>27</v>
      </c>
      <c r="P74" t="s">
        <v>429</v>
      </c>
      <c r="R74" t="s">
        <v>430</v>
      </c>
      <c r="S74" t="s">
        <v>431</v>
      </c>
      <c r="T74">
        <v>25</v>
      </c>
      <c r="U74" t="s">
        <v>31</v>
      </c>
      <c r="V74" t="s">
        <v>1232</v>
      </c>
      <c r="W74" t="s">
        <v>1229</v>
      </c>
      <c r="X74" t="str">
        <f>_xlfn.CONCAT(Tabelle1[[#This Row],[clip_id]],"_R1_001.fastq.gz")</f>
        <v>PS138-139-1-CTD-10-16S_clip_R1_001.fastq.gz</v>
      </c>
      <c r="Y74" t="str">
        <f>_xlfn.CONCAT(Tabelle1[[#This Row],[clip_id]],"_R2_001.fastq.gz")</f>
        <v>PS138-139-1-CTD-10-16S_clip_R2_001.fastq.gz</v>
      </c>
    </row>
    <row r="75" spans="1:25" x14ac:dyDescent="0.45">
      <c r="A75">
        <v>75</v>
      </c>
      <c r="B75" t="s">
        <v>432</v>
      </c>
      <c r="C75" s="29">
        <v>45173</v>
      </c>
      <c r="D75" t="s">
        <v>410</v>
      </c>
      <c r="E75" t="s">
        <v>411</v>
      </c>
      <c r="F75" t="s">
        <v>412</v>
      </c>
      <c r="G75" t="s">
        <v>404</v>
      </c>
      <c r="H75">
        <v>2</v>
      </c>
      <c r="I75">
        <v>21</v>
      </c>
      <c r="J75" t="s">
        <v>25</v>
      </c>
      <c r="L75">
        <v>85.032392000000002</v>
      </c>
      <c r="M75">
        <v>129.47622000000001</v>
      </c>
      <c r="N75" t="s">
        <v>433</v>
      </c>
      <c r="O75" t="s">
        <v>27</v>
      </c>
      <c r="P75" t="s">
        <v>434</v>
      </c>
      <c r="R75" t="s">
        <v>435</v>
      </c>
      <c r="S75" t="s">
        <v>436</v>
      </c>
      <c r="T75">
        <v>25</v>
      </c>
      <c r="U75" t="s">
        <v>31</v>
      </c>
      <c r="V75" t="s">
        <v>1232</v>
      </c>
      <c r="W75" t="s">
        <v>1229</v>
      </c>
      <c r="X75" t="str">
        <f>_xlfn.CONCAT(Tabelle1[[#This Row],[clip_id]],"_R1_001.fastq.gz")</f>
        <v>PS138-139-1-CTD-2-16S_clip_R1_001.fastq.gz</v>
      </c>
      <c r="Y75" t="str">
        <f>_xlfn.CONCAT(Tabelle1[[#This Row],[clip_id]],"_R2_001.fastq.gz")</f>
        <v>PS138-139-1-CTD-2-16S_clip_R2_001.fastq.gz</v>
      </c>
    </row>
    <row r="76" spans="1:25" x14ac:dyDescent="0.45">
      <c r="A76">
        <v>76</v>
      </c>
      <c r="B76" t="s">
        <v>437</v>
      </c>
      <c r="C76" s="29">
        <v>45173</v>
      </c>
      <c r="D76" t="s">
        <v>410</v>
      </c>
      <c r="E76" t="s">
        <v>411</v>
      </c>
      <c r="F76" t="s">
        <v>412</v>
      </c>
      <c r="G76" t="s">
        <v>404</v>
      </c>
      <c r="H76">
        <v>50</v>
      </c>
      <c r="I76">
        <v>24</v>
      </c>
      <c r="J76" t="s">
        <v>25</v>
      </c>
      <c r="L76">
        <v>85.032392000000002</v>
      </c>
      <c r="M76">
        <v>129.47622000000001</v>
      </c>
      <c r="N76" t="s">
        <v>438</v>
      </c>
      <c r="O76" t="s">
        <v>27</v>
      </c>
      <c r="P76" t="s">
        <v>439</v>
      </c>
      <c r="R76" t="s">
        <v>440</v>
      </c>
      <c r="S76" t="s">
        <v>441</v>
      </c>
      <c r="T76">
        <v>25</v>
      </c>
      <c r="U76" t="s">
        <v>31</v>
      </c>
      <c r="V76" t="s">
        <v>1232</v>
      </c>
      <c r="W76" t="s">
        <v>1229</v>
      </c>
      <c r="X76" t="str">
        <f>_xlfn.CONCAT(Tabelle1[[#This Row],[clip_id]],"_R1_001.fastq.gz")</f>
        <v>PS138-139-1-CTD-50-16S_clip_R1_001.fastq.gz</v>
      </c>
      <c r="Y76" t="str">
        <f>_xlfn.CONCAT(Tabelle1[[#This Row],[clip_id]],"_R2_001.fastq.gz")</f>
        <v>PS138-139-1-CTD-50-16S_clip_R2_001.fastq.gz</v>
      </c>
    </row>
    <row r="77" spans="1:25" x14ac:dyDescent="0.45">
      <c r="A77">
        <v>77</v>
      </c>
      <c r="B77" t="s">
        <v>442</v>
      </c>
      <c r="C77" s="29">
        <v>45173</v>
      </c>
      <c r="D77" t="s">
        <v>411</v>
      </c>
      <c r="E77" t="s">
        <v>443</v>
      </c>
      <c r="F77" t="s">
        <v>444</v>
      </c>
      <c r="G77" t="s">
        <v>404</v>
      </c>
      <c r="H77">
        <v>4308</v>
      </c>
      <c r="I77">
        <v>1</v>
      </c>
      <c r="J77" t="s">
        <v>25</v>
      </c>
      <c r="K77" t="s">
        <v>123</v>
      </c>
      <c r="L77">
        <v>88.439610999999999</v>
      </c>
      <c r="M77">
        <v>114.67099</v>
      </c>
      <c r="N77" t="s">
        <v>445</v>
      </c>
      <c r="O77" t="s">
        <v>27</v>
      </c>
      <c r="P77" t="s">
        <v>446</v>
      </c>
      <c r="R77" t="s">
        <v>447</v>
      </c>
      <c r="S77" t="s">
        <v>448</v>
      </c>
      <c r="T77">
        <v>25</v>
      </c>
      <c r="U77" t="s">
        <v>31</v>
      </c>
      <c r="V77" t="s">
        <v>1232</v>
      </c>
      <c r="W77" t="s">
        <v>1229</v>
      </c>
      <c r="X77" t="str">
        <f>_xlfn.CONCAT(Tabelle1[[#This Row],[clip_id]],"_R1_001.fastq.gz")</f>
        <v>PS138-143-1-CTD-4308-16S_clip_R1_001.fastq.gz</v>
      </c>
      <c r="Y77" t="str">
        <f>_xlfn.CONCAT(Tabelle1[[#This Row],[clip_id]],"_R2_001.fastq.gz")</f>
        <v>PS138-143-1-CTD-4308-16S_clip_R2_001.fastq.gz</v>
      </c>
    </row>
    <row r="78" spans="1:25" x14ac:dyDescent="0.45">
      <c r="A78">
        <v>78</v>
      </c>
      <c r="B78" t="s">
        <v>449</v>
      </c>
      <c r="C78" s="29">
        <v>45173</v>
      </c>
      <c r="D78" t="s">
        <v>411</v>
      </c>
      <c r="E78" t="s">
        <v>443</v>
      </c>
      <c r="F78" t="s">
        <v>444</v>
      </c>
      <c r="G78" t="s">
        <v>404</v>
      </c>
      <c r="H78">
        <v>4292</v>
      </c>
      <c r="I78">
        <v>4</v>
      </c>
      <c r="J78" t="s">
        <v>25</v>
      </c>
      <c r="K78" t="s">
        <v>89</v>
      </c>
      <c r="L78">
        <v>88.439610999999999</v>
      </c>
      <c r="M78">
        <v>114.67099</v>
      </c>
      <c r="N78" t="s">
        <v>450</v>
      </c>
      <c r="O78" t="s">
        <v>27</v>
      </c>
      <c r="P78" t="s">
        <v>451</v>
      </c>
      <c r="R78" t="s">
        <v>452</v>
      </c>
      <c r="S78" t="s">
        <v>453</v>
      </c>
      <c r="T78">
        <v>25</v>
      </c>
      <c r="U78" t="s">
        <v>31</v>
      </c>
      <c r="V78" t="s">
        <v>1232</v>
      </c>
      <c r="W78" t="s">
        <v>1229</v>
      </c>
      <c r="X78" t="str">
        <f>_xlfn.CONCAT(Tabelle1[[#This Row],[clip_id]],"_R1_001.fastq.gz")</f>
        <v>PS138-143-1-CTD-4292-16S_clip_R1_001.fastq.gz</v>
      </c>
      <c r="Y78" t="str">
        <f>_xlfn.CONCAT(Tabelle1[[#This Row],[clip_id]],"_R2_001.fastq.gz")</f>
        <v>PS138-143-1-CTD-4292-16S_clip_R2_001.fastq.gz</v>
      </c>
    </row>
    <row r="79" spans="1:25" x14ac:dyDescent="0.45">
      <c r="A79">
        <v>79</v>
      </c>
      <c r="B79" t="s">
        <v>454</v>
      </c>
      <c r="C79" s="29">
        <v>45173</v>
      </c>
      <c r="D79" t="s">
        <v>411</v>
      </c>
      <c r="E79" t="s">
        <v>443</v>
      </c>
      <c r="F79" t="s">
        <v>444</v>
      </c>
      <c r="G79" t="s">
        <v>404</v>
      </c>
      <c r="H79">
        <v>3000</v>
      </c>
      <c r="I79">
        <v>6</v>
      </c>
      <c r="J79" t="s">
        <v>25</v>
      </c>
      <c r="L79">
        <v>88.439610999999999</v>
      </c>
      <c r="M79">
        <v>114.67099</v>
      </c>
      <c r="N79" t="s">
        <v>455</v>
      </c>
      <c r="O79" t="s">
        <v>27</v>
      </c>
      <c r="P79" t="s">
        <v>456</v>
      </c>
      <c r="R79" t="s">
        <v>457</v>
      </c>
      <c r="S79" t="s">
        <v>458</v>
      </c>
      <c r="T79">
        <v>25</v>
      </c>
      <c r="U79" t="s">
        <v>31</v>
      </c>
      <c r="V79" t="s">
        <v>1232</v>
      </c>
      <c r="W79" t="s">
        <v>1229</v>
      </c>
      <c r="X79" t="str">
        <f>_xlfn.CONCAT(Tabelle1[[#This Row],[clip_id]],"_R1_001.fastq.gz")</f>
        <v>PS138-143-1-CTD-3000-16S_clip_R1_001.fastq.gz</v>
      </c>
      <c r="Y79" t="str">
        <f>_xlfn.CONCAT(Tabelle1[[#This Row],[clip_id]],"_R2_001.fastq.gz")</f>
        <v>PS138-143-1-CTD-3000-16S_clip_R2_001.fastq.gz</v>
      </c>
    </row>
    <row r="80" spans="1:25" x14ac:dyDescent="0.45">
      <c r="A80">
        <v>80</v>
      </c>
      <c r="B80" t="s">
        <v>459</v>
      </c>
      <c r="C80" s="29">
        <v>45173</v>
      </c>
      <c r="D80" t="s">
        <v>411</v>
      </c>
      <c r="E80" t="s">
        <v>443</v>
      </c>
      <c r="F80" t="s">
        <v>444</v>
      </c>
      <c r="G80" t="s">
        <v>404</v>
      </c>
      <c r="H80">
        <v>2000</v>
      </c>
      <c r="I80">
        <v>8</v>
      </c>
      <c r="J80" t="s">
        <v>25</v>
      </c>
      <c r="L80">
        <v>88.439610999999999</v>
      </c>
      <c r="M80">
        <v>114.67099</v>
      </c>
      <c r="N80" t="s">
        <v>460</v>
      </c>
      <c r="O80" t="s">
        <v>27</v>
      </c>
      <c r="P80" t="s">
        <v>461</v>
      </c>
      <c r="R80" t="s">
        <v>462</v>
      </c>
      <c r="S80" t="s">
        <v>463</v>
      </c>
      <c r="T80">
        <v>25</v>
      </c>
      <c r="U80" t="s">
        <v>31</v>
      </c>
      <c r="V80" t="s">
        <v>1232</v>
      </c>
      <c r="W80" t="s">
        <v>1229</v>
      </c>
      <c r="X80" t="str">
        <f>_xlfn.CONCAT(Tabelle1[[#This Row],[clip_id]],"_R1_001.fastq.gz")</f>
        <v>PS138-143-1-CTD-2000-16S_clip_R1_001.fastq.gz</v>
      </c>
      <c r="Y80" t="str">
        <f>_xlfn.CONCAT(Tabelle1[[#This Row],[clip_id]],"_R2_001.fastq.gz")</f>
        <v>PS138-143-1-CTD-2000-16S_clip_R2_001.fastq.gz</v>
      </c>
    </row>
    <row r="81" spans="1:25" x14ac:dyDescent="0.45">
      <c r="A81">
        <v>81</v>
      </c>
      <c r="B81" t="s">
        <v>464</v>
      </c>
      <c r="C81" s="29">
        <v>45173</v>
      </c>
      <c r="D81" t="s">
        <v>411</v>
      </c>
      <c r="E81" t="s">
        <v>443</v>
      </c>
      <c r="F81" t="s">
        <v>444</v>
      </c>
      <c r="G81" t="s">
        <v>404</v>
      </c>
      <c r="H81">
        <v>1500</v>
      </c>
      <c r="I81">
        <v>10</v>
      </c>
      <c r="J81" t="s">
        <v>25</v>
      </c>
      <c r="L81">
        <v>88.439610999999999</v>
      </c>
      <c r="M81">
        <v>114.67099</v>
      </c>
      <c r="N81" t="s">
        <v>465</v>
      </c>
      <c r="O81" t="s">
        <v>27</v>
      </c>
      <c r="P81" t="s">
        <v>466</v>
      </c>
      <c r="R81" t="s">
        <v>467</v>
      </c>
      <c r="S81" t="s">
        <v>468</v>
      </c>
      <c r="T81">
        <v>25</v>
      </c>
      <c r="U81" t="s">
        <v>31</v>
      </c>
      <c r="V81" t="s">
        <v>1232</v>
      </c>
      <c r="W81" t="s">
        <v>1229</v>
      </c>
      <c r="X81" t="str">
        <f>_xlfn.CONCAT(Tabelle1[[#This Row],[clip_id]],"_R1_001.fastq.gz")</f>
        <v>PS138-143-1-CTD-1500-16S_clip_R1_001.fastq.gz</v>
      </c>
      <c r="Y81" t="str">
        <f>_xlfn.CONCAT(Tabelle1[[#This Row],[clip_id]],"_R2_001.fastq.gz")</f>
        <v>PS138-143-1-CTD-1500-16S_clip_R2_001.fastq.gz</v>
      </c>
    </row>
    <row r="82" spans="1:25" x14ac:dyDescent="0.45">
      <c r="A82">
        <v>82</v>
      </c>
      <c r="B82" t="s">
        <v>469</v>
      </c>
      <c r="C82" s="29">
        <v>45173</v>
      </c>
      <c r="D82" t="s">
        <v>411</v>
      </c>
      <c r="E82" t="s">
        <v>443</v>
      </c>
      <c r="F82" t="s">
        <v>444</v>
      </c>
      <c r="G82" t="s">
        <v>404</v>
      </c>
      <c r="H82">
        <v>1000</v>
      </c>
      <c r="I82">
        <v>14</v>
      </c>
      <c r="J82" t="s">
        <v>25</v>
      </c>
      <c r="L82">
        <v>88.439610999999999</v>
      </c>
      <c r="M82">
        <v>114.67099</v>
      </c>
      <c r="N82" t="s">
        <v>470</v>
      </c>
      <c r="O82" t="s">
        <v>27</v>
      </c>
      <c r="P82" t="s">
        <v>471</v>
      </c>
      <c r="R82" t="s">
        <v>472</v>
      </c>
      <c r="S82" t="s">
        <v>473</v>
      </c>
      <c r="T82">
        <v>25</v>
      </c>
      <c r="U82" t="s">
        <v>31</v>
      </c>
      <c r="V82" t="s">
        <v>1232</v>
      </c>
      <c r="W82" t="s">
        <v>1229</v>
      </c>
      <c r="X82" t="str">
        <f>_xlfn.CONCAT(Tabelle1[[#This Row],[clip_id]],"_R1_001.fastq.gz")</f>
        <v>PS138-143-1-CTD-1000-16S_clip_R1_001.fastq.gz</v>
      </c>
      <c r="Y82" t="str">
        <f>_xlfn.CONCAT(Tabelle1[[#This Row],[clip_id]],"_R2_001.fastq.gz")</f>
        <v>PS138-143-1-CTD-1000-16S_clip_R2_001.fastq.gz</v>
      </c>
    </row>
    <row r="83" spans="1:25" x14ac:dyDescent="0.45">
      <c r="A83">
        <v>83</v>
      </c>
      <c r="B83" t="s">
        <v>474</v>
      </c>
      <c r="C83" s="29">
        <v>45173</v>
      </c>
      <c r="D83" t="s">
        <v>411</v>
      </c>
      <c r="E83" t="s">
        <v>443</v>
      </c>
      <c r="F83" t="s">
        <v>444</v>
      </c>
      <c r="G83" t="s">
        <v>404</v>
      </c>
      <c r="H83">
        <v>500</v>
      </c>
      <c r="I83">
        <v>19</v>
      </c>
      <c r="J83" t="s">
        <v>25</v>
      </c>
      <c r="L83">
        <v>88.439610999999999</v>
      </c>
      <c r="M83">
        <v>114.67099</v>
      </c>
      <c r="N83" t="s">
        <v>475</v>
      </c>
      <c r="O83" t="s">
        <v>27</v>
      </c>
      <c r="P83" t="s">
        <v>476</v>
      </c>
      <c r="R83" t="s">
        <v>477</v>
      </c>
      <c r="S83" t="s">
        <v>478</v>
      </c>
      <c r="T83">
        <v>25</v>
      </c>
      <c r="U83" t="s">
        <v>31</v>
      </c>
      <c r="V83" t="s">
        <v>1232</v>
      </c>
      <c r="W83" t="s">
        <v>1229</v>
      </c>
      <c r="X83" t="str">
        <f>_xlfn.CONCAT(Tabelle1[[#This Row],[clip_id]],"_R1_001.fastq.gz")</f>
        <v>PS138-143-1-CTD-500-16S_clip_R1_001.fastq.gz</v>
      </c>
      <c r="Y83" t="str">
        <f>_xlfn.CONCAT(Tabelle1[[#This Row],[clip_id]],"_R2_001.fastq.gz")</f>
        <v>PS138-143-1-CTD-500-16S_clip_R2_001.fastq.gz</v>
      </c>
    </row>
    <row r="84" spans="1:25" x14ac:dyDescent="0.45">
      <c r="A84">
        <v>85</v>
      </c>
      <c r="B84" t="s">
        <v>479</v>
      </c>
      <c r="C84" s="29">
        <v>45180</v>
      </c>
      <c r="D84" t="s">
        <v>480</v>
      </c>
      <c r="E84" t="s">
        <v>480</v>
      </c>
      <c r="F84" t="s">
        <v>481</v>
      </c>
      <c r="G84" t="s">
        <v>482</v>
      </c>
      <c r="H84">
        <v>200</v>
      </c>
      <c r="I84">
        <v>3</v>
      </c>
      <c r="J84" t="s">
        <v>25</v>
      </c>
      <c r="L84">
        <v>89.771984000000003</v>
      </c>
      <c r="M84">
        <v>-1.940574</v>
      </c>
      <c r="N84" t="s">
        <v>483</v>
      </c>
      <c r="O84" t="s">
        <v>27</v>
      </c>
      <c r="P84" t="s">
        <v>484</v>
      </c>
      <c r="R84" t="s">
        <v>485</v>
      </c>
      <c r="S84" t="s">
        <v>486</v>
      </c>
      <c r="T84">
        <v>25</v>
      </c>
      <c r="U84" t="s">
        <v>31</v>
      </c>
      <c r="V84" t="s">
        <v>1232</v>
      </c>
      <c r="W84" t="s">
        <v>1229</v>
      </c>
      <c r="X84" t="str">
        <f>_xlfn.CONCAT(Tabelle1[[#This Row],[clip_id]],"_R1_001.fastq.gz")</f>
        <v>PS138-166-01-CTD-200-16S_clip_R1_001.fastq.gz</v>
      </c>
      <c r="Y84" t="str">
        <f>_xlfn.CONCAT(Tabelle1[[#This Row],[clip_id]],"_R2_001.fastq.gz")</f>
        <v>PS138-166-01-CTD-200-16S_clip_R2_001.fastq.gz</v>
      </c>
    </row>
    <row r="85" spans="1:25" x14ac:dyDescent="0.45">
      <c r="A85">
        <v>86</v>
      </c>
      <c r="B85" t="s">
        <v>487</v>
      </c>
      <c r="C85" s="29">
        <v>45180</v>
      </c>
      <c r="D85" t="s">
        <v>480</v>
      </c>
      <c r="E85" t="s">
        <v>480</v>
      </c>
      <c r="F85" t="s">
        <v>481</v>
      </c>
      <c r="G85" t="s">
        <v>482</v>
      </c>
      <c r="H85">
        <v>100</v>
      </c>
      <c r="I85">
        <v>8</v>
      </c>
      <c r="J85" t="s">
        <v>25</v>
      </c>
      <c r="L85">
        <v>89.771984000000003</v>
      </c>
      <c r="M85">
        <v>-1.940574</v>
      </c>
      <c r="N85" t="s">
        <v>488</v>
      </c>
      <c r="O85" t="s">
        <v>27</v>
      </c>
      <c r="P85" t="s">
        <v>489</v>
      </c>
      <c r="R85" t="s">
        <v>490</v>
      </c>
      <c r="S85" t="s">
        <v>491</v>
      </c>
      <c r="T85">
        <v>25</v>
      </c>
      <c r="U85" t="s">
        <v>31</v>
      </c>
      <c r="V85" t="s">
        <v>1232</v>
      </c>
      <c r="W85" t="s">
        <v>1229</v>
      </c>
      <c r="X85" t="str">
        <f>_xlfn.CONCAT(Tabelle1[[#This Row],[clip_id]],"_R1_001.fastq.gz")</f>
        <v>PS138-166-01-CTD-100-16S_clip_R1_001.fastq.gz</v>
      </c>
      <c r="Y85" t="str">
        <f>_xlfn.CONCAT(Tabelle1[[#This Row],[clip_id]],"_R2_001.fastq.gz")</f>
        <v>PS138-166-01-CTD-100-16S_clip_R2_001.fastq.gz</v>
      </c>
    </row>
    <row r="86" spans="1:25" x14ac:dyDescent="0.45">
      <c r="A86">
        <v>87</v>
      </c>
      <c r="B86" t="s">
        <v>492</v>
      </c>
      <c r="C86" s="29">
        <v>45180</v>
      </c>
      <c r="D86" t="s">
        <v>480</v>
      </c>
      <c r="E86" t="s">
        <v>480</v>
      </c>
      <c r="F86" t="s">
        <v>481</v>
      </c>
      <c r="G86" t="s">
        <v>482</v>
      </c>
      <c r="H86">
        <v>50</v>
      </c>
      <c r="I86">
        <v>12</v>
      </c>
      <c r="J86" t="s">
        <v>25</v>
      </c>
      <c r="L86">
        <v>89.771984000000003</v>
      </c>
      <c r="M86">
        <v>-1.940574</v>
      </c>
      <c r="N86" t="s">
        <v>493</v>
      </c>
      <c r="O86" t="s">
        <v>27</v>
      </c>
      <c r="P86" t="s">
        <v>494</v>
      </c>
      <c r="R86" t="s">
        <v>495</v>
      </c>
      <c r="S86" t="s">
        <v>496</v>
      </c>
      <c r="T86">
        <v>25</v>
      </c>
      <c r="U86" t="s">
        <v>31</v>
      </c>
      <c r="V86" t="s">
        <v>1232</v>
      </c>
      <c r="W86" t="s">
        <v>1229</v>
      </c>
      <c r="X86" t="str">
        <f>_xlfn.CONCAT(Tabelle1[[#This Row],[clip_id]],"_R1_001.fastq.gz")</f>
        <v>PS138-166-01-CTD-50-16S_clip_R1_001.fastq.gz</v>
      </c>
      <c r="Y86" t="str">
        <f>_xlfn.CONCAT(Tabelle1[[#This Row],[clip_id]],"_R2_001.fastq.gz")</f>
        <v>PS138-166-01-CTD-50-16S_clip_R2_001.fastq.gz</v>
      </c>
    </row>
    <row r="87" spans="1:25" x14ac:dyDescent="0.45">
      <c r="A87">
        <v>88</v>
      </c>
      <c r="B87" t="s">
        <v>497</v>
      </c>
      <c r="C87" s="29">
        <v>45180</v>
      </c>
      <c r="D87" t="s">
        <v>480</v>
      </c>
      <c r="E87" t="s">
        <v>480</v>
      </c>
      <c r="F87" t="s">
        <v>481</v>
      </c>
      <c r="G87" t="s">
        <v>482</v>
      </c>
      <c r="H87">
        <v>25</v>
      </c>
      <c r="I87">
        <v>19</v>
      </c>
      <c r="J87" t="s">
        <v>25</v>
      </c>
      <c r="L87">
        <v>89.771984000000003</v>
      </c>
      <c r="M87">
        <v>-1.940574</v>
      </c>
      <c r="N87" t="s">
        <v>498</v>
      </c>
      <c r="O87" t="s">
        <v>27</v>
      </c>
      <c r="P87" t="s">
        <v>499</v>
      </c>
      <c r="R87" t="s">
        <v>500</v>
      </c>
      <c r="S87" t="s">
        <v>501</v>
      </c>
      <c r="T87">
        <v>25</v>
      </c>
      <c r="U87" t="s">
        <v>31</v>
      </c>
      <c r="V87" t="s">
        <v>1232</v>
      </c>
      <c r="W87" t="s">
        <v>1229</v>
      </c>
      <c r="X87" t="str">
        <f>_xlfn.CONCAT(Tabelle1[[#This Row],[clip_id]],"_R1_001.fastq.gz")</f>
        <v>PS138-166-01-CTD-25-16S_clip_R1_001.fastq.gz</v>
      </c>
      <c r="Y87" t="str">
        <f>_xlfn.CONCAT(Tabelle1[[#This Row],[clip_id]],"_R2_001.fastq.gz")</f>
        <v>PS138-166-01-CTD-25-16S_clip_R2_001.fastq.gz</v>
      </c>
    </row>
    <row r="88" spans="1:25" x14ac:dyDescent="0.45">
      <c r="A88">
        <v>89</v>
      </c>
      <c r="B88" t="s">
        <v>502</v>
      </c>
      <c r="C88" s="29">
        <v>45180</v>
      </c>
      <c r="D88" t="s">
        <v>480</v>
      </c>
      <c r="E88" t="s">
        <v>480</v>
      </c>
      <c r="F88" t="s">
        <v>481</v>
      </c>
      <c r="G88" t="s">
        <v>482</v>
      </c>
      <c r="H88">
        <v>10</v>
      </c>
      <c r="I88">
        <v>21</v>
      </c>
      <c r="J88" t="s">
        <v>25</v>
      </c>
      <c r="L88">
        <v>89.771984000000003</v>
      </c>
      <c r="M88">
        <v>-1.940574</v>
      </c>
      <c r="N88" t="s">
        <v>503</v>
      </c>
      <c r="O88" t="s">
        <v>27</v>
      </c>
      <c r="P88" t="s">
        <v>504</v>
      </c>
      <c r="R88" t="s">
        <v>505</v>
      </c>
      <c r="S88" t="s">
        <v>506</v>
      </c>
      <c r="T88">
        <v>25</v>
      </c>
      <c r="U88" t="s">
        <v>31</v>
      </c>
      <c r="V88" t="s">
        <v>1232</v>
      </c>
      <c r="W88" t="s">
        <v>1229</v>
      </c>
      <c r="X88" t="str">
        <f>_xlfn.CONCAT(Tabelle1[[#This Row],[clip_id]],"_R1_001.fastq.gz")</f>
        <v>PS138-166-01-CTD-10-16S_clip_R1_001.fastq.gz</v>
      </c>
      <c r="Y88" t="str">
        <f>_xlfn.CONCAT(Tabelle1[[#This Row],[clip_id]],"_R2_001.fastq.gz")</f>
        <v>PS138-166-01-CTD-10-16S_clip_R2_001.fastq.gz</v>
      </c>
    </row>
    <row r="89" spans="1:25" x14ac:dyDescent="0.45">
      <c r="A89">
        <v>90</v>
      </c>
      <c r="B89" t="s">
        <v>507</v>
      </c>
      <c r="C89" s="29">
        <v>45180</v>
      </c>
      <c r="D89" t="s">
        <v>480</v>
      </c>
      <c r="E89" t="s">
        <v>480</v>
      </c>
      <c r="F89" t="s">
        <v>481</v>
      </c>
      <c r="G89" t="s">
        <v>482</v>
      </c>
      <c r="H89">
        <v>2</v>
      </c>
      <c r="I89">
        <v>24</v>
      </c>
      <c r="J89" t="s">
        <v>25</v>
      </c>
      <c r="L89">
        <v>89.771984000000003</v>
      </c>
      <c r="M89">
        <v>-1.940574</v>
      </c>
      <c r="N89" t="s">
        <v>508</v>
      </c>
      <c r="O89" t="s">
        <v>27</v>
      </c>
      <c r="P89" t="s">
        <v>509</v>
      </c>
      <c r="R89" t="s">
        <v>510</v>
      </c>
      <c r="S89" t="s">
        <v>511</v>
      </c>
      <c r="T89">
        <v>25</v>
      </c>
      <c r="U89" t="s">
        <v>31</v>
      </c>
      <c r="V89" t="s">
        <v>1232</v>
      </c>
      <c r="W89" t="s">
        <v>1229</v>
      </c>
      <c r="X89" t="str">
        <f>_xlfn.CONCAT(Tabelle1[[#This Row],[clip_id]],"_R1_001.fastq.gz")</f>
        <v>PS138-166-01-CTD-2-16S_clip_R1_001.fastq.gz</v>
      </c>
      <c r="Y89" t="str">
        <f>_xlfn.CONCAT(Tabelle1[[#This Row],[clip_id]],"_R2_001.fastq.gz")</f>
        <v>PS138-166-01-CTD-2-16S_clip_R2_001.fastq.gz</v>
      </c>
    </row>
    <row r="90" spans="1:25" x14ac:dyDescent="0.45">
      <c r="A90">
        <v>91</v>
      </c>
      <c r="B90" t="s">
        <v>512</v>
      </c>
      <c r="C90" s="29">
        <v>45180</v>
      </c>
      <c r="D90" t="s">
        <v>513</v>
      </c>
      <c r="E90" t="s">
        <v>513</v>
      </c>
      <c r="F90" t="s">
        <v>481</v>
      </c>
      <c r="G90" t="s">
        <v>482</v>
      </c>
      <c r="H90" t="s">
        <v>514</v>
      </c>
      <c r="I90">
        <v>1</v>
      </c>
      <c r="J90" t="s">
        <v>25</v>
      </c>
      <c r="K90" t="s">
        <v>123</v>
      </c>
      <c r="L90">
        <v>89.751806999999999</v>
      </c>
      <c r="M90">
        <v>-2.193889</v>
      </c>
      <c r="N90" t="s">
        <v>515</v>
      </c>
      <c r="O90" t="s">
        <v>27</v>
      </c>
      <c r="P90" t="s">
        <v>516</v>
      </c>
      <c r="R90" t="s">
        <v>517</v>
      </c>
      <c r="S90" t="s">
        <v>518</v>
      </c>
      <c r="T90">
        <v>25</v>
      </c>
      <c r="U90" t="s">
        <v>31</v>
      </c>
      <c r="V90" t="s">
        <v>1232</v>
      </c>
      <c r="W90" t="s">
        <v>1229</v>
      </c>
      <c r="X90" t="str">
        <f>_xlfn.CONCAT(Tabelle1[[#This Row],[clip_id]],"_R1_001.fastq.gz")</f>
        <v>PS138-168-01-CTD-4233-4-16S_clip_R1_001.fastq.gz</v>
      </c>
      <c r="Y90" t="str">
        <f>_xlfn.CONCAT(Tabelle1[[#This Row],[clip_id]],"_R2_001.fastq.gz")</f>
        <v>PS138-168-01-CTD-4233-4-16S_clip_R2_001.fastq.gz</v>
      </c>
    </row>
    <row r="91" spans="1:25" x14ac:dyDescent="0.45">
      <c r="A91">
        <v>92</v>
      </c>
      <c r="B91" t="s">
        <v>519</v>
      </c>
      <c r="C91" s="29">
        <v>45180</v>
      </c>
      <c r="D91" t="s">
        <v>513</v>
      </c>
      <c r="E91" t="s">
        <v>513</v>
      </c>
      <c r="F91" t="s">
        <v>481</v>
      </c>
      <c r="G91" t="s">
        <v>482</v>
      </c>
      <c r="H91" t="s">
        <v>520</v>
      </c>
      <c r="I91">
        <v>4</v>
      </c>
      <c r="J91" t="s">
        <v>25</v>
      </c>
      <c r="K91" t="s">
        <v>89</v>
      </c>
      <c r="L91">
        <v>89.751806999999999</v>
      </c>
      <c r="M91">
        <v>-2.193889</v>
      </c>
      <c r="N91" t="s">
        <v>521</v>
      </c>
      <c r="O91" t="s">
        <v>27</v>
      </c>
      <c r="P91" t="s">
        <v>522</v>
      </c>
      <c r="R91" t="s">
        <v>523</v>
      </c>
      <c r="S91" t="s">
        <v>524</v>
      </c>
      <c r="T91">
        <v>25</v>
      </c>
      <c r="U91" t="s">
        <v>31</v>
      </c>
      <c r="V91" t="s">
        <v>1232</v>
      </c>
      <c r="W91" t="s">
        <v>1229</v>
      </c>
      <c r="X91" t="str">
        <f>_xlfn.CONCAT(Tabelle1[[#This Row],[clip_id]],"_R1_001.fastq.gz")</f>
        <v>PS138-168-01-CTD-4216-9-16S_clip_R1_001.fastq.gz</v>
      </c>
      <c r="Y91" t="str">
        <f>_xlfn.CONCAT(Tabelle1[[#This Row],[clip_id]],"_R2_001.fastq.gz")</f>
        <v>PS138-168-01-CTD-4216-9-16S_clip_R2_001.fastq.gz</v>
      </c>
    </row>
    <row r="92" spans="1:25" x14ac:dyDescent="0.45">
      <c r="A92">
        <v>93</v>
      </c>
      <c r="B92" t="s">
        <v>525</v>
      </c>
      <c r="C92" s="29">
        <v>45180</v>
      </c>
      <c r="D92" t="s">
        <v>513</v>
      </c>
      <c r="E92" t="s">
        <v>513</v>
      </c>
      <c r="F92" t="s">
        <v>481</v>
      </c>
      <c r="G92" t="s">
        <v>482</v>
      </c>
      <c r="H92">
        <v>3000</v>
      </c>
      <c r="I92">
        <v>6</v>
      </c>
      <c r="J92" t="s">
        <v>25</v>
      </c>
      <c r="L92">
        <v>89.751806999999999</v>
      </c>
      <c r="M92">
        <v>-2.193889</v>
      </c>
      <c r="N92" t="s">
        <v>526</v>
      </c>
      <c r="O92" t="s">
        <v>27</v>
      </c>
      <c r="P92" t="s">
        <v>527</v>
      </c>
      <c r="R92" t="s">
        <v>528</v>
      </c>
      <c r="S92" t="s">
        <v>529</v>
      </c>
      <c r="T92">
        <v>25</v>
      </c>
      <c r="U92" t="s">
        <v>31</v>
      </c>
      <c r="V92" t="s">
        <v>1232</v>
      </c>
      <c r="W92" t="s">
        <v>1229</v>
      </c>
      <c r="X92" t="str">
        <f>_xlfn.CONCAT(Tabelle1[[#This Row],[clip_id]],"_R1_001.fastq.gz")</f>
        <v>PS138-168-01-CTD-3000-16S_clip_R1_001.fastq.gz</v>
      </c>
      <c r="Y92" t="str">
        <f>_xlfn.CONCAT(Tabelle1[[#This Row],[clip_id]],"_R2_001.fastq.gz")</f>
        <v>PS138-168-01-CTD-3000-16S_clip_R2_001.fastq.gz</v>
      </c>
    </row>
    <row r="93" spans="1:25" x14ac:dyDescent="0.45">
      <c r="A93">
        <v>94</v>
      </c>
      <c r="B93" t="s">
        <v>530</v>
      </c>
      <c r="C93" s="29">
        <v>45180</v>
      </c>
      <c r="D93" t="s">
        <v>513</v>
      </c>
      <c r="E93" t="s">
        <v>513</v>
      </c>
      <c r="F93" t="s">
        <v>481</v>
      </c>
      <c r="G93" t="s">
        <v>482</v>
      </c>
      <c r="H93">
        <v>2000</v>
      </c>
      <c r="I93">
        <v>8</v>
      </c>
      <c r="J93" t="s">
        <v>25</v>
      </c>
      <c r="L93">
        <v>89.751806999999999</v>
      </c>
      <c r="M93">
        <v>-2.193889</v>
      </c>
      <c r="N93" t="s">
        <v>531</v>
      </c>
      <c r="O93" t="s">
        <v>27</v>
      </c>
      <c r="P93" t="s">
        <v>532</v>
      </c>
      <c r="R93" t="s">
        <v>490</v>
      </c>
      <c r="S93" t="s">
        <v>533</v>
      </c>
      <c r="T93">
        <v>25</v>
      </c>
      <c r="U93" t="s">
        <v>31</v>
      </c>
      <c r="V93" t="s">
        <v>1232</v>
      </c>
      <c r="W93" t="s">
        <v>1229</v>
      </c>
      <c r="X93" t="str">
        <f>_xlfn.CONCAT(Tabelle1[[#This Row],[clip_id]],"_R1_001.fastq.gz")</f>
        <v>PS138-168-01-CTD-2000-16S_clip_R1_001.fastq.gz</v>
      </c>
      <c r="Y93" t="str">
        <f>_xlfn.CONCAT(Tabelle1[[#This Row],[clip_id]],"_R2_001.fastq.gz")</f>
        <v>PS138-168-01-CTD-2000-16S_clip_R2_001.fastq.gz</v>
      </c>
    </row>
    <row r="94" spans="1:25" x14ac:dyDescent="0.45">
      <c r="A94">
        <v>95</v>
      </c>
      <c r="B94" t="s">
        <v>534</v>
      </c>
      <c r="C94" s="29">
        <v>45180</v>
      </c>
      <c r="D94" t="s">
        <v>513</v>
      </c>
      <c r="E94" t="s">
        <v>513</v>
      </c>
      <c r="F94" t="s">
        <v>481</v>
      </c>
      <c r="G94" t="s">
        <v>482</v>
      </c>
      <c r="H94">
        <v>1500</v>
      </c>
      <c r="I94">
        <v>10</v>
      </c>
      <c r="J94" t="s">
        <v>25</v>
      </c>
      <c r="L94">
        <v>89.751806999999999</v>
      </c>
      <c r="M94">
        <v>-2.193889</v>
      </c>
      <c r="N94" t="s">
        <v>535</v>
      </c>
      <c r="O94" t="s">
        <v>27</v>
      </c>
      <c r="P94" t="s">
        <v>536</v>
      </c>
      <c r="R94" t="s">
        <v>537</v>
      </c>
      <c r="S94" t="s">
        <v>538</v>
      </c>
      <c r="T94">
        <v>25</v>
      </c>
      <c r="U94" t="s">
        <v>31</v>
      </c>
      <c r="V94" t="s">
        <v>1232</v>
      </c>
      <c r="W94" t="s">
        <v>1229</v>
      </c>
      <c r="X94" t="str">
        <f>_xlfn.CONCAT(Tabelle1[[#This Row],[clip_id]],"_R1_001.fastq.gz")</f>
        <v>PS138-168-01-CTD-1500-16S_clip_R1_001.fastq.gz</v>
      </c>
      <c r="Y94" t="str">
        <f>_xlfn.CONCAT(Tabelle1[[#This Row],[clip_id]],"_R2_001.fastq.gz")</f>
        <v>PS138-168-01-CTD-1500-16S_clip_R2_001.fastq.gz</v>
      </c>
    </row>
    <row r="95" spans="1:25" x14ac:dyDescent="0.45">
      <c r="A95">
        <v>96</v>
      </c>
      <c r="B95" t="s">
        <v>539</v>
      </c>
      <c r="C95" s="29">
        <v>45180</v>
      </c>
      <c r="D95" t="s">
        <v>513</v>
      </c>
      <c r="E95" t="s">
        <v>513</v>
      </c>
      <c r="F95" t="s">
        <v>481</v>
      </c>
      <c r="G95" t="s">
        <v>482</v>
      </c>
      <c r="H95">
        <v>1000</v>
      </c>
      <c r="I95">
        <v>14</v>
      </c>
      <c r="J95" t="s">
        <v>25</v>
      </c>
      <c r="L95">
        <v>89.751806999999999</v>
      </c>
      <c r="M95">
        <v>-2.193889</v>
      </c>
      <c r="N95" t="s">
        <v>540</v>
      </c>
      <c r="O95" t="s">
        <v>27</v>
      </c>
      <c r="P95" t="s">
        <v>541</v>
      </c>
      <c r="R95" t="s">
        <v>542</v>
      </c>
      <c r="S95" t="s">
        <v>543</v>
      </c>
      <c r="T95">
        <v>25</v>
      </c>
      <c r="U95" t="s">
        <v>31</v>
      </c>
      <c r="V95" t="s">
        <v>1232</v>
      </c>
      <c r="W95" t="s">
        <v>1229</v>
      </c>
      <c r="X95" t="str">
        <f>_xlfn.CONCAT(Tabelle1[[#This Row],[clip_id]],"_R1_001.fastq.gz")</f>
        <v>PS138-168-01-CTD-1000-16S_clip_R1_001.fastq.gz</v>
      </c>
      <c r="Y95" t="str">
        <f>_xlfn.CONCAT(Tabelle1[[#This Row],[clip_id]],"_R2_001.fastq.gz")</f>
        <v>PS138-168-01-CTD-1000-16S_clip_R2_001.fastq.gz</v>
      </c>
    </row>
    <row r="96" spans="1:25" x14ac:dyDescent="0.45">
      <c r="A96">
        <v>97</v>
      </c>
      <c r="B96" t="s">
        <v>544</v>
      </c>
      <c r="C96" s="29">
        <v>45180</v>
      </c>
      <c r="D96" t="s">
        <v>513</v>
      </c>
      <c r="E96" t="s">
        <v>513</v>
      </c>
      <c r="F96" t="s">
        <v>481</v>
      </c>
      <c r="G96" t="s">
        <v>482</v>
      </c>
      <c r="H96">
        <v>500</v>
      </c>
      <c r="I96">
        <v>19</v>
      </c>
      <c r="J96" t="s">
        <v>25</v>
      </c>
      <c r="L96">
        <v>89.751806999999999</v>
      </c>
      <c r="M96">
        <v>-2.193889</v>
      </c>
      <c r="N96" t="s">
        <v>545</v>
      </c>
      <c r="O96" t="s">
        <v>27</v>
      </c>
      <c r="P96" t="s">
        <v>546</v>
      </c>
      <c r="R96" t="s">
        <v>500</v>
      </c>
      <c r="S96" t="s">
        <v>547</v>
      </c>
      <c r="T96">
        <v>25</v>
      </c>
      <c r="U96" t="s">
        <v>31</v>
      </c>
      <c r="V96" t="s">
        <v>1234</v>
      </c>
      <c r="W96" t="s">
        <v>1233</v>
      </c>
      <c r="X96" t="str">
        <f>_xlfn.CONCAT(Tabelle1[[#This Row],[clip_id]],"_R1_001.fastq.gz")</f>
        <v>PS138-168-01-CTD-500-16S_clip_R1_001.fastq.gz</v>
      </c>
      <c r="Y96" t="str">
        <f>_xlfn.CONCAT(Tabelle1[[#This Row],[clip_id]],"_R2_001.fastq.gz")</f>
        <v>PS138-168-01-CTD-500-16S_clip_R2_001.fastq.gz</v>
      </c>
    </row>
    <row r="97" spans="1:25" x14ac:dyDescent="0.45">
      <c r="A97">
        <v>98</v>
      </c>
      <c r="B97" t="s">
        <v>548</v>
      </c>
      <c r="C97" s="29">
        <v>45180</v>
      </c>
      <c r="D97" t="s">
        <v>549</v>
      </c>
      <c r="E97" t="s">
        <v>549</v>
      </c>
      <c r="F97" t="s">
        <v>550</v>
      </c>
      <c r="G97" t="s">
        <v>551</v>
      </c>
      <c r="H97">
        <v>4270</v>
      </c>
      <c r="I97">
        <v>1</v>
      </c>
      <c r="J97" t="s">
        <v>25</v>
      </c>
      <c r="K97" t="s">
        <v>123</v>
      </c>
      <c r="L97">
        <v>89.751806999999999</v>
      </c>
      <c r="M97">
        <v>-2.193889</v>
      </c>
      <c r="N97" t="s">
        <v>552</v>
      </c>
      <c r="O97" t="s">
        <v>27</v>
      </c>
      <c r="P97" t="s">
        <v>553</v>
      </c>
      <c r="R97" t="s">
        <v>554</v>
      </c>
      <c r="S97" t="s">
        <v>555</v>
      </c>
      <c r="T97">
        <v>25</v>
      </c>
      <c r="U97" t="s">
        <v>31</v>
      </c>
      <c r="V97" t="s">
        <v>1234</v>
      </c>
      <c r="W97" t="s">
        <v>1233</v>
      </c>
      <c r="X97" t="str">
        <f>_xlfn.CONCAT(Tabelle1[[#This Row],[clip_id]],"_R1_001.fastq.gz")</f>
        <v>PS138-172-1-CTD-4270-16S_clip_R1_001.fastq.gz</v>
      </c>
      <c r="Y97" t="str">
        <f>_xlfn.CONCAT(Tabelle1[[#This Row],[clip_id]],"_R2_001.fastq.gz")</f>
        <v>PS138-172-1-CTD-4270-16S_clip_R2_001.fastq.gz</v>
      </c>
    </row>
    <row r="98" spans="1:25" x14ac:dyDescent="0.45">
      <c r="A98">
        <v>99</v>
      </c>
      <c r="B98" t="s">
        <v>556</v>
      </c>
      <c r="C98" s="29">
        <v>45180</v>
      </c>
      <c r="D98" t="s">
        <v>549</v>
      </c>
      <c r="E98" t="s">
        <v>549</v>
      </c>
      <c r="F98" t="s">
        <v>550</v>
      </c>
      <c r="G98" t="s">
        <v>551</v>
      </c>
      <c r="H98">
        <v>3000</v>
      </c>
      <c r="I98">
        <v>3</v>
      </c>
      <c r="J98" t="s">
        <v>25</v>
      </c>
      <c r="L98">
        <v>89.751806999999999</v>
      </c>
      <c r="M98">
        <v>-2.193889</v>
      </c>
      <c r="N98" t="s">
        <v>557</v>
      </c>
      <c r="O98" t="s">
        <v>27</v>
      </c>
      <c r="P98" t="s">
        <v>558</v>
      </c>
      <c r="R98" t="s">
        <v>559</v>
      </c>
      <c r="S98" t="s">
        <v>560</v>
      </c>
      <c r="T98">
        <v>25</v>
      </c>
      <c r="U98" t="s">
        <v>31</v>
      </c>
      <c r="V98" t="s">
        <v>1234</v>
      </c>
      <c r="W98" t="s">
        <v>1233</v>
      </c>
      <c r="X98" t="str">
        <f>_xlfn.CONCAT(Tabelle1[[#This Row],[clip_id]],"_R1_001.fastq.gz")</f>
        <v>PS138-172-1-CTD-3000-16S_clip_R1_001.fastq.gz</v>
      </c>
      <c r="Y98" t="str">
        <f>_xlfn.CONCAT(Tabelle1[[#This Row],[clip_id]],"_R2_001.fastq.gz")</f>
        <v>PS138-172-1-CTD-3000-16S_clip_R2_001.fastq.gz</v>
      </c>
    </row>
    <row r="99" spans="1:25" x14ac:dyDescent="0.45">
      <c r="A99">
        <v>100</v>
      </c>
      <c r="B99" t="s">
        <v>561</v>
      </c>
      <c r="C99" s="29">
        <v>45180</v>
      </c>
      <c r="D99" t="s">
        <v>549</v>
      </c>
      <c r="E99" t="s">
        <v>549</v>
      </c>
      <c r="F99" t="s">
        <v>550</v>
      </c>
      <c r="G99" t="s">
        <v>551</v>
      </c>
      <c r="H99">
        <v>1000</v>
      </c>
      <c r="I99">
        <v>5</v>
      </c>
      <c r="J99" t="s">
        <v>25</v>
      </c>
      <c r="L99">
        <v>89.751806999999999</v>
      </c>
      <c r="M99">
        <v>-2.193889</v>
      </c>
      <c r="N99" t="s">
        <v>562</v>
      </c>
      <c r="O99" t="s">
        <v>27</v>
      </c>
      <c r="P99" t="s">
        <v>563</v>
      </c>
      <c r="R99" t="s">
        <v>564</v>
      </c>
      <c r="S99" t="s">
        <v>565</v>
      </c>
      <c r="T99">
        <v>25</v>
      </c>
      <c r="U99" t="s">
        <v>31</v>
      </c>
      <c r="V99" t="s">
        <v>1234</v>
      </c>
      <c r="W99" t="s">
        <v>1233</v>
      </c>
      <c r="X99" t="str">
        <f>_xlfn.CONCAT(Tabelle1[[#This Row],[clip_id]],"_R1_001.fastq.gz")</f>
        <v>PS138-172-1-CTD-1000-16S_clip_R1_001.fastq.gz</v>
      </c>
      <c r="Y99" t="str">
        <f>_xlfn.CONCAT(Tabelle1[[#This Row],[clip_id]],"_R2_001.fastq.gz")</f>
        <v>PS138-172-1-CTD-1000-16S_clip_R2_001.fastq.gz</v>
      </c>
    </row>
    <row r="100" spans="1:25" x14ac:dyDescent="0.45">
      <c r="A100">
        <v>101</v>
      </c>
      <c r="B100" t="s">
        <v>566</v>
      </c>
      <c r="C100" s="29">
        <v>45180</v>
      </c>
      <c r="D100" t="s">
        <v>549</v>
      </c>
      <c r="E100" t="s">
        <v>549</v>
      </c>
      <c r="F100" t="s">
        <v>550</v>
      </c>
      <c r="G100" t="s">
        <v>551</v>
      </c>
      <c r="H100">
        <v>500</v>
      </c>
      <c r="I100">
        <v>8</v>
      </c>
      <c r="J100" t="s">
        <v>25</v>
      </c>
      <c r="L100">
        <v>89.751806999999999</v>
      </c>
      <c r="M100">
        <v>-2.193889</v>
      </c>
      <c r="N100" t="s">
        <v>567</v>
      </c>
      <c r="O100" t="s">
        <v>27</v>
      </c>
      <c r="P100" t="s">
        <v>568</v>
      </c>
      <c r="R100" t="s">
        <v>569</v>
      </c>
      <c r="S100" t="s">
        <v>570</v>
      </c>
      <c r="T100">
        <v>25</v>
      </c>
      <c r="U100" t="s">
        <v>31</v>
      </c>
      <c r="V100" t="s">
        <v>1234</v>
      </c>
      <c r="W100" t="s">
        <v>1233</v>
      </c>
      <c r="X100" t="str">
        <f>_xlfn.CONCAT(Tabelle1[[#This Row],[clip_id]],"_R1_001.fastq.gz")</f>
        <v>PS138-172-1-CTD-500-16S_clip_R1_001.fastq.gz</v>
      </c>
      <c r="Y100" t="str">
        <f>_xlfn.CONCAT(Tabelle1[[#This Row],[clip_id]],"_R2_001.fastq.gz")</f>
        <v>PS138-172-1-CTD-500-16S_clip_R2_001.fastq.gz</v>
      </c>
    </row>
    <row r="101" spans="1:25" x14ac:dyDescent="0.45">
      <c r="A101">
        <v>102</v>
      </c>
      <c r="B101" t="s">
        <v>571</v>
      </c>
      <c r="C101" s="29">
        <v>45180</v>
      </c>
      <c r="D101" t="s">
        <v>549</v>
      </c>
      <c r="E101" t="s">
        <v>549</v>
      </c>
      <c r="F101" t="s">
        <v>550</v>
      </c>
      <c r="G101" t="s">
        <v>551</v>
      </c>
      <c r="H101">
        <v>200</v>
      </c>
      <c r="I101">
        <v>13</v>
      </c>
      <c r="J101" t="s">
        <v>25</v>
      </c>
      <c r="L101">
        <v>89.751806999999999</v>
      </c>
      <c r="M101">
        <v>-2.193889</v>
      </c>
      <c r="N101" t="s">
        <v>572</v>
      </c>
      <c r="O101" t="s">
        <v>27</v>
      </c>
      <c r="P101" t="s">
        <v>573</v>
      </c>
      <c r="R101" t="s">
        <v>574</v>
      </c>
      <c r="S101" t="s">
        <v>575</v>
      </c>
      <c r="T101">
        <v>25</v>
      </c>
      <c r="U101" t="s">
        <v>31</v>
      </c>
      <c r="V101" t="s">
        <v>1234</v>
      </c>
      <c r="W101" t="s">
        <v>1233</v>
      </c>
      <c r="X101" t="str">
        <f>_xlfn.CONCAT(Tabelle1[[#This Row],[clip_id]],"_R1_001.fastq.gz")</f>
        <v>PS138-172-1-CTD-200-16S_clip_R1_001.fastq.gz</v>
      </c>
      <c r="Y101" t="str">
        <f>_xlfn.CONCAT(Tabelle1[[#This Row],[clip_id]],"_R2_001.fastq.gz")</f>
        <v>PS138-172-1-CTD-200-16S_clip_R2_001.fastq.gz</v>
      </c>
    </row>
    <row r="102" spans="1:25" x14ac:dyDescent="0.45">
      <c r="A102">
        <v>103</v>
      </c>
      <c r="B102" t="s">
        <v>576</v>
      </c>
      <c r="C102" s="29">
        <v>45180</v>
      </c>
      <c r="D102" t="s">
        <v>549</v>
      </c>
      <c r="E102" t="s">
        <v>549</v>
      </c>
      <c r="F102" t="s">
        <v>550</v>
      </c>
      <c r="G102" t="s">
        <v>551</v>
      </c>
      <c r="H102">
        <v>100</v>
      </c>
      <c r="I102">
        <v>16</v>
      </c>
      <c r="J102" t="s">
        <v>25</v>
      </c>
      <c r="L102">
        <v>89.751806999999999</v>
      </c>
      <c r="M102">
        <v>-2.193889</v>
      </c>
      <c r="N102" t="s">
        <v>577</v>
      </c>
      <c r="O102" t="s">
        <v>27</v>
      </c>
      <c r="P102" t="s">
        <v>578</v>
      </c>
      <c r="R102" t="s">
        <v>579</v>
      </c>
      <c r="S102" t="s">
        <v>580</v>
      </c>
      <c r="T102">
        <v>25</v>
      </c>
      <c r="U102" t="s">
        <v>31</v>
      </c>
      <c r="V102" t="s">
        <v>1234</v>
      </c>
      <c r="W102" t="s">
        <v>1233</v>
      </c>
      <c r="X102" t="str">
        <f>_xlfn.CONCAT(Tabelle1[[#This Row],[clip_id]],"_R1_001.fastq.gz")</f>
        <v>PS138-172-1-CTD-100-16S_clip_R1_001.fastq.gz</v>
      </c>
      <c r="Y102" t="str">
        <f>_xlfn.CONCAT(Tabelle1[[#This Row],[clip_id]],"_R2_001.fastq.gz")</f>
        <v>PS138-172-1-CTD-100-16S_clip_R2_001.fastq.gz</v>
      </c>
    </row>
    <row r="103" spans="1:25" x14ac:dyDescent="0.45">
      <c r="A103">
        <v>104</v>
      </c>
      <c r="B103" t="s">
        <v>581</v>
      </c>
      <c r="C103" s="29">
        <v>45180</v>
      </c>
      <c r="D103" t="s">
        <v>549</v>
      </c>
      <c r="E103" t="s">
        <v>549</v>
      </c>
      <c r="F103" t="s">
        <v>550</v>
      </c>
      <c r="G103" t="s">
        <v>551</v>
      </c>
      <c r="H103">
        <v>50</v>
      </c>
      <c r="I103">
        <v>19</v>
      </c>
      <c r="J103" t="s">
        <v>25</v>
      </c>
      <c r="L103">
        <v>89.751806999999999</v>
      </c>
      <c r="M103">
        <v>-2.193889</v>
      </c>
      <c r="N103" t="s">
        <v>582</v>
      </c>
      <c r="O103" t="s">
        <v>27</v>
      </c>
      <c r="P103" t="s">
        <v>583</v>
      </c>
      <c r="R103" t="s">
        <v>584</v>
      </c>
      <c r="S103" t="s">
        <v>585</v>
      </c>
      <c r="T103">
        <v>25</v>
      </c>
      <c r="U103" t="s">
        <v>31</v>
      </c>
      <c r="V103" t="s">
        <v>1234</v>
      </c>
      <c r="W103" t="s">
        <v>1233</v>
      </c>
      <c r="X103" t="str">
        <f>_xlfn.CONCAT(Tabelle1[[#This Row],[clip_id]],"_R1_001.fastq.gz")</f>
        <v>PS138-172-1-CTD-50-16S_clip_R1_001.fastq.gz</v>
      </c>
      <c r="Y103" t="str">
        <f>_xlfn.CONCAT(Tabelle1[[#This Row],[clip_id]],"_R2_001.fastq.gz")</f>
        <v>PS138-172-1-CTD-50-16S_clip_R2_001.fastq.gz</v>
      </c>
    </row>
    <row r="104" spans="1:25" x14ac:dyDescent="0.45">
      <c r="A104">
        <v>105</v>
      </c>
      <c r="B104" t="s">
        <v>586</v>
      </c>
      <c r="C104" s="29">
        <v>45180</v>
      </c>
      <c r="D104" t="s">
        <v>549</v>
      </c>
      <c r="E104" t="s">
        <v>549</v>
      </c>
      <c r="F104" t="s">
        <v>550</v>
      </c>
      <c r="G104" t="s">
        <v>551</v>
      </c>
      <c r="H104" t="s">
        <v>587</v>
      </c>
      <c r="I104">
        <v>22</v>
      </c>
      <c r="J104" t="s">
        <v>25</v>
      </c>
      <c r="K104" t="s">
        <v>48</v>
      </c>
      <c r="L104">
        <v>89.751806999999999</v>
      </c>
      <c r="M104">
        <v>-2.193889</v>
      </c>
      <c r="N104" t="s">
        <v>588</v>
      </c>
      <c r="O104" t="s">
        <v>27</v>
      </c>
      <c r="P104" t="s">
        <v>589</v>
      </c>
      <c r="R104" t="s">
        <v>590</v>
      </c>
      <c r="S104" t="s">
        <v>591</v>
      </c>
      <c r="T104">
        <v>25</v>
      </c>
      <c r="U104" t="s">
        <v>31</v>
      </c>
      <c r="V104" t="s">
        <v>1234</v>
      </c>
      <c r="W104" t="s">
        <v>1233</v>
      </c>
      <c r="X104" t="str">
        <f>_xlfn.CONCAT(Tabelle1[[#This Row],[clip_id]],"_R1_001.fastq.gz")</f>
        <v>PS138-172-1-CTD-chlmax-16S_clip_R1_001.fastq.gz</v>
      </c>
      <c r="Y104" t="str">
        <f>_xlfn.CONCAT(Tabelle1[[#This Row],[clip_id]],"_R2_001.fastq.gz")</f>
        <v>PS138-172-1-CTD-chlmax-16S_clip_R2_001.fastq.gz</v>
      </c>
    </row>
    <row r="105" spans="1:25" x14ac:dyDescent="0.45">
      <c r="A105">
        <v>106</v>
      </c>
      <c r="B105" t="s">
        <v>592</v>
      </c>
      <c r="C105" s="29">
        <v>45180</v>
      </c>
      <c r="D105" t="s">
        <v>549</v>
      </c>
      <c r="E105" t="s">
        <v>549</v>
      </c>
      <c r="F105" t="s">
        <v>550</v>
      </c>
      <c r="G105" t="s">
        <v>551</v>
      </c>
      <c r="H105">
        <v>10</v>
      </c>
      <c r="I105">
        <v>24</v>
      </c>
      <c r="J105" t="s">
        <v>25</v>
      </c>
      <c r="L105">
        <v>89.751806999999999</v>
      </c>
      <c r="M105">
        <v>-2.193889</v>
      </c>
      <c r="N105" t="s">
        <v>593</v>
      </c>
      <c r="O105" t="s">
        <v>27</v>
      </c>
      <c r="P105" t="s">
        <v>594</v>
      </c>
      <c r="R105" t="s">
        <v>595</v>
      </c>
      <c r="S105" t="s">
        <v>596</v>
      </c>
      <c r="T105">
        <v>25</v>
      </c>
      <c r="U105" t="s">
        <v>31</v>
      </c>
      <c r="V105" t="s">
        <v>1234</v>
      </c>
      <c r="W105" t="s">
        <v>1233</v>
      </c>
      <c r="X105" t="str">
        <f>_xlfn.CONCAT(Tabelle1[[#This Row],[clip_id]],"_R1_001.fastq.gz")</f>
        <v>PS138-172-1-CTD-10-16S_clip_R1_001.fastq.gz</v>
      </c>
      <c r="Y105" t="str">
        <f>_xlfn.CONCAT(Tabelle1[[#This Row],[clip_id]],"_R2_001.fastq.gz")</f>
        <v>PS138-172-1-CTD-10-16S_clip_R2_001.fastq.gz</v>
      </c>
    </row>
    <row r="106" spans="1:25" x14ac:dyDescent="0.45">
      <c r="A106">
        <v>107</v>
      </c>
      <c r="B106" t="s">
        <v>597</v>
      </c>
      <c r="C106" s="29">
        <v>45181</v>
      </c>
      <c r="D106" t="s">
        <v>598</v>
      </c>
      <c r="E106" t="s">
        <v>598</v>
      </c>
      <c r="F106" t="s">
        <v>599</v>
      </c>
      <c r="G106" t="s">
        <v>600</v>
      </c>
      <c r="H106">
        <v>500</v>
      </c>
      <c r="I106">
        <v>4</v>
      </c>
      <c r="J106" t="s">
        <v>25</v>
      </c>
      <c r="L106">
        <v>89.339372999999995</v>
      </c>
      <c r="M106">
        <v>59.199280000000002</v>
      </c>
      <c r="N106" t="s">
        <v>601</v>
      </c>
      <c r="O106" t="s">
        <v>27</v>
      </c>
      <c r="P106" t="s">
        <v>602</v>
      </c>
      <c r="R106" t="s">
        <v>603</v>
      </c>
      <c r="S106" t="s">
        <v>604</v>
      </c>
      <c r="T106">
        <v>25</v>
      </c>
      <c r="U106" t="s">
        <v>31</v>
      </c>
      <c r="V106" t="s">
        <v>1234</v>
      </c>
      <c r="W106" t="s">
        <v>1233</v>
      </c>
      <c r="X106" t="str">
        <f>_xlfn.CONCAT(Tabelle1[[#This Row],[clip_id]],"_R1_001.fastq.gz")</f>
        <v>PS138-173-1-CTD-500-16S_clip_R1_001.fastq.gz</v>
      </c>
      <c r="Y106" t="str">
        <f>_xlfn.CONCAT(Tabelle1[[#This Row],[clip_id]],"_R2_001.fastq.gz")</f>
        <v>PS138-173-1-CTD-500-16S_clip_R2_001.fastq.gz</v>
      </c>
    </row>
    <row r="107" spans="1:25" x14ac:dyDescent="0.45">
      <c r="A107">
        <v>108</v>
      </c>
      <c r="B107" t="s">
        <v>605</v>
      </c>
      <c r="C107" s="29">
        <v>45181</v>
      </c>
      <c r="D107" t="s">
        <v>598</v>
      </c>
      <c r="E107" t="s">
        <v>598</v>
      </c>
      <c r="F107" t="s">
        <v>599</v>
      </c>
      <c r="G107" t="s">
        <v>600</v>
      </c>
      <c r="H107">
        <v>200</v>
      </c>
      <c r="I107">
        <v>9</v>
      </c>
      <c r="J107" t="s">
        <v>25</v>
      </c>
      <c r="L107">
        <v>89.339372999999995</v>
      </c>
      <c r="M107">
        <v>59.199280000000002</v>
      </c>
      <c r="N107" t="s">
        <v>606</v>
      </c>
      <c r="O107" t="s">
        <v>27</v>
      </c>
      <c r="P107" t="s">
        <v>607</v>
      </c>
      <c r="R107" t="s">
        <v>608</v>
      </c>
      <c r="S107" t="s">
        <v>609</v>
      </c>
      <c r="T107">
        <v>25</v>
      </c>
      <c r="U107" t="s">
        <v>31</v>
      </c>
      <c r="V107" t="s">
        <v>1234</v>
      </c>
      <c r="W107" t="s">
        <v>1233</v>
      </c>
      <c r="X107" t="str">
        <f>_xlfn.CONCAT(Tabelle1[[#This Row],[clip_id]],"_R1_001.fastq.gz")</f>
        <v>PS138-173-1-CTD-200-16S_clip_R1_001.fastq.gz</v>
      </c>
      <c r="Y107" t="str">
        <f>_xlfn.CONCAT(Tabelle1[[#This Row],[clip_id]],"_R2_001.fastq.gz")</f>
        <v>PS138-173-1-CTD-200-16S_clip_R2_001.fastq.gz</v>
      </c>
    </row>
    <row r="108" spans="1:25" x14ac:dyDescent="0.45">
      <c r="A108">
        <v>109</v>
      </c>
      <c r="B108" t="s">
        <v>610</v>
      </c>
      <c r="C108" s="29">
        <v>45181</v>
      </c>
      <c r="D108" t="s">
        <v>598</v>
      </c>
      <c r="E108" t="s">
        <v>598</v>
      </c>
      <c r="F108" t="s">
        <v>599</v>
      </c>
      <c r="G108" t="s">
        <v>600</v>
      </c>
      <c r="H108">
        <v>100</v>
      </c>
      <c r="I108">
        <v>14</v>
      </c>
      <c r="J108" t="s">
        <v>25</v>
      </c>
      <c r="L108">
        <v>89.339372999999995</v>
      </c>
      <c r="M108">
        <v>59.199280000000002</v>
      </c>
      <c r="N108" t="s">
        <v>611</v>
      </c>
      <c r="O108" t="s">
        <v>27</v>
      </c>
      <c r="P108" t="s">
        <v>612</v>
      </c>
      <c r="R108" t="s">
        <v>613</v>
      </c>
      <c r="S108" t="s">
        <v>614</v>
      </c>
      <c r="T108">
        <v>25</v>
      </c>
      <c r="U108" t="s">
        <v>31</v>
      </c>
      <c r="V108" t="s">
        <v>1234</v>
      </c>
      <c r="W108" t="s">
        <v>1233</v>
      </c>
      <c r="X108" t="str">
        <f>_xlfn.CONCAT(Tabelle1[[#This Row],[clip_id]],"_R1_001.fastq.gz")</f>
        <v>PS138-173-1-CTD-100-16S_clip_R1_001.fastq.gz</v>
      </c>
      <c r="Y108" t="str">
        <f>_xlfn.CONCAT(Tabelle1[[#This Row],[clip_id]],"_R2_001.fastq.gz")</f>
        <v>PS138-173-1-CTD-100-16S_clip_R2_001.fastq.gz</v>
      </c>
    </row>
    <row r="109" spans="1:25" x14ac:dyDescent="0.45">
      <c r="A109">
        <v>110</v>
      </c>
      <c r="B109" t="s">
        <v>615</v>
      </c>
      <c r="C109" s="29">
        <v>45181</v>
      </c>
      <c r="D109" t="s">
        <v>598</v>
      </c>
      <c r="E109" t="s">
        <v>598</v>
      </c>
      <c r="F109" t="s">
        <v>599</v>
      </c>
      <c r="G109" t="s">
        <v>600</v>
      </c>
      <c r="H109">
        <v>50</v>
      </c>
      <c r="I109">
        <v>17</v>
      </c>
      <c r="J109" t="s">
        <v>25</v>
      </c>
      <c r="L109">
        <v>89.339372999999995</v>
      </c>
      <c r="M109">
        <v>59.199280000000002</v>
      </c>
      <c r="N109" t="s">
        <v>616</v>
      </c>
      <c r="O109" t="s">
        <v>27</v>
      </c>
      <c r="P109" t="s">
        <v>617</v>
      </c>
      <c r="R109" t="s">
        <v>618</v>
      </c>
      <c r="S109" t="s">
        <v>619</v>
      </c>
      <c r="T109">
        <v>25</v>
      </c>
      <c r="U109" t="s">
        <v>31</v>
      </c>
      <c r="V109" t="s">
        <v>1234</v>
      </c>
      <c r="W109" t="s">
        <v>1233</v>
      </c>
      <c r="X109" t="str">
        <f>_xlfn.CONCAT(Tabelle1[[#This Row],[clip_id]],"_R1_001.fastq.gz")</f>
        <v>PS138-173-1-CTD-50-16S_clip_R1_001.fastq.gz</v>
      </c>
      <c r="Y109" t="str">
        <f>_xlfn.CONCAT(Tabelle1[[#This Row],[clip_id]],"_R2_001.fastq.gz")</f>
        <v>PS138-173-1-CTD-50-16S_clip_R2_001.fastq.gz</v>
      </c>
    </row>
    <row r="110" spans="1:25" x14ac:dyDescent="0.45">
      <c r="A110">
        <v>111</v>
      </c>
      <c r="B110" t="s">
        <v>620</v>
      </c>
      <c r="C110" s="29">
        <v>45181</v>
      </c>
      <c r="D110" t="s">
        <v>598</v>
      </c>
      <c r="E110" t="s">
        <v>598</v>
      </c>
      <c r="F110" t="s">
        <v>599</v>
      </c>
      <c r="G110" t="s">
        <v>600</v>
      </c>
      <c r="H110" t="s">
        <v>587</v>
      </c>
      <c r="I110">
        <v>21</v>
      </c>
      <c r="J110" t="s">
        <v>25</v>
      </c>
      <c r="K110" t="s">
        <v>48</v>
      </c>
      <c r="L110">
        <v>89.339372999999995</v>
      </c>
      <c r="M110">
        <v>59.199280000000002</v>
      </c>
      <c r="N110" t="s">
        <v>621</v>
      </c>
      <c r="O110" t="s">
        <v>27</v>
      </c>
      <c r="P110" t="s">
        <v>622</v>
      </c>
      <c r="R110" t="s">
        <v>623</v>
      </c>
      <c r="S110" t="s">
        <v>624</v>
      </c>
      <c r="T110">
        <v>25</v>
      </c>
      <c r="U110" t="s">
        <v>31</v>
      </c>
      <c r="V110" t="s">
        <v>1234</v>
      </c>
      <c r="W110" t="s">
        <v>1233</v>
      </c>
      <c r="X110" t="str">
        <f>_xlfn.CONCAT(Tabelle1[[#This Row],[clip_id]],"_R1_001.fastq.gz")</f>
        <v>PS138-173-1-CTD-chlmax-16S_clip_R1_001.fastq.gz</v>
      </c>
      <c r="Y110" t="str">
        <f>_xlfn.CONCAT(Tabelle1[[#This Row],[clip_id]],"_R2_001.fastq.gz")</f>
        <v>PS138-173-1-CTD-chlmax-16S_clip_R2_001.fastq.gz</v>
      </c>
    </row>
    <row r="111" spans="1:25" x14ac:dyDescent="0.45">
      <c r="A111">
        <v>112</v>
      </c>
      <c r="B111" t="s">
        <v>625</v>
      </c>
      <c r="C111" s="29">
        <v>45181</v>
      </c>
      <c r="D111" t="s">
        <v>598</v>
      </c>
      <c r="E111" t="s">
        <v>598</v>
      </c>
      <c r="F111" t="s">
        <v>599</v>
      </c>
      <c r="G111" t="s">
        <v>600</v>
      </c>
      <c r="H111">
        <v>10</v>
      </c>
      <c r="I111">
        <v>24</v>
      </c>
      <c r="J111" t="s">
        <v>25</v>
      </c>
      <c r="L111">
        <v>89.339372999999995</v>
      </c>
      <c r="M111">
        <v>59.199280000000002</v>
      </c>
      <c r="N111" t="s">
        <v>626</v>
      </c>
      <c r="O111" t="s">
        <v>27</v>
      </c>
      <c r="P111" t="s">
        <v>627</v>
      </c>
      <c r="R111" t="s">
        <v>628</v>
      </c>
      <c r="S111" t="s">
        <v>629</v>
      </c>
      <c r="T111">
        <v>25</v>
      </c>
      <c r="U111" t="s">
        <v>31</v>
      </c>
      <c r="V111" t="s">
        <v>1234</v>
      </c>
      <c r="W111" t="s">
        <v>1233</v>
      </c>
      <c r="X111" t="str">
        <f>_xlfn.CONCAT(Tabelle1[[#This Row],[clip_id]],"_R1_001.fastq.gz")</f>
        <v>PS138-173-1-CTD-10-16S_clip_R1_001.fastq.gz</v>
      </c>
      <c r="Y111" t="str">
        <f>_xlfn.CONCAT(Tabelle1[[#This Row],[clip_id]],"_R2_001.fastq.gz")</f>
        <v>PS138-173-1-CTD-10-16S_clip_R2_001.fastq.gz</v>
      </c>
    </row>
    <row r="112" spans="1:25" x14ac:dyDescent="0.45">
      <c r="A112">
        <v>113</v>
      </c>
      <c r="B112" t="s">
        <v>630</v>
      </c>
      <c r="C112" s="29">
        <v>45181</v>
      </c>
      <c r="D112" t="s">
        <v>631</v>
      </c>
      <c r="E112" t="s">
        <v>631</v>
      </c>
      <c r="F112" t="s">
        <v>632</v>
      </c>
      <c r="G112" t="s">
        <v>633</v>
      </c>
      <c r="H112">
        <v>4342</v>
      </c>
      <c r="I112">
        <v>1</v>
      </c>
      <c r="J112" t="s">
        <v>25</v>
      </c>
      <c r="K112" t="s">
        <v>123</v>
      </c>
      <c r="L112">
        <v>88.995298000000005</v>
      </c>
      <c r="M112">
        <v>59.611314</v>
      </c>
      <c r="N112" t="s">
        <v>634</v>
      </c>
      <c r="O112" t="s">
        <v>27</v>
      </c>
      <c r="P112" t="s">
        <v>635</v>
      </c>
      <c r="R112" t="s">
        <v>636</v>
      </c>
      <c r="S112" t="s">
        <v>637</v>
      </c>
      <c r="T112">
        <v>25</v>
      </c>
      <c r="U112" t="s">
        <v>31</v>
      </c>
      <c r="V112" t="s">
        <v>1234</v>
      </c>
      <c r="W112" t="s">
        <v>1233</v>
      </c>
      <c r="X112" t="str">
        <f>_xlfn.CONCAT(Tabelle1[[#This Row],[clip_id]],"_R1_001.fastq.gz")</f>
        <v>PS138-174-1-CTD-4342-16S_clip_R1_001.fastq.gz</v>
      </c>
      <c r="Y112" t="str">
        <f>_xlfn.CONCAT(Tabelle1[[#This Row],[clip_id]],"_R2_001.fastq.gz")</f>
        <v>PS138-174-1-CTD-4342-16S_clip_R2_001.fastq.gz</v>
      </c>
    </row>
    <row r="113" spans="1:25" x14ac:dyDescent="0.45">
      <c r="A113">
        <v>114</v>
      </c>
      <c r="B113" t="s">
        <v>638</v>
      </c>
      <c r="C113" s="29">
        <v>45181</v>
      </c>
      <c r="D113" t="s">
        <v>631</v>
      </c>
      <c r="E113" t="s">
        <v>631</v>
      </c>
      <c r="F113" t="s">
        <v>632</v>
      </c>
      <c r="G113" t="s">
        <v>633</v>
      </c>
      <c r="H113">
        <v>3000</v>
      </c>
      <c r="I113">
        <v>3</v>
      </c>
      <c r="J113" t="s">
        <v>25</v>
      </c>
      <c r="L113">
        <v>88.995298000000005</v>
      </c>
      <c r="M113">
        <v>59.611314</v>
      </c>
      <c r="N113" t="s">
        <v>639</v>
      </c>
      <c r="O113" t="s">
        <v>27</v>
      </c>
      <c r="P113" t="s">
        <v>640</v>
      </c>
      <c r="R113" t="s">
        <v>641</v>
      </c>
      <c r="S113" t="s">
        <v>642</v>
      </c>
      <c r="T113">
        <v>25</v>
      </c>
      <c r="U113" t="s">
        <v>31</v>
      </c>
      <c r="V113" t="s">
        <v>1234</v>
      </c>
      <c r="W113" t="s">
        <v>1233</v>
      </c>
      <c r="X113" t="str">
        <f>_xlfn.CONCAT(Tabelle1[[#This Row],[clip_id]],"_R1_001.fastq.gz")</f>
        <v>PS138-174-1-CTD-3000-16S_clip_R1_001.fastq.gz</v>
      </c>
      <c r="Y113" t="str">
        <f>_xlfn.CONCAT(Tabelle1[[#This Row],[clip_id]],"_R2_001.fastq.gz")</f>
        <v>PS138-174-1-CTD-3000-16S_clip_R2_001.fastq.gz</v>
      </c>
    </row>
    <row r="114" spans="1:25" x14ac:dyDescent="0.45">
      <c r="A114">
        <v>115</v>
      </c>
      <c r="B114" t="s">
        <v>643</v>
      </c>
      <c r="C114" s="29">
        <v>45181</v>
      </c>
      <c r="D114" t="s">
        <v>631</v>
      </c>
      <c r="E114" t="s">
        <v>631</v>
      </c>
      <c r="F114" t="s">
        <v>632</v>
      </c>
      <c r="G114" t="s">
        <v>633</v>
      </c>
      <c r="H114">
        <v>1000</v>
      </c>
      <c r="I114">
        <v>5</v>
      </c>
      <c r="J114" t="s">
        <v>25</v>
      </c>
      <c r="L114">
        <v>88.995298000000005</v>
      </c>
      <c r="M114">
        <v>59.611314</v>
      </c>
      <c r="N114" t="s">
        <v>644</v>
      </c>
      <c r="O114" t="s">
        <v>27</v>
      </c>
      <c r="P114" t="s">
        <v>645</v>
      </c>
      <c r="R114" t="s">
        <v>646</v>
      </c>
      <c r="S114" t="s">
        <v>647</v>
      </c>
      <c r="T114">
        <v>25</v>
      </c>
      <c r="U114" t="s">
        <v>31</v>
      </c>
      <c r="V114" t="s">
        <v>1234</v>
      </c>
      <c r="W114" t="s">
        <v>1233</v>
      </c>
      <c r="X114" t="str">
        <f>_xlfn.CONCAT(Tabelle1[[#This Row],[clip_id]],"_R1_001.fastq.gz")</f>
        <v>PS138-174-1-CTD-1000-16S_clip_R1_001.fastq.gz</v>
      </c>
      <c r="Y114" t="str">
        <f>_xlfn.CONCAT(Tabelle1[[#This Row],[clip_id]],"_R2_001.fastq.gz")</f>
        <v>PS138-174-1-CTD-1000-16S_clip_R2_001.fastq.gz</v>
      </c>
    </row>
    <row r="115" spans="1:25" x14ac:dyDescent="0.45">
      <c r="A115">
        <v>116</v>
      </c>
      <c r="B115" t="s">
        <v>648</v>
      </c>
      <c r="C115" s="29">
        <v>45181</v>
      </c>
      <c r="D115" t="s">
        <v>631</v>
      </c>
      <c r="E115" t="s">
        <v>631</v>
      </c>
      <c r="F115" t="s">
        <v>632</v>
      </c>
      <c r="G115" t="s">
        <v>633</v>
      </c>
      <c r="H115">
        <v>500</v>
      </c>
      <c r="I115">
        <v>8</v>
      </c>
      <c r="J115" t="s">
        <v>25</v>
      </c>
      <c r="L115">
        <v>88.995298000000005</v>
      </c>
      <c r="M115">
        <v>59.611314</v>
      </c>
      <c r="N115" t="s">
        <v>649</v>
      </c>
      <c r="O115" t="s">
        <v>27</v>
      </c>
      <c r="P115" t="s">
        <v>650</v>
      </c>
      <c r="R115" t="s">
        <v>651</v>
      </c>
      <c r="S115" t="s">
        <v>652</v>
      </c>
      <c r="T115">
        <v>25</v>
      </c>
      <c r="U115" t="s">
        <v>31</v>
      </c>
      <c r="V115" t="s">
        <v>1234</v>
      </c>
      <c r="W115" t="s">
        <v>1233</v>
      </c>
      <c r="X115" t="str">
        <f>_xlfn.CONCAT(Tabelle1[[#This Row],[clip_id]],"_R1_001.fastq.gz")</f>
        <v>PS138-174-1-CTD-500-16S_clip_R1_001.fastq.gz</v>
      </c>
      <c r="Y115" t="str">
        <f>_xlfn.CONCAT(Tabelle1[[#This Row],[clip_id]],"_R2_001.fastq.gz")</f>
        <v>PS138-174-1-CTD-500-16S_clip_R2_001.fastq.gz</v>
      </c>
    </row>
    <row r="116" spans="1:25" x14ac:dyDescent="0.45">
      <c r="A116">
        <v>117</v>
      </c>
      <c r="B116" t="s">
        <v>653</v>
      </c>
      <c r="C116" s="29">
        <v>45181</v>
      </c>
      <c r="D116" t="s">
        <v>631</v>
      </c>
      <c r="E116" t="s">
        <v>631</v>
      </c>
      <c r="F116" t="s">
        <v>632</v>
      </c>
      <c r="G116" t="s">
        <v>633</v>
      </c>
      <c r="H116">
        <v>200</v>
      </c>
      <c r="I116">
        <v>13</v>
      </c>
      <c r="J116" t="s">
        <v>25</v>
      </c>
      <c r="L116">
        <v>88.995298000000005</v>
      </c>
      <c r="M116">
        <v>59.611314</v>
      </c>
      <c r="N116" t="s">
        <v>654</v>
      </c>
      <c r="O116" t="s">
        <v>27</v>
      </c>
      <c r="P116" t="s">
        <v>655</v>
      </c>
      <c r="R116" t="s">
        <v>656</v>
      </c>
      <c r="S116" t="s">
        <v>657</v>
      </c>
      <c r="T116">
        <v>25</v>
      </c>
      <c r="U116" t="s">
        <v>31</v>
      </c>
      <c r="V116" t="s">
        <v>1234</v>
      </c>
      <c r="W116" t="s">
        <v>1233</v>
      </c>
      <c r="X116" t="str">
        <f>_xlfn.CONCAT(Tabelle1[[#This Row],[clip_id]],"_R1_001.fastq.gz")</f>
        <v>PS138-174-1-CTD-200-16S_clip_R1_001.fastq.gz</v>
      </c>
      <c r="Y116" t="str">
        <f>_xlfn.CONCAT(Tabelle1[[#This Row],[clip_id]],"_R2_001.fastq.gz")</f>
        <v>PS138-174-1-CTD-200-16S_clip_R2_001.fastq.gz</v>
      </c>
    </row>
    <row r="117" spans="1:25" x14ac:dyDescent="0.45">
      <c r="A117">
        <v>118</v>
      </c>
      <c r="B117" t="s">
        <v>658</v>
      </c>
      <c r="C117" s="29">
        <v>45181</v>
      </c>
      <c r="D117" t="s">
        <v>631</v>
      </c>
      <c r="E117" t="s">
        <v>631</v>
      </c>
      <c r="F117" t="s">
        <v>632</v>
      </c>
      <c r="G117" t="s">
        <v>633</v>
      </c>
      <c r="H117">
        <v>100</v>
      </c>
      <c r="I117">
        <v>16</v>
      </c>
      <c r="J117" t="s">
        <v>25</v>
      </c>
      <c r="L117">
        <v>88.995298000000005</v>
      </c>
      <c r="M117">
        <v>59.611314</v>
      </c>
      <c r="N117" t="s">
        <v>659</v>
      </c>
      <c r="O117" t="s">
        <v>27</v>
      </c>
      <c r="P117" t="s">
        <v>660</v>
      </c>
      <c r="R117" t="s">
        <v>661</v>
      </c>
      <c r="S117" t="s">
        <v>662</v>
      </c>
      <c r="T117">
        <v>25</v>
      </c>
      <c r="U117" t="s">
        <v>31</v>
      </c>
      <c r="V117" t="s">
        <v>1234</v>
      </c>
      <c r="W117" t="s">
        <v>1233</v>
      </c>
      <c r="X117" t="str">
        <f>_xlfn.CONCAT(Tabelle1[[#This Row],[clip_id]],"_R1_001.fastq.gz")</f>
        <v>PS138-174-1-CTD-100-16S_clip_R1_001.fastq.gz</v>
      </c>
      <c r="Y117" t="str">
        <f>_xlfn.CONCAT(Tabelle1[[#This Row],[clip_id]],"_R2_001.fastq.gz")</f>
        <v>PS138-174-1-CTD-100-16S_clip_R2_001.fastq.gz</v>
      </c>
    </row>
    <row r="118" spans="1:25" x14ac:dyDescent="0.45">
      <c r="A118">
        <v>119</v>
      </c>
      <c r="B118" t="s">
        <v>663</v>
      </c>
      <c r="C118" s="29">
        <v>45181</v>
      </c>
      <c r="D118" t="s">
        <v>631</v>
      </c>
      <c r="E118" t="s">
        <v>631</v>
      </c>
      <c r="F118" t="s">
        <v>632</v>
      </c>
      <c r="G118" t="s">
        <v>633</v>
      </c>
      <c r="H118">
        <v>50</v>
      </c>
      <c r="I118">
        <v>19</v>
      </c>
      <c r="J118" t="s">
        <v>25</v>
      </c>
      <c r="L118">
        <v>88.995298000000005</v>
      </c>
      <c r="M118">
        <v>59.611314</v>
      </c>
      <c r="N118" t="s">
        <v>664</v>
      </c>
      <c r="O118" t="s">
        <v>27</v>
      </c>
      <c r="P118" t="s">
        <v>665</v>
      </c>
      <c r="R118" t="s">
        <v>666</v>
      </c>
      <c r="S118" t="s">
        <v>667</v>
      </c>
      <c r="T118">
        <v>25</v>
      </c>
      <c r="U118" t="s">
        <v>31</v>
      </c>
      <c r="V118" t="s">
        <v>1234</v>
      </c>
      <c r="W118" t="s">
        <v>1233</v>
      </c>
      <c r="X118" t="str">
        <f>_xlfn.CONCAT(Tabelle1[[#This Row],[clip_id]],"_R1_001.fastq.gz")</f>
        <v>PS138-174-1-CTD-50-16S_clip_R1_001.fastq.gz</v>
      </c>
      <c r="Y118" t="str">
        <f>_xlfn.CONCAT(Tabelle1[[#This Row],[clip_id]],"_R2_001.fastq.gz")</f>
        <v>PS138-174-1-CTD-50-16S_clip_R2_001.fastq.gz</v>
      </c>
    </row>
    <row r="119" spans="1:25" x14ac:dyDescent="0.45">
      <c r="A119">
        <v>120</v>
      </c>
      <c r="B119" t="s">
        <v>668</v>
      </c>
      <c r="C119" s="29">
        <v>45181</v>
      </c>
      <c r="D119" t="s">
        <v>631</v>
      </c>
      <c r="E119" t="s">
        <v>631</v>
      </c>
      <c r="F119" t="s">
        <v>632</v>
      </c>
      <c r="G119" t="s">
        <v>633</v>
      </c>
      <c r="H119" t="s">
        <v>587</v>
      </c>
      <c r="I119">
        <v>22</v>
      </c>
      <c r="J119" t="s">
        <v>25</v>
      </c>
      <c r="K119" t="s">
        <v>48</v>
      </c>
      <c r="L119">
        <v>88.995298000000005</v>
      </c>
      <c r="M119">
        <v>59.611314</v>
      </c>
      <c r="N119" t="s">
        <v>669</v>
      </c>
      <c r="O119" t="s">
        <v>27</v>
      </c>
      <c r="P119" t="s">
        <v>670</v>
      </c>
      <c r="R119" t="s">
        <v>671</v>
      </c>
      <c r="S119" t="s">
        <v>672</v>
      </c>
      <c r="T119">
        <v>25</v>
      </c>
      <c r="U119" t="s">
        <v>31</v>
      </c>
      <c r="V119" t="s">
        <v>1234</v>
      </c>
      <c r="W119" t="s">
        <v>1233</v>
      </c>
      <c r="X119" t="str">
        <f>_xlfn.CONCAT(Tabelle1[[#This Row],[clip_id]],"_R1_001.fastq.gz")</f>
        <v>PS138-174-1-CTD-chlmax-16S_clip_R1_001.fastq.gz</v>
      </c>
      <c r="Y119" t="str">
        <f>_xlfn.CONCAT(Tabelle1[[#This Row],[clip_id]],"_R2_001.fastq.gz")</f>
        <v>PS138-174-1-CTD-chlmax-16S_clip_R2_001.fastq.gz</v>
      </c>
    </row>
    <row r="120" spans="1:25" x14ac:dyDescent="0.45">
      <c r="A120">
        <v>121</v>
      </c>
      <c r="B120" t="s">
        <v>673</v>
      </c>
      <c r="C120" s="29">
        <v>45181</v>
      </c>
      <c r="D120" t="s">
        <v>631</v>
      </c>
      <c r="E120" t="s">
        <v>631</v>
      </c>
      <c r="F120" t="s">
        <v>632</v>
      </c>
      <c r="G120" t="s">
        <v>633</v>
      </c>
      <c r="H120">
        <v>10</v>
      </c>
      <c r="I120">
        <v>24</v>
      </c>
      <c r="J120" t="s">
        <v>25</v>
      </c>
      <c r="L120">
        <v>88.995298000000005</v>
      </c>
      <c r="M120">
        <v>59.611314</v>
      </c>
      <c r="N120" t="s">
        <v>674</v>
      </c>
      <c r="O120" t="s">
        <v>27</v>
      </c>
      <c r="P120" t="s">
        <v>675</v>
      </c>
      <c r="R120" t="s">
        <v>676</v>
      </c>
      <c r="S120" t="s">
        <v>677</v>
      </c>
      <c r="T120">
        <v>25</v>
      </c>
      <c r="U120" t="s">
        <v>31</v>
      </c>
      <c r="V120" t="s">
        <v>1234</v>
      </c>
      <c r="W120" t="s">
        <v>1233</v>
      </c>
      <c r="X120" t="str">
        <f>_xlfn.CONCAT(Tabelle1[[#This Row],[clip_id]],"_R1_001.fastq.gz")</f>
        <v>PS138-174-1-CTD-10-16S_clip_R1_001.fastq.gz</v>
      </c>
      <c r="Y120" t="str">
        <f>_xlfn.CONCAT(Tabelle1[[#This Row],[clip_id]],"_R2_001.fastq.gz")</f>
        <v>PS138-174-1-CTD-10-16S_clip_R2_001.fastq.gz</v>
      </c>
    </row>
    <row r="121" spans="1:25" x14ac:dyDescent="0.45">
      <c r="A121">
        <v>122</v>
      </c>
      <c r="B121" t="s">
        <v>678</v>
      </c>
      <c r="C121" s="29">
        <v>45181</v>
      </c>
      <c r="D121" t="s">
        <v>679</v>
      </c>
      <c r="E121" t="s">
        <v>679</v>
      </c>
      <c r="F121" t="s">
        <v>680</v>
      </c>
      <c r="G121" t="s">
        <v>681</v>
      </c>
      <c r="H121">
        <v>500</v>
      </c>
      <c r="I121">
        <v>4</v>
      </c>
      <c r="J121" t="s">
        <v>25</v>
      </c>
      <c r="L121">
        <v>88.670737000000003</v>
      </c>
      <c r="M121">
        <v>60.189340000000001</v>
      </c>
      <c r="N121" t="s">
        <v>682</v>
      </c>
      <c r="O121" t="s">
        <v>27</v>
      </c>
      <c r="P121" t="s">
        <v>683</v>
      </c>
      <c r="R121" t="s">
        <v>684</v>
      </c>
      <c r="S121" t="s">
        <v>685</v>
      </c>
      <c r="T121">
        <v>25</v>
      </c>
      <c r="U121" t="s">
        <v>31</v>
      </c>
      <c r="V121" t="s">
        <v>1234</v>
      </c>
      <c r="W121" t="s">
        <v>1233</v>
      </c>
      <c r="X121" t="str">
        <f>_xlfn.CONCAT(Tabelle1[[#This Row],[clip_id]],"_R1_001.fastq.gz")</f>
        <v>PS138-175-1-CTD-500-16S_clip_R1_001.fastq.gz</v>
      </c>
      <c r="Y121" t="str">
        <f>_xlfn.CONCAT(Tabelle1[[#This Row],[clip_id]],"_R2_001.fastq.gz")</f>
        <v>PS138-175-1-CTD-500-16S_clip_R2_001.fastq.gz</v>
      </c>
    </row>
    <row r="122" spans="1:25" x14ac:dyDescent="0.45">
      <c r="A122">
        <v>123</v>
      </c>
      <c r="B122" t="s">
        <v>686</v>
      </c>
      <c r="C122" s="29">
        <v>45181</v>
      </c>
      <c r="D122" t="s">
        <v>679</v>
      </c>
      <c r="E122" t="s">
        <v>679</v>
      </c>
      <c r="F122" t="s">
        <v>680</v>
      </c>
      <c r="G122" t="s">
        <v>681</v>
      </c>
      <c r="H122">
        <v>200</v>
      </c>
      <c r="I122">
        <v>9</v>
      </c>
      <c r="J122" t="s">
        <v>25</v>
      </c>
      <c r="L122">
        <v>88.670737000000003</v>
      </c>
      <c r="M122">
        <v>60.189340000000001</v>
      </c>
      <c r="N122" t="s">
        <v>687</v>
      </c>
      <c r="O122" t="s">
        <v>27</v>
      </c>
      <c r="P122" t="s">
        <v>688</v>
      </c>
      <c r="R122" t="s">
        <v>689</v>
      </c>
      <c r="S122" t="s">
        <v>690</v>
      </c>
      <c r="T122">
        <v>25</v>
      </c>
      <c r="U122" t="s">
        <v>31</v>
      </c>
      <c r="V122" t="s">
        <v>1234</v>
      </c>
      <c r="W122" t="s">
        <v>1233</v>
      </c>
      <c r="X122" t="str">
        <f>_xlfn.CONCAT(Tabelle1[[#This Row],[clip_id]],"_R1_001.fastq.gz")</f>
        <v>PS138-175-1-CTD-200-16S_clip_R1_001.fastq.gz</v>
      </c>
      <c r="Y122" t="str">
        <f>_xlfn.CONCAT(Tabelle1[[#This Row],[clip_id]],"_R2_001.fastq.gz")</f>
        <v>PS138-175-1-CTD-200-16S_clip_R2_001.fastq.gz</v>
      </c>
    </row>
    <row r="123" spans="1:25" x14ac:dyDescent="0.45">
      <c r="A123">
        <v>124</v>
      </c>
      <c r="B123" t="s">
        <v>691</v>
      </c>
      <c r="C123" s="29">
        <v>45181</v>
      </c>
      <c r="D123" t="s">
        <v>679</v>
      </c>
      <c r="E123" t="s">
        <v>679</v>
      </c>
      <c r="F123" t="s">
        <v>680</v>
      </c>
      <c r="G123" t="s">
        <v>681</v>
      </c>
      <c r="H123">
        <v>100</v>
      </c>
      <c r="I123">
        <v>14</v>
      </c>
      <c r="J123" t="s">
        <v>25</v>
      </c>
      <c r="L123">
        <v>88.670737000000003</v>
      </c>
      <c r="M123">
        <v>60.189340000000001</v>
      </c>
      <c r="N123" t="s">
        <v>692</v>
      </c>
      <c r="O123" t="s">
        <v>27</v>
      </c>
      <c r="P123" t="s">
        <v>693</v>
      </c>
      <c r="R123" t="s">
        <v>694</v>
      </c>
      <c r="S123" t="s">
        <v>695</v>
      </c>
      <c r="T123">
        <v>25</v>
      </c>
      <c r="U123" t="s">
        <v>31</v>
      </c>
      <c r="V123" t="s">
        <v>1234</v>
      </c>
      <c r="W123" t="s">
        <v>1233</v>
      </c>
      <c r="X123" t="str">
        <f>_xlfn.CONCAT(Tabelle1[[#This Row],[clip_id]],"_R1_001.fastq.gz")</f>
        <v>PS138-175-1-CTD-100-16S_clip_R1_001.fastq.gz</v>
      </c>
      <c r="Y123" t="str">
        <f>_xlfn.CONCAT(Tabelle1[[#This Row],[clip_id]],"_R2_001.fastq.gz")</f>
        <v>PS138-175-1-CTD-100-16S_clip_R2_001.fastq.gz</v>
      </c>
    </row>
    <row r="124" spans="1:25" x14ac:dyDescent="0.45">
      <c r="A124">
        <v>125</v>
      </c>
      <c r="B124" t="s">
        <v>696</v>
      </c>
      <c r="C124" s="29">
        <v>45181</v>
      </c>
      <c r="D124" t="s">
        <v>679</v>
      </c>
      <c r="E124" t="s">
        <v>679</v>
      </c>
      <c r="F124" t="s">
        <v>680</v>
      </c>
      <c r="G124" t="s">
        <v>681</v>
      </c>
      <c r="H124">
        <v>50</v>
      </c>
      <c r="I124">
        <v>17</v>
      </c>
      <c r="J124" t="s">
        <v>25</v>
      </c>
      <c r="L124">
        <v>88.670737000000003</v>
      </c>
      <c r="M124">
        <v>60.189340000000001</v>
      </c>
      <c r="N124" t="s">
        <v>697</v>
      </c>
      <c r="O124" t="s">
        <v>27</v>
      </c>
      <c r="P124" t="s">
        <v>698</v>
      </c>
      <c r="R124" t="s">
        <v>699</v>
      </c>
      <c r="S124" t="s">
        <v>700</v>
      </c>
      <c r="T124">
        <v>25</v>
      </c>
      <c r="U124" t="s">
        <v>31</v>
      </c>
      <c r="V124" t="s">
        <v>1234</v>
      </c>
      <c r="W124" t="s">
        <v>1233</v>
      </c>
      <c r="X124" t="str">
        <f>_xlfn.CONCAT(Tabelle1[[#This Row],[clip_id]],"_R1_001.fastq.gz")</f>
        <v>PS138-175-1-CTD-50-16S_clip_R1_001.fastq.gz</v>
      </c>
      <c r="Y124" t="str">
        <f>_xlfn.CONCAT(Tabelle1[[#This Row],[clip_id]],"_R2_001.fastq.gz")</f>
        <v>PS138-175-1-CTD-50-16S_clip_R2_001.fastq.gz</v>
      </c>
    </row>
    <row r="125" spans="1:25" x14ac:dyDescent="0.45">
      <c r="A125">
        <v>126</v>
      </c>
      <c r="B125" t="s">
        <v>701</v>
      </c>
      <c r="C125" s="29">
        <v>45181</v>
      </c>
      <c r="D125" t="s">
        <v>679</v>
      </c>
      <c r="E125" t="s">
        <v>679</v>
      </c>
      <c r="F125" t="s">
        <v>680</v>
      </c>
      <c r="G125" t="s">
        <v>681</v>
      </c>
      <c r="H125" t="s">
        <v>587</v>
      </c>
      <c r="I125">
        <v>21</v>
      </c>
      <c r="J125" t="s">
        <v>25</v>
      </c>
      <c r="K125" t="s">
        <v>48</v>
      </c>
      <c r="L125">
        <v>88.670737000000003</v>
      </c>
      <c r="M125">
        <v>60.189340000000001</v>
      </c>
      <c r="N125" t="s">
        <v>702</v>
      </c>
      <c r="O125" t="s">
        <v>27</v>
      </c>
      <c r="P125" t="s">
        <v>703</v>
      </c>
      <c r="R125" t="s">
        <v>704</v>
      </c>
      <c r="S125" t="s">
        <v>705</v>
      </c>
      <c r="T125">
        <v>25</v>
      </c>
      <c r="U125" t="s">
        <v>31</v>
      </c>
      <c r="V125" t="s">
        <v>1234</v>
      </c>
      <c r="W125" t="s">
        <v>1233</v>
      </c>
      <c r="X125" t="str">
        <f>_xlfn.CONCAT(Tabelle1[[#This Row],[clip_id]],"_R1_001.fastq.gz")</f>
        <v>PS138-175-1-CTD-chlmax-16S_clip_R1_001.fastq.gz</v>
      </c>
      <c r="Y125" t="str">
        <f>_xlfn.CONCAT(Tabelle1[[#This Row],[clip_id]],"_R2_001.fastq.gz")</f>
        <v>PS138-175-1-CTD-chlmax-16S_clip_R2_001.fastq.gz</v>
      </c>
    </row>
    <row r="126" spans="1:25" x14ac:dyDescent="0.45">
      <c r="A126">
        <v>127</v>
      </c>
      <c r="B126" t="s">
        <v>706</v>
      </c>
      <c r="C126" s="29">
        <v>45181</v>
      </c>
      <c r="D126" t="s">
        <v>679</v>
      </c>
      <c r="E126" t="s">
        <v>679</v>
      </c>
      <c r="F126" t="s">
        <v>680</v>
      </c>
      <c r="G126" t="s">
        <v>681</v>
      </c>
      <c r="H126">
        <v>10</v>
      </c>
      <c r="I126">
        <v>24</v>
      </c>
      <c r="J126" t="s">
        <v>25</v>
      </c>
      <c r="L126">
        <v>88.670737000000003</v>
      </c>
      <c r="M126">
        <v>60.189340000000001</v>
      </c>
      <c r="N126" t="s">
        <v>707</v>
      </c>
      <c r="O126" t="s">
        <v>27</v>
      </c>
      <c r="P126" t="s">
        <v>708</v>
      </c>
      <c r="R126" t="s">
        <v>709</v>
      </c>
      <c r="S126" t="s">
        <v>710</v>
      </c>
      <c r="T126">
        <v>25</v>
      </c>
      <c r="U126" t="s">
        <v>31</v>
      </c>
      <c r="V126" t="s">
        <v>1234</v>
      </c>
      <c r="W126" t="s">
        <v>1233</v>
      </c>
      <c r="X126" t="str">
        <f>_xlfn.CONCAT(Tabelle1[[#This Row],[clip_id]],"_R1_001.fastq.gz")</f>
        <v>PS138-175-1-CTD-10-16S_clip_R1_001.fastq.gz</v>
      </c>
      <c r="Y126" t="str">
        <f>_xlfn.CONCAT(Tabelle1[[#This Row],[clip_id]],"_R2_001.fastq.gz")</f>
        <v>PS138-175-1-CTD-10-16S_clip_R2_001.fastq.gz</v>
      </c>
    </row>
    <row r="127" spans="1:25" x14ac:dyDescent="0.45">
      <c r="A127">
        <v>128</v>
      </c>
      <c r="B127" t="s">
        <v>711</v>
      </c>
      <c r="C127" s="29">
        <v>45181</v>
      </c>
      <c r="D127" t="s">
        <v>712</v>
      </c>
      <c r="E127" t="s">
        <v>712</v>
      </c>
      <c r="F127" t="s">
        <v>713</v>
      </c>
      <c r="G127" t="s">
        <v>714</v>
      </c>
      <c r="H127">
        <v>3000</v>
      </c>
      <c r="I127">
        <v>3</v>
      </c>
      <c r="J127" t="s">
        <v>25</v>
      </c>
      <c r="L127">
        <v>88.334040999999999</v>
      </c>
      <c r="M127">
        <v>59.615164</v>
      </c>
      <c r="N127" t="s">
        <v>715</v>
      </c>
      <c r="O127" t="s">
        <v>27</v>
      </c>
      <c r="P127" t="s">
        <v>716</v>
      </c>
      <c r="R127" t="s">
        <v>717</v>
      </c>
      <c r="S127" t="s">
        <v>718</v>
      </c>
      <c r="T127">
        <v>25</v>
      </c>
      <c r="U127" t="s">
        <v>31</v>
      </c>
      <c r="V127" t="s">
        <v>1234</v>
      </c>
      <c r="W127" t="s">
        <v>1233</v>
      </c>
      <c r="X127" t="str">
        <f>_xlfn.CONCAT(Tabelle1[[#This Row],[clip_id]],"_R1_001.fastq.gz")</f>
        <v>PS138-176-1-CTD-3000-16S_clip_R1_001.fastq.gz</v>
      </c>
      <c r="Y127" t="str">
        <f>_xlfn.CONCAT(Tabelle1[[#This Row],[clip_id]],"_R2_001.fastq.gz")</f>
        <v>PS138-176-1-CTD-3000-16S_clip_R2_001.fastq.gz</v>
      </c>
    </row>
    <row r="128" spans="1:25" x14ac:dyDescent="0.45">
      <c r="A128">
        <v>129</v>
      </c>
      <c r="B128" t="s">
        <v>719</v>
      </c>
      <c r="C128" s="29">
        <v>45181</v>
      </c>
      <c r="D128" t="s">
        <v>712</v>
      </c>
      <c r="E128" t="s">
        <v>712</v>
      </c>
      <c r="F128" t="s">
        <v>713</v>
      </c>
      <c r="G128" t="s">
        <v>714</v>
      </c>
      <c r="H128">
        <v>1000</v>
      </c>
      <c r="I128">
        <v>5</v>
      </c>
      <c r="J128" t="s">
        <v>25</v>
      </c>
      <c r="L128">
        <v>88.334040999999999</v>
      </c>
      <c r="M128">
        <v>59.615164</v>
      </c>
      <c r="N128" t="s">
        <v>720</v>
      </c>
      <c r="O128" t="s">
        <v>27</v>
      </c>
      <c r="P128" t="s">
        <v>721</v>
      </c>
      <c r="R128" t="s">
        <v>722</v>
      </c>
      <c r="S128" t="s">
        <v>723</v>
      </c>
      <c r="T128">
        <v>25</v>
      </c>
      <c r="U128" t="s">
        <v>31</v>
      </c>
      <c r="V128" t="s">
        <v>1234</v>
      </c>
      <c r="W128" t="s">
        <v>1233</v>
      </c>
      <c r="X128" t="str">
        <f>_xlfn.CONCAT(Tabelle1[[#This Row],[clip_id]],"_R1_001.fastq.gz")</f>
        <v>PS138-176-1-CTD-1000-16S_clip_R1_001.fastq.gz</v>
      </c>
      <c r="Y128" t="str">
        <f>_xlfn.CONCAT(Tabelle1[[#This Row],[clip_id]],"_R2_001.fastq.gz")</f>
        <v>PS138-176-1-CTD-1000-16S_clip_R2_001.fastq.gz</v>
      </c>
    </row>
    <row r="129" spans="1:31" x14ac:dyDescent="0.45">
      <c r="A129">
        <v>130</v>
      </c>
      <c r="B129" t="s">
        <v>724</v>
      </c>
      <c r="C129" s="29">
        <v>45181</v>
      </c>
      <c r="D129" t="s">
        <v>712</v>
      </c>
      <c r="E129" t="s">
        <v>712</v>
      </c>
      <c r="F129" t="s">
        <v>713</v>
      </c>
      <c r="G129" t="s">
        <v>714</v>
      </c>
      <c r="H129">
        <v>500</v>
      </c>
      <c r="I129">
        <v>8</v>
      </c>
      <c r="J129" t="s">
        <v>25</v>
      </c>
      <c r="L129">
        <v>88.334040999999999</v>
      </c>
      <c r="M129">
        <v>59.615164</v>
      </c>
      <c r="N129" t="s">
        <v>725</v>
      </c>
      <c r="O129" t="s">
        <v>27</v>
      </c>
      <c r="P129" t="s">
        <v>726</v>
      </c>
      <c r="R129" t="s">
        <v>727</v>
      </c>
      <c r="S129" t="s">
        <v>728</v>
      </c>
      <c r="T129">
        <v>25</v>
      </c>
      <c r="U129" t="s">
        <v>31</v>
      </c>
      <c r="V129" t="s">
        <v>1234</v>
      </c>
      <c r="W129" t="s">
        <v>1233</v>
      </c>
      <c r="X129" t="str">
        <f>_xlfn.CONCAT(Tabelle1[[#This Row],[clip_id]],"_R1_001.fastq.gz")</f>
        <v>PS138-176-1-CTD-500-16S_clip_R1_001.fastq.gz</v>
      </c>
      <c r="Y129" t="str">
        <f>_xlfn.CONCAT(Tabelle1[[#This Row],[clip_id]],"_R2_001.fastq.gz")</f>
        <v>PS138-176-1-CTD-500-16S_clip_R2_001.fastq.gz</v>
      </c>
    </row>
    <row r="130" spans="1:31" x14ac:dyDescent="0.45">
      <c r="A130">
        <v>131</v>
      </c>
      <c r="B130" t="s">
        <v>729</v>
      </c>
      <c r="C130" s="29">
        <v>45181</v>
      </c>
      <c r="D130" t="s">
        <v>712</v>
      </c>
      <c r="E130" t="s">
        <v>712</v>
      </c>
      <c r="F130" t="s">
        <v>713</v>
      </c>
      <c r="G130" t="s">
        <v>714</v>
      </c>
      <c r="H130">
        <v>200</v>
      </c>
      <c r="I130">
        <v>13</v>
      </c>
      <c r="J130" t="s">
        <v>25</v>
      </c>
      <c r="L130">
        <v>88.334040999999999</v>
      </c>
      <c r="M130">
        <v>59.615164</v>
      </c>
      <c r="N130" t="s">
        <v>730</v>
      </c>
      <c r="O130" t="s">
        <v>27</v>
      </c>
      <c r="P130" t="s">
        <v>731</v>
      </c>
      <c r="R130" t="s">
        <v>732</v>
      </c>
      <c r="S130" t="s">
        <v>733</v>
      </c>
      <c r="T130">
        <v>25</v>
      </c>
      <c r="U130" t="s">
        <v>31</v>
      </c>
      <c r="V130" t="s">
        <v>1234</v>
      </c>
      <c r="W130" t="s">
        <v>1233</v>
      </c>
      <c r="X130" t="str">
        <f>_xlfn.CONCAT(Tabelle1[[#This Row],[clip_id]],"_R1_001.fastq.gz")</f>
        <v>PS138-176-1-CTD-200-16S_clip_R1_001.fastq.gz</v>
      </c>
      <c r="Y130" t="str">
        <f>_xlfn.CONCAT(Tabelle1[[#This Row],[clip_id]],"_R2_001.fastq.gz")</f>
        <v>PS138-176-1-CTD-200-16S_clip_R2_001.fastq.gz</v>
      </c>
    </row>
    <row r="131" spans="1:31" x14ac:dyDescent="0.45">
      <c r="A131">
        <v>132</v>
      </c>
      <c r="B131" t="s">
        <v>734</v>
      </c>
      <c r="C131" s="29">
        <v>45181</v>
      </c>
      <c r="D131" t="s">
        <v>712</v>
      </c>
      <c r="E131" t="s">
        <v>712</v>
      </c>
      <c r="F131" t="s">
        <v>713</v>
      </c>
      <c r="G131" t="s">
        <v>714</v>
      </c>
      <c r="H131">
        <v>100</v>
      </c>
      <c r="I131">
        <v>16</v>
      </c>
      <c r="J131" t="s">
        <v>25</v>
      </c>
      <c r="L131">
        <v>88.334040999999999</v>
      </c>
      <c r="M131">
        <v>59.615164</v>
      </c>
      <c r="N131" t="s">
        <v>735</v>
      </c>
      <c r="O131" t="s">
        <v>27</v>
      </c>
      <c r="P131" t="s">
        <v>736</v>
      </c>
      <c r="R131" t="s">
        <v>737</v>
      </c>
      <c r="S131" t="s">
        <v>738</v>
      </c>
      <c r="T131">
        <v>25</v>
      </c>
      <c r="U131" t="s">
        <v>31</v>
      </c>
      <c r="V131" t="s">
        <v>1234</v>
      </c>
      <c r="W131" t="s">
        <v>1233</v>
      </c>
      <c r="X131" t="str">
        <f>_xlfn.CONCAT(Tabelle1[[#This Row],[clip_id]],"_R1_001.fastq.gz")</f>
        <v>PS138-176-1-CTD-100-16S_clip_R1_001.fastq.gz</v>
      </c>
      <c r="Y131" t="str">
        <f>_xlfn.CONCAT(Tabelle1[[#This Row],[clip_id]],"_R2_001.fastq.gz")</f>
        <v>PS138-176-1-CTD-100-16S_clip_R2_001.fastq.gz</v>
      </c>
    </row>
    <row r="132" spans="1:31" x14ac:dyDescent="0.45">
      <c r="A132">
        <v>134</v>
      </c>
      <c r="B132" t="s">
        <v>739</v>
      </c>
      <c r="C132" s="29">
        <v>45181</v>
      </c>
      <c r="D132" t="s">
        <v>712</v>
      </c>
      <c r="E132" t="s">
        <v>712</v>
      </c>
      <c r="F132" t="s">
        <v>713</v>
      </c>
      <c r="G132" t="s">
        <v>714</v>
      </c>
      <c r="H132" t="s">
        <v>587</v>
      </c>
      <c r="I132">
        <v>22</v>
      </c>
      <c r="J132" t="s">
        <v>25</v>
      </c>
      <c r="K132" t="s">
        <v>48</v>
      </c>
      <c r="L132">
        <v>88.334040999999999</v>
      </c>
      <c r="M132">
        <v>59.615164</v>
      </c>
      <c r="N132" t="s">
        <v>740</v>
      </c>
      <c r="O132" t="s">
        <v>27</v>
      </c>
      <c r="P132" t="s">
        <v>741</v>
      </c>
      <c r="R132" t="s">
        <v>742</v>
      </c>
      <c r="S132" t="s">
        <v>743</v>
      </c>
      <c r="T132">
        <v>25</v>
      </c>
      <c r="U132" t="s">
        <v>31</v>
      </c>
      <c r="V132" t="s">
        <v>1234</v>
      </c>
      <c r="W132" t="s">
        <v>1233</v>
      </c>
      <c r="X132" t="str">
        <f>_xlfn.CONCAT(Tabelle1[[#This Row],[clip_id]],"_R1_001.fastq.gz")</f>
        <v>PS138-176-1-CTD-chlmax-16S_clip_R1_001.fastq.gz</v>
      </c>
      <c r="Y132" t="str">
        <f>_xlfn.CONCAT(Tabelle1[[#This Row],[clip_id]],"_R2_001.fastq.gz")</f>
        <v>PS138-176-1-CTD-chlmax-16S_clip_R2_001.fastq.gz</v>
      </c>
      <c r="AD132" s="7"/>
      <c r="AE132" s="7"/>
    </row>
    <row r="133" spans="1:31" x14ac:dyDescent="0.45">
      <c r="A133">
        <v>135</v>
      </c>
      <c r="B133" t="s">
        <v>744</v>
      </c>
      <c r="C133" s="29">
        <v>45181</v>
      </c>
      <c r="D133" t="s">
        <v>712</v>
      </c>
      <c r="E133" t="s">
        <v>712</v>
      </c>
      <c r="F133" t="s">
        <v>713</v>
      </c>
      <c r="G133" t="s">
        <v>714</v>
      </c>
      <c r="H133">
        <v>10</v>
      </c>
      <c r="I133">
        <v>24</v>
      </c>
      <c r="J133" t="s">
        <v>25</v>
      </c>
      <c r="L133">
        <v>88.334040999999999</v>
      </c>
      <c r="M133">
        <v>59.615164</v>
      </c>
      <c r="N133" t="s">
        <v>745</v>
      </c>
      <c r="O133" t="s">
        <v>27</v>
      </c>
      <c r="P133" t="s">
        <v>746</v>
      </c>
      <c r="R133" t="s">
        <v>747</v>
      </c>
      <c r="S133" t="s">
        <v>748</v>
      </c>
      <c r="T133">
        <v>25</v>
      </c>
      <c r="U133" t="s">
        <v>31</v>
      </c>
      <c r="V133" t="s">
        <v>1234</v>
      </c>
      <c r="W133" t="s">
        <v>1233</v>
      </c>
      <c r="X133" t="str">
        <f>_xlfn.CONCAT(Tabelle1[[#This Row],[clip_id]],"_R1_001.fastq.gz")</f>
        <v>PS138-176-1-CTD-10-16S_clip_R1_001.fastq.gz</v>
      </c>
      <c r="Y133" t="str">
        <f>_xlfn.CONCAT(Tabelle1[[#This Row],[clip_id]],"_R2_001.fastq.gz")</f>
        <v>PS138-176-1-CTD-10-16S_clip_R2_001.fastq.gz</v>
      </c>
      <c r="AD133" s="7"/>
      <c r="AE133" s="7"/>
    </row>
    <row r="134" spans="1:31" x14ac:dyDescent="0.45">
      <c r="A134">
        <v>136</v>
      </c>
      <c r="B134" t="s">
        <v>749</v>
      </c>
      <c r="C134" s="29">
        <v>45181</v>
      </c>
      <c r="D134" t="s">
        <v>712</v>
      </c>
      <c r="E134" t="s">
        <v>712</v>
      </c>
      <c r="F134" t="s">
        <v>713</v>
      </c>
      <c r="G134" t="s">
        <v>714</v>
      </c>
      <c r="H134">
        <v>4360</v>
      </c>
      <c r="I134">
        <v>1</v>
      </c>
      <c r="J134" t="s">
        <v>25</v>
      </c>
      <c r="K134" t="s">
        <v>123</v>
      </c>
      <c r="L134">
        <v>88.334040999999999</v>
      </c>
      <c r="M134">
        <v>59.615164</v>
      </c>
      <c r="N134" t="s">
        <v>750</v>
      </c>
      <c r="O134" t="s">
        <v>27</v>
      </c>
      <c r="P134" t="s">
        <v>751</v>
      </c>
      <c r="R134" t="s">
        <v>752</v>
      </c>
      <c r="S134" t="s">
        <v>753</v>
      </c>
      <c r="T134">
        <v>25</v>
      </c>
      <c r="U134" t="s">
        <v>31</v>
      </c>
      <c r="V134" t="s">
        <v>1234</v>
      </c>
      <c r="W134" t="s">
        <v>1233</v>
      </c>
      <c r="X134" t="str">
        <f>_xlfn.CONCAT(Tabelle1[[#This Row],[clip_id]],"_R1_001.fastq.gz")</f>
        <v>PS138-176-1-CTD-4360-16S_clip_R1_001.fastq.gz</v>
      </c>
      <c r="Y134" t="str">
        <f>_xlfn.CONCAT(Tabelle1[[#This Row],[clip_id]],"_R2_001.fastq.gz")</f>
        <v>PS138-176-1-CTD-4360-16S_clip_R2_001.fastq.gz</v>
      </c>
      <c r="AD134" s="7"/>
      <c r="AE134" s="7"/>
    </row>
    <row r="135" spans="1:31" x14ac:dyDescent="0.45">
      <c r="A135">
        <v>137</v>
      </c>
      <c r="B135" t="s">
        <v>754</v>
      </c>
      <c r="C135" s="29">
        <v>45181</v>
      </c>
      <c r="D135" t="s">
        <v>712</v>
      </c>
      <c r="E135" t="s">
        <v>712</v>
      </c>
      <c r="F135" t="s">
        <v>713</v>
      </c>
      <c r="G135" t="s">
        <v>714</v>
      </c>
      <c r="H135">
        <v>50</v>
      </c>
      <c r="I135">
        <v>19</v>
      </c>
      <c r="J135" t="s">
        <v>25</v>
      </c>
      <c r="L135">
        <v>88.334040999999999</v>
      </c>
      <c r="M135">
        <v>59.615164</v>
      </c>
      <c r="N135" t="s">
        <v>755</v>
      </c>
      <c r="O135" t="s">
        <v>27</v>
      </c>
      <c r="P135" t="s">
        <v>756</v>
      </c>
      <c r="R135" t="s">
        <v>757</v>
      </c>
      <c r="S135" t="s">
        <v>758</v>
      </c>
      <c r="T135">
        <v>25</v>
      </c>
      <c r="U135" t="s">
        <v>31</v>
      </c>
      <c r="V135" t="s">
        <v>1234</v>
      </c>
      <c r="W135" t="s">
        <v>1233</v>
      </c>
      <c r="X135" t="str">
        <f>_xlfn.CONCAT(Tabelle1[[#This Row],[clip_id]],"_R1_001.fastq.gz")</f>
        <v>PS138-176-1-CTD-50-16S_clip_R1_001.fastq.gz</v>
      </c>
      <c r="Y135" t="str">
        <f>_xlfn.CONCAT(Tabelle1[[#This Row],[clip_id]],"_R2_001.fastq.gz")</f>
        <v>PS138-176-1-CTD-50-16S_clip_R2_001.fastq.gz</v>
      </c>
      <c r="AD135" s="7"/>
      <c r="AE135" s="7"/>
    </row>
    <row r="136" spans="1:31" x14ac:dyDescent="0.45">
      <c r="A136">
        <v>138</v>
      </c>
      <c r="B136" t="s">
        <v>759</v>
      </c>
      <c r="C136" s="29">
        <v>45182</v>
      </c>
      <c r="D136" t="s">
        <v>760</v>
      </c>
      <c r="E136" t="s">
        <v>760</v>
      </c>
      <c r="F136" t="s">
        <v>761</v>
      </c>
      <c r="G136" t="s">
        <v>762</v>
      </c>
      <c r="H136" t="s">
        <v>194</v>
      </c>
      <c r="J136" t="s">
        <v>195</v>
      </c>
      <c r="L136">
        <v>87.914258000000004</v>
      </c>
      <c r="M136">
        <v>59.211620000000003</v>
      </c>
      <c r="N136" t="s">
        <v>763</v>
      </c>
      <c r="O136" t="s">
        <v>27</v>
      </c>
      <c r="P136" t="s">
        <v>764</v>
      </c>
      <c r="R136" t="s">
        <v>765</v>
      </c>
      <c r="S136" t="s">
        <v>766</v>
      </c>
      <c r="T136">
        <v>25</v>
      </c>
      <c r="U136" t="s">
        <v>31</v>
      </c>
      <c r="V136" t="s">
        <v>1234</v>
      </c>
      <c r="W136" t="s">
        <v>1233</v>
      </c>
      <c r="X136" t="str">
        <f>_xlfn.CONCAT(Tabelle1[[#This Row],[clip_id]],"_R1_001.fastq.gz")</f>
        <v>PS138-180-1-OFOBS-16S_clip_R1_001.fastq.gz</v>
      </c>
      <c r="Y136" t="str">
        <f>_xlfn.CONCAT(Tabelle1[[#This Row],[clip_id]],"_R2_001.fastq.gz")</f>
        <v>PS138-180-1-OFOBS-16S_clip_R2_001.fastq.gz</v>
      </c>
      <c r="AD136" s="7"/>
      <c r="AE136" s="7"/>
    </row>
    <row r="137" spans="1:31" x14ac:dyDescent="0.45">
      <c r="A137">
        <v>139</v>
      </c>
      <c r="B137" t="s">
        <v>767</v>
      </c>
      <c r="C137" s="29">
        <v>45183</v>
      </c>
      <c r="D137" t="s">
        <v>768</v>
      </c>
      <c r="E137" t="s">
        <v>768</v>
      </c>
      <c r="F137" t="s">
        <v>769</v>
      </c>
      <c r="G137" t="s">
        <v>762</v>
      </c>
      <c r="H137">
        <v>200</v>
      </c>
      <c r="I137">
        <v>3</v>
      </c>
      <c r="J137" t="s">
        <v>25</v>
      </c>
      <c r="L137">
        <v>87.960069000000004</v>
      </c>
      <c r="M137">
        <v>56.850695000000002</v>
      </c>
      <c r="N137" t="s">
        <v>770</v>
      </c>
      <c r="O137" t="s">
        <v>27</v>
      </c>
      <c r="P137" t="s">
        <v>771</v>
      </c>
      <c r="R137" t="s">
        <v>772</v>
      </c>
      <c r="S137" t="s">
        <v>773</v>
      </c>
      <c r="T137">
        <v>25</v>
      </c>
      <c r="U137" t="s">
        <v>31</v>
      </c>
      <c r="V137" t="s">
        <v>1234</v>
      </c>
      <c r="W137" t="s">
        <v>1233</v>
      </c>
      <c r="X137" t="str">
        <f>_xlfn.CONCAT(Tabelle1[[#This Row],[clip_id]],"_R1_001.fastq.gz")</f>
        <v>PS138-190-1-CTD-200-16S_clip_R1_001.fastq.gz</v>
      </c>
      <c r="Y137" t="str">
        <f>_xlfn.CONCAT(Tabelle1[[#This Row],[clip_id]],"_R2_001.fastq.gz")</f>
        <v>PS138-190-1-CTD-200-16S_clip_R2_001.fastq.gz</v>
      </c>
      <c r="AD137" s="7"/>
      <c r="AE137" s="7"/>
    </row>
    <row r="138" spans="1:31" x14ac:dyDescent="0.45">
      <c r="A138">
        <v>140</v>
      </c>
      <c r="B138" t="s">
        <v>774</v>
      </c>
      <c r="C138" s="29">
        <v>45183</v>
      </c>
      <c r="D138" t="s">
        <v>768</v>
      </c>
      <c r="E138" t="s">
        <v>768</v>
      </c>
      <c r="F138" t="s">
        <v>769</v>
      </c>
      <c r="G138" t="s">
        <v>762</v>
      </c>
      <c r="H138">
        <v>100</v>
      </c>
      <c r="I138">
        <v>8</v>
      </c>
      <c r="J138" t="s">
        <v>25</v>
      </c>
      <c r="L138">
        <v>87.960069000000004</v>
      </c>
      <c r="M138">
        <v>56.850695000000002</v>
      </c>
      <c r="N138" t="s">
        <v>775</v>
      </c>
      <c r="O138" t="s">
        <v>27</v>
      </c>
      <c r="P138" t="s">
        <v>776</v>
      </c>
      <c r="R138" t="s">
        <v>777</v>
      </c>
      <c r="S138" t="s">
        <v>778</v>
      </c>
      <c r="T138">
        <v>25</v>
      </c>
      <c r="U138" t="s">
        <v>31</v>
      </c>
      <c r="V138" t="s">
        <v>1234</v>
      </c>
      <c r="W138" t="s">
        <v>1233</v>
      </c>
      <c r="X138" t="str">
        <f>_xlfn.CONCAT(Tabelle1[[#This Row],[clip_id]],"_R1_001.fastq.gz")</f>
        <v>PS138-190-1-CTD-100-16S_clip_R1_001.fastq.gz</v>
      </c>
      <c r="Y138" t="str">
        <f>_xlfn.CONCAT(Tabelle1[[#This Row],[clip_id]],"_R2_001.fastq.gz")</f>
        <v>PS138-190-1-CTD-100-16S_clip_R2_001.fastq.gz</v>
      </c>
      <c r="AD138" s="7"/>
      <c r="AE138" s="7"/>
    </row>
    <row r="139" spans="1:31" x14ac:dyDescent="0.45">
      <c r="A139">
        <v>141</v>
      </c>
      <c r="B139" t="s">
        <v>779</v>
      </c>
      <c r="C139" s="29">
        <v>45183</v>
      </c>
      <c r="D139" t="s">
        <v>768</v>
      </c>
      <c r="E139" t="s">
        <v>768</v>
      </c>
      <c r="F139" t="s">
        <v>769</v>
      </c>
      <c r="G139" t="s">
        <v>762</v>
      </c>
      <c r="H139">
        <v>50</v>
      </c>
      <c r="I139">
        <v>12</v>
      </c>
      <c r="J139" t="s">
        <v>25</v>
      </c>
      <c r="L139">
        <v>87.960069000000004</v>
      </c>
      <c r="M139">
        <v>56.850695000000002</v>
      </c>
      <c r="N139" t="s">
        <v>780</v>
      </c>
      <c r="O139" t="s">
        <v>27</v>
      </c>
      <c r="P139" t="s">
        <v>781</v>
      </c>
      <c r="R139" t="s">
        <v>782</v>
      </c>
      <c r="S139" t="s">
        <v>783</v>
      </c>
      <c r="T139">
        <v>25</v>
      </c>
      <c r="U139" t="s">
        <v>31</v>
      </c>
      <c r="V139" t="s">
        <v>1234</v>
      </c>
      <c r="W139" t="s">
        <v>1233</v>
      </c>
      <c r="X139" t="str">
        <f>_xlfn.CONCAT(Tabelle1[[#This Row],[clip_id]],"_R1_001.fastq.gz")</f>
        <v>PS138-190-1-CTD-50-16S_clip_R1_001.fastq.gz</v>
      </c>
      <c r="Y139" t="str">
        <f>_xlfn.CONCAT(Tabelle1[[#This Row],[clip_id]],"_R2_001.fastq.gz")</f>
        <v>PS138-190-1-CTD-50-16S_clip_R2_001.fastq.gz</v>
      </c>
      <c r="AD139" s="7"/>
      <c r="AE139" s="7"/>
    </row>
    <row r="140" spans="1:31" x14ac:dyDescent="0.45">
      <c r="A140">
        <v>142</v>
      </c>
      <c r="B140" t="s">
        <v>784</v>
      </c>
      <c r="C140" s="29">
        <v>45183</v>
      </c>
      <c r="D140" t="s">
        <v>768</v>
      </c>
      <c r="E140" t="s">
        <v>768</v>
      </c>
      <c r="F140" t="s">
        <v>769</v>
      </c>
      <c r="G140" t="s">
        <v>762</v>
      </c>
      <c r="H140" t="s">
        <v>587</v>
      </c>
      <c r="I140">
        <v>19</v>
      </c>
      <c r="J140" t="s">
        <v>25</v>
      </c>
      <c r="K140" t="s">
        <v>48</v>
      </c>
      <c r="L140">
        <v>87.960069000000004</v>
      </c>
      <c r="M140">
        <v>56.850695000000002</v>
      </c>
      <c r="N140" t="s">
        <v>785</v>
      </c>
      <c r="O140" t="s">
        <v>27</v>
      </c>
      <c r="P140" t="s">
        <v>786</v>
      </c>
      <c r="R140" t="s">
        <v>787</v>
      </c>
      <c r="S140" t="s">
        <v>788</v>
      </c>
      <c r="T140">
        <v>25</v>
      </c>
      <c r="U140" t="s">
        <v>31</v>
      </c>
      <c r="V140" t="s">
        <v>1234</v>
      </c>
      <c r="W140" t="s">
        <v>1233</v>
      </c>
      <c r="X140" t="str">
        <f>_xlfn.CONCAT(Tabelle1[[#This Row],[clip_id]],"_R1_001.fastq.gz")</f>
        <v>PS138-190-1-CTD-chlmax-16S_clip_R1_001.fastq.gz</v>
      </c>
      <c r="Y140" t="str">
        <f>_xlfn.CONCAT(Tabelle1[[#This Row],[clip_id]],"_R2_001.fastq.gz")</f>
        <v>PS138-190-1-CTD-chlmax-16S_clip_R2_001.fastq.gz</v>
      </c>
      <c r="AD140" s="7"/>
      <c r="AE140" s="7"/>
    </row>
    <row r="141" spans="1:31" x14ac:dyDescent="0.45">
      <c r="A141">
        <v>143</v>
      </c>
      <c r="B141" t="s">
        <v>789</v>
      </c>
      <c r="C141" s="29">
        <v>45183</v>
      </c>
      <c r="D141" t="s">
        <v>768</v>
      </c>
      <c r="E141" t="s">
        <v>768</v>
      </c>
      <c r="F141" t="s">
        <v>769</v>
      </c>
      <c r="G141" t="s">
        <v>762</v>
      </c>
      <c r="H141">
        <v>10</v>
      </c>
      <c r="I141">
        <v>21</v>
      </c>
      <c r="J141" t="s">
        <v>25</v>
      </c>
      <c r="L141">
        <v>87.960069000000004</v>
      </c>
      <c r="M141">
        <v>56.850695000000002</v>
      </c>
      <c r="N141" t="s">
        <v>790</v>
      </c>
      <c r="O141" t="s">
        <v>27</v>
      </c>
      <c r="P141" t="s">
        <v>791</v>
      </c>
      <c r="R141" t="s">
        <v>792</v>
      </c>
      <c r="S141" t="s">
        <v>793</v>
      </c>
      <c r="T141">
        <v>25</v>
      </c>
      <c r="U141" t="s">
        <v>31</v>
      </c>
      <c r="V141" t="s">
        <v>1234</v>
      </c>
      <c r="W141" t="s">
        <v>1233</v>
      </c>
      <c r="X141" t="str">
        <f>_xlfn.CONCAT(Tabelle1[[#This Row],[clip_id]],"_R1_001.fastq.gz")</f>
        <v>PS138-190-1-CTD-10-16S_clip_R1_001.fastq.gz</v>
      </c>
      <c r="Y141" t="str">
        <f>_xlfn.CONCAT(Tabelle1[[#This Row],[clip_id]],"_R2_001.fastq.gz")</f>
        <v>PS138-190-1-CTD-10-16S_clip_R2_001.fastq.gz</v>
      </c>
      <c r="AD141" s="7"/>
      <c r="AE141" s="7"/>
    </row>
    <row r="142" spans="1:31" x14ac:dyDescent="0.45">
      <c r="A142">
        <v>144</v>
      </c>
      <c r="B142" t="s">
        <v>794</v>
      </c>
      <c r="C142" s="29">
        <v>45183</v>
      </c>
      <c r="D142" t="s">
        <v>768</v>
      </c>
      <c r="E142" t="s">
        <v>768</v>
      </c>
      <c r="F142" t="s">
        <v>769</v>
      </c>
      <c r="G142" t="s">
        <v>762</v>
      </c>
      <c r="H142">
        <v>2</v>
      </c>
      <c r="I142">
        <v>24</v>
      </c>
      <c r="J142" t="s">
        <v>25</v>
      </c>
      <c r="L142">
        <v>87.960069000000004</v>
      </c>
      <c r="M142">
        <v>56.850695000000002</v>
      </c>
      <c r="N142" t="s">
        <v>795</v>
      </c>
      <c r="O142" t="s">
        <v>27</v>
      </c>
      <c r="P142" t="s">
        <v>796</v>
      </c>
      <c r="R142" t="s">
        <v>797</v>
      </c>
      <c r="S142" t="s">
        <v>798</v>
      </c>
      <c r="T142">
        <v>25</v>
      </c>
      <c r="U142" t="s">
        <v>31</v>
      </c>
      <c r="V142" t="s">
        <v>1234</v>
      </c>
      <c r="W142" t="s">
        <v>1233</v>
      </c>
      <c r="X142" t="str">
        <f>_xlfn.CONCAT(Tabelle1[[#This Row],[clip_id]],"_R1_001.fastq.gz")</f>
        <v>PS138-190-1-CTD-2-16S_clip_R1_001.fastq.gz</v>
      </c>
      <c r="Y142" t="str">
        <f>_xlfn.CONCAT(Tabelle1[[#This Row],[clip_id]],"_R2_001.fastq.gz")</f>
        <v>PS138-190-1-CTD-2-16S_clip_R2_001.fastq.gz</v>
      </c>
      <c r="AD142" s="7"/>
      <c r="AE142" s="7"/>
    </row>
    <row r="143" spans="1:31" x14ac:dyDescent="0.45">
      <c r="A143">
        <v>145</v>
      </c>
      <c r="B143" t="s">
        <v>799</v>
      </c>
      <c r="C143" s="29">
        <v>45183</v>
      </c>
      <c r="D143" t="s">
        <v>800</v>
      </c>
      <c r="E143" t="s">
        <v>800</v>
      </c>
      <c r="F143" t="s">
        <v>801</v>
      </c>
      <c r="G143" t="s">
        <v>762</v>
      </c>
      <c r="H143">
        <v>4364</v>
      </c>
      <c r="I143">
        <v>1</v>
      </c>
      <c r="J143" t="s">
        <v>25</v>
      </c>
      <c r="K143" t="s">
        <v>123</v>
      </c>
      <c r="L143">
        <v>87.971181000000001</v>
      </c>
      <c r="M143">
        <v>56.369366999999997</v>
      </c>
      <c r="N143" t="s">
        <v>802</v>
      </c>
      <c r="O143" t="s">
        <v>27</v>
      </c>
      <c r="P143" t="s">
        <v>803</v>
      </c>
      <c r="R143" t="s">
        <v>804</v>
      </c>
      <c r="S143" t="s">
        <v>805</v>
      </c>
      <c r="T143">
        <v>25</v>
      </c>
      <c r="U143" t="s">
        <v>31</v>
      </c>
      <c r="V143" t="s">
        <v>1234</v>
      </c>
      <c r="W143" t="s">
        <v>1233</v>
      </c>
      <c r="X143" t="str">
        <f>_xlfn.CONCAT(Tabelle1[[#This Row],[clip_id]],"_R1_001.fastq.gz")</f>
        <v>PS138-193-1-CTD-4364-16S_clip_R1_001.fastq.gz</v>
      </c>
      <c r="Y143" t="str">
        <f>_xlfn.CONCAT(Tabelle1[[#This Row],[clip_id]],"_R2_001.fastq.gz")</f>
        <v>PS138-193-1-CTD-4364-16S_clip_R2_001.fastq.gz</v>
      </c>
      <c r="AD143" s="7"/>
      <c r="AE143" s="7"/>
    </row>
    <row r="144" spans="1:31" x14ac:dyDescent="0.45">
      <c r="A144">
        <v>146</v>
      </c>
      <c r="B144" t="s">
        <v>806</v>
      </c>
      <c r="C144" s="29">
        <v>45183</v>
      </c>
      <c r="D144" t="s">
        <v>800</v>
      </c>
      <c r="E144" t="s">
        <v>800</v>
      </c>
      <c r="F144" t="s">
        <v>801</v>
      </c>
      <c r="G144" t="s">
        <v>762</v>
      </c>
      <c r="H144">
        <v>4348</v>
      </c>
      <c r="I144">
        <v>3</v>
      </c>
      <c r="J144" t="s">
        <v>25</v>
      </c>
      <c r="K144" t="s">
        <v>89</v>
      </c>
      <c r="L144">
        <v>87.971181000000001</v>
      </c>
      <c r="M144">
        <v>56.369366999999997</v>
      </c>
      <c r="N144" t="s">
        <v>807</v>
      </c>
      <c r="O144" t="s">
        <v>27</v>
      </c>
      <c r="P144" t="s">
        <v>808</v>
      </c>
      <c r="R144" t="s">
        <v>809</v>
      </c>
      <c r="S144" t="s">
        <v>810</v>
      </c>
      <c r="T144">
        <v>25</v>
      </c>
      <c r="U144" t="s">
        <v>31</v>
      </c>
      <c r="V144" t="s">
        <v>1234</v>
      </c>
      <c r="W144" t="s">
        <v>1233</v>
      </c>
      <c r="X144" t="str">
        <f>_xlfn.CONCAT(Tabelle1[[#This Row],[clip_id]],"_R1_001.fastq.gz")</f>
        <v>PS138-193-1-CTD-4348-16S_clip_R1_001.fastq.gz</v>
      </c>
      <c r="Y144" t="str">
        <f>_xlfn.CONCAT(Tabelle1[[#This Row],[clip_id]],"_R2_001.fastq.gz")</f>
        <v>PS138-193-1-CTD-4348-16S_clip_R2_001.fastq.gz</v>
      </c>
      <c r="AD144" s="7"/>
      <c r="AE144" s="7"/>
    </row>
    <row r="145" spans="1:31" x14ac:dyDescent="0.45">
      <c r="A145">
        <v>147</v>
      </c>
      <c r="B145" t="s">
        <v>811</v>
      </c>
      <c r="C145" s="29">
        <v>45183</v>
      </c>
      <c r="D145" t="s">
        <v>800</v>
      </c>
      <c r="E145" t="s">
        <v>800</v>
      </c>
      <c r="F145" t="s">
        <v>801</v>
      </c>
      <c r="G145" t="s">
        <v>762</v>
      </c>
      <c r="H145">
        <v>3000</v>
      </c>
      <c r="I145">
        <v>4</v>
      </c>
      <c r="J145" t="s">
        <v>25</v>
      </c>
      <c r="L145">
        <v>87.971181000000001</v>
      </c>
      <c r="M145">
        <v>56.369366999999997</v>
      </c>
      <c r="N145" t="s">
        <v>812</v>
      </c>
      <c r="O145" t="s">
        <v>27</v>
      </c>
      <c r="P145" t="s">
        <v>813</v>
      </c>
      <c r="R145" t="s">
        <v>814</v>
      </c>
      <c r="S145" t="s">
        <v>815</v>
      </c>
      <c r="T145">
        <v>25</v>
      </c>
      <c r="U145" t="s">
        <v>31</v>
      </c>
      <c r="V145" t="s">
        <v>1234</v>
      </c>
      <c r="W145" t="s">
        <v>1233</v>
      </c>
      <c r="X145" t="str">
        <f>_xlfn.CONCAT(Tabelle1[[#This Row],[clip_id]],"_R1_001.fastq.gz")</f>
        <v>PS138-193-1-CTD-3000-16S_clip_R1_001.fastq.gz</v>
      </c>
      <c r="Y145" t="str">
        <f>_xlfn.CONCAT(Tabelle1[[#This Row],[clip_id]],"_R2_001.fastq.gz")</f>
        <v>PS138-193-1-CTD-3000-16S_clip_R2_001.fastq.gz</v>
      </c>
      <c r="AD145" s="7"/>
      <c r="AE145" s="7"/>
    </row>
    <row r="146" spans="1:31" x14ac:dyDescent="0.45">
      <c r="A146">
        <v>148</v>
      </c>
      <c r="B146" t="s">
        <v>816</v>
      </c>
      <c r="C146" s="29">
        <v>45183</v>
      </c>
      <c r="D146" t="s">
        <v>800</v>
      </c>
      <c r="E146" t="s">
        <v>800</v>
      </c>
      <c r="F146" t="s">
        <v>801</v>
      </c>
      <c r="G146" t="s">
        <v>762</v>
      </c>
      <c r="H146">
        <v>2000</v>
      </c>
      <c r="I146">
        <v>6</v>
      </c>
      <c r="J146" t="s">
        <v>25</v>
      </c>
      <c r="L146">
        <v>87.971181000000001</v>
      </c>
      <c r="M146">
        <v>56.369366999999997</v>
      </c>
      <c r="N146" t="s">
        <v>817</v>
      </c>
      <c r="O146" t="s">
        <v>27</v>
      </c>
      <c r="P146" t="s">
        <v>818</v>
      </c>
      <c r="R146" t="s">
        <v>819</v>
      </c>
      <c r="S146" t="s">
        <v>820</v>
      </c>
      <c r="T146">
        <v>25</v>
      </c>
      <c r="U146" t="s">
        <v>31</v>
      </c>
      <c r="V146" t="s">
        <v>1234</v>
      </c>
      <c r="W146" t="s">
        <v>1233</v>
      </c>
      <c r="X146" t="str">
        <f>_xlfn.CONCAT(Tabelle1[[#This Row],[clip_id]],"_R1_001.fastq.gz")</f>
        <v>PS138-193-1-CTD-2000-16S_clip_R1_001.fastq.gz</v>
      </c>
      <c r="Y146" t="str">
        <f>_xlfn.CONCAT(Tabelle1[[#This Row],[clip_id]],"_R2_001.fastq.gz")</f>
        <v>PS138-193-1-CTD-2000-16S_clip_R2_001.fastq.gz</v>
      </c>
    </row>
    <row r="147" spans="1:31" x14ac:dyDescent="0.45">
      <c r="A147">
        <v>149</v>
      </c>
      <c r="B147" t="s">
        <v>821</v>
      </c>
      <c r="C147" s="29">
        <v>45183</v>
      </c>
      <c r="D147" t="s">
        <v>800</v>
      </c>
      <c r="E147" t="s">
        <v>800</v>
      </c>
      <c r="F147" t="s">
        <v>801</v>
      </c>
      <c r="G147" t="s">
        <v>762</v>
      </c>
      <c r="H147">
        <v>1500</v>
      </c>
      <c r="I147">
        <v>8</v>
      </c>
      <c r="J147" t="s">
        <v>25</v>
      </c>
      <c r="L147">
        <v>87.971181000000001</v>
      </c>
      <c r="M147">
        <v>56.369366999999997</v>
      </c>
      <c r="N147" t="s">
        <v>822</v>
      </c>
      <c r="O147" t="s">
        <v>27</v>
      </c>
      <c r="P147" t="s">
        <v>823</v>
      </c>
      <c r="R147" t="s">
        <v>824</v>
      </c>
      <c r="S147" t="s">
        <v>825</v>
      </c>
      <c r="T147">
        <v>25</v>
      </c>
      <c r="U147" t="s">
        <v>31</v>
      </c>
      <c r="V147" t="s">
        <v>1234</v>
      </c>
      <c r="W147" t="s">
        <v>1233</v>
      </c>
      <c r="X147" t="str">
        <f>_xlfn.CONCAT(Tabelle1[[#This Row],[clip_id]],"_R1_001.fastq.gz")</f>
        <v>PS138-193-1-CTD-1500-16S_clip_R1_001.fastq.gz</v>
      </c>
      <c r="Y147" t="str">
        <f>_xlfn.CONCAT(Tabelle1[[#This Row],[clip_id]],"_R2_001.fastq.gz")</f>
        <v>PS138-193-1-CTD-1500-16S_clip_R2_001.fastq.gz</v>
      </c>
    </row>
    <row r="148" spans="1:31" x14ac:dyDescent="0.45">
      <c r="A148">
        <v>150</v>
      </c>
      <c r="B148" t="s">
        <v>826</v>
      </c>
      <c r="C148" s="29">
        <v>45183</v>
      </c>
      <c r="D148" t="s">
        <v>800</v>
      </c>
      <c r="E148" t="s">
        <v>800</v>
      </c>
      <c r="F148" t="s">
        <v>801</v>
      </c>
      <c r="G148" t="s">
        <v>762</v>
      </c>
      <c r="H148">
        <v>1000</v>
      </c>
      <c r="I148">
        <v>10</v>
      </c>
      <c r="J148" t="s">
        <v>25</v>
      </c>
      <c r="L148">
        <v>87.971181000000001</v>
      </c>
      <c r="M148">
        <v>56.369366999999997</v>
      </c>
      <c r="N148" t="s">
        <v>827</v>
      </c>
      <c r="O148" t="s">
        <v>27</v>
      </c>
      <c r="P148" t="s">
        <v>828</v>
      </c>
      <c r="R148" t="s">
        <v>829</v>
      </c>
      <c r="S148" t="s">
        <v>830</v>
      </c>
      <c r="T148">
        <v>25</v>
      </c>
      <c r="U148" t="s">
        <v>31</v>
      </c>
      <c r="V148" t="s">
        <v>1234</v>
      </c>
      <c r="W148" t="s">
        <v>1233</v>
      </c>
      <c r="X148" t="str">
        <f>_xlfn.CONCAT(Tabelle1[[#This Row],[clip_id]],"_R1_001.fastq.gz")</f>
        <v>PS138-193-1-CTD-1000-16S_clip_R1_001.fastq.gz</v>
      </c>
      <c r="Y148" t="str">
        <f>_xlfn.CONCAT(Tabelle1[[#This Row],[clip_id]],"_R2_001.fastq.gz")</f>
        <v>PS138-193-1-CTD-1000-16S_clip_R2_001.fastq.gz</v>
      </c>
    </row>
    <row r="149" spans="1:31" x14ac:dyDescent="0.45">
      <c r="A149">
        <v>151</v>
      </c>
      <c r="B149" t="s">
        <v>831</v>
      </c>
      <c r="C149" s="29">
        <v>45183</v>
      </c>
      <c r="D149" t="s">
        <v>800</v>
      </c>
      <c r="E149" t="s">
        <v>800</v>
      </c>
      <c r="F149" t="s">
        <v>801</v>
      </c>
      <c r="G149" t="s">
        <v>762</v>
      </c>
      <c r="H149">
        <v>500</v>
      </c>
      <c r="I149">
        <v>19</v>
      </c>
      <c r="J149" t="s">
        <v>25</v>
      </c>
      <c r="L149">
        <v>87.971181000000001</v>
      </c>
      <c r="M149">
        <v>56.369366999999997</v>
      </c>
      <c r="N149" t="s">
        <v>832</v>
      </c>
      <c r="O149" t="s">
        <v>27</v>
      </c>
      <c r="P149" t="s">
        <v>833</v>
      </c>
      <c r="R149" t="s">
        <v>834</v>
      </c>
      <c r="S149" t="s">
        <v>835</v>
      </c>
      <c r="T149">
        <v>25</v>
      </c>
      <c r="U149" t="s">
        <v>31</v>
      </c>
      <c r="V149" t="s">
        <v>1234</v>
      </c>
      <c r="W149" t="s">
        <v>1233</v>
      </c>
      <c r="X149" t="str">
        <f>_xlfn.CONCAT(Tabelle1[[#This Row],[clip_id]],"_R1_001.fastq.gz")</f>
        <v>PS138-193-1-CTD-500-16S_clip_R1_001.fastq.gz</v>
      </c>
      <c r="Y149" t="str">
        <f>_xlfn.CONCAT(Tabelle1[[#This Row],[clip_id]],"_R2_001.fastq.gz")</f>
        <v>PS138-193-1-CTD-500-16S_clip_R2_001.fastq.gz</v>
      </c>
    </row>
    <row r="150" spans="1:31" x14ac:dyDescent="0.45">
      <c r="A150">
        <v>152</v>
      </c>
      <c r="B150" t="s">
        <v>836</v>
      </c>
      <c r="C150" s="29">
        <v>45184</v>
      </c>
      <c r="D150" t="s">
        <v>837</v>
      </c>
      <c r="E150" t="s">
        <v>837</v>
      </c>
      <c r="F150" t="s">
        <v>838</v>
      </c>
      <c r="G150" t="s">
        <v>839</v>
      </c>
      <c r="H150">
        <v>500</v>
      </c>
      <c r="I150">
        <v>4</v>
      </c>
      <c r="J150" t="s">
        <v>25</v>
      </c>
      <c r="L150">
        <v>87.661630000000002</v>
      </c>
      <c r="M150">
        <v>59.772463999999999</v>
      </c>
      <c r="N150" t="s">
        <v>840</v>
      </c>
      <c r="O150" t="s">
        <v>27</v>
      </c>
      <c r="P150" t="s">
        <v>841</v>
      </c>
      <c r="R150" t="s">
        <v>842</v>
      </c>
      <c r="S150" t="s">
        <v>843</v>
      </c>
      <c r="T150">
        <v>25</v>
      </c>
      <c r="U150" t="s">
        <v>31</v>
      </c>
      <c r="V150" t="s">
        <v>1234</v>
      </c>
      <c r="W150" t="s">
        <v>1233</v>
      </c>
      <c r="X150" t="str">
        <f>_xlfn.CONCAT(Tabelle1[[#This Row],[clip_id]],"_R1_001.fastq.gz")</f>
        <v>PS138-195-1-CTD-500-16S_clip_R1_001.fastq.gz</v>
      </c>
      <c r="Y150" t="str">
        <f>_xlfn.CONCAT(Tabelle1[[#This Row],[clip_id]],"_R2_001.fastq.gz")</f>
        <v>PS138-195-1-CTD-500-16S_clip_R2_001.fastq.gz</v>
      </c>
    </row>
    <row r="151" spans="1:31" x14ac:dyDescent="0.45">
      <c r="A151">
        <v>153</v>
      </c>
      <c r="B151" t="s">
        <v>844</v>
      </c>
      <c r="C151" s="29">
        <v>45184</v>
      </c>
      <c r="D151" t="s">
        <v>837</v>
      </c>
      <c r="E151" t="s">
        <v>837</v>
      </c>
      <c r="F151" t="s">
        <v>838</v>
      </c>
      <c r="G151" t="s">
        <v>839</v>
      </c>
      <c r="H151">
        <v>200</v>
      </c>
      <c r="I151">
        <v>9</v>
      </c>
      <c r="J151" t="s">
        <v>25</v>
      </c>
      <c r="L151">
        <v>87.661630000000002</v>
      </c>
      <c r="M151">
        <v>59.772463999999999</v>
      </c>
      <c r="N151" t="s">
        <v>845</v>
      </c>
      <c r="O151" t="s">
        <v>27</v>
      </c>
      <c r="P151" t="s">
        <v>846</v>
      </c>
      <c r="R151" t="s">
        <v>847</v>
      </c>
      <c r="S151" t="s">
        <v>848</v>
      </c>
      <c r="T151">
        <v>25</v>
      </c>
      <c r="U151" t="s">
        <v>31</v>
      </c>
      <c r="V151" t="s">
        <v>1234</v>
      </c>
      <c r="W151" t="s">
        <v>1233</v>
      </c>
      <c r="X151" t="str">
        <f>_xlfn.CONCAT(Tabelle1[[#This Row],[clip_id]],"_R1_001.fastq.gz")</f>
        <v>PS138-195-1-CTD-200-16S_clip_R1_001.fastq.gz</v>
      </c>
      <c r="Y151" t="str">
        <f>_xlfn.CONCAT(Tabelle1[[#This Row],[clip_id]],"_R2_001.fastq.gz")</f>
        <v>PS138-195-1-CTD-200-16S_clip_R2_001.fastq.gz</v>
      </c>
    </row>
    <row r="152" spans="1:31" x14ac:dyDescent="0.45">
      <c r="A152">
        <v>154</v>
      </c>
      <c r="B152" t="s">
        <v>849</v>
      </c>
      <c r="C152" s="29">
        <v>45184</v>
      </c>
      <c r="D152" t="s">
        <v>837</v>
      </c>
      <c r="E152" t="s">
        <v>837</v>
      </c>
      <c r="F152" t="s">
        <v>838</v>
      </c>
      <c r="G152" t="s">
        <v>839</v>
      </c>
      <c r="H152">
        <v>100</v>
      </c>
      <c r="I152">
        <v>14</v>
      </c>
      <c r="J152" t="s">
        <v>25</v>
      </c>
      <c r="L152">
        <v>87.661630000000002</v>
      </c>
      <c r="M152">
        <v>59.772463999999999</v>
      </c>
      <c r="N152" t="s">
        <v>850</v>
      </c>
      <c r="O152" t="s">
        <v>27</v>
      </c>
      <c r="P152" t="s">
        <v>851</v>
      </c>
      <c r="R152" t="s">
        <v>852</v>
      </c>
      <c r="S152" t="s">
        <v>853</v>
      </c>
      <c r="T152">
        <v>25</v>
      </c>
      <c r="U152" t="s">
        <v>31</v>
      </c>
      <c r="V152" t="s">
        <v>1234</v>
      </c>
      <c r="W152" t="s">
        <v>1233</v>
      </c>
      <c r="X152" t="str">
        <f>_xlfn.CONCAT(Tabelle1[[#This Row],[clip_id]],"_R1_001.fastq.gz")</f>
        <v>PS138-195-1-CTD-100-16S_clip_R1_001.fastq.gz</v>
      </c>
      <c r="Y152" t="str">
        <f>_xlfn.CONCAT(Tabelle1[[#This Row],[clip_id]],"_R2_001.fastq.gz")</f>
        <v>PS138-195-1-CTD-100-16S_clip_R2_001.fastq.gz</v>
      </c>
    </row>
    <row r="153" spans="1:31" x14ac:dyDescent="0.45">
      <c r="A153">
        <v>155</v>
      </c>
      <c r="B153" t="s">
        <v>854</v>
      </c>
      <c r="C153" s="29">
        <v>45184</v>
      </c>
      <c r="D153" t="s">
        <v>837</v>
      </c>
      <c r="E153" t="s">
        <v>837</v>
      </c>
      <c r="F153" t="s">
        <v>838</v>
      </c>
      <c r="G153" t="s">
        <v>839</v>
      </c>
      <c r="H153">
        <v>50</v>
      </c>
      <c r="I153">
        <v>17</v>
      </c>
      <c r="J153" t="s">
        <v>25</v>
      </c>
      <c r="L153">
        <v>87.661630000000002</v>
      </c>
      <c r="M153">
        <v>59.772463999999999</v>
      </c>
      <c r="N153" t="s">
        <v>855</v>
      </c>
      <c r="O153" t="s">
        <v>27</v>
      </c>
      <c r="P153" t="s">
        <v>856</v>
      </c>
      <c r="R153" t="s">
        <v>857</v>
      </c>
      <c r="S153" t="s">
        <v>858</v>
      </c>
      <c r="T153">
        <v>25</v>
      </c>
      <c r="U153" t="s">
        <v>31</v>
      </c>
      <c r="V153" t="s">
        <v>1234</v>
      </c>
      <c r="W153" t="s">
        <v>1233</v>
      </c>
      <c r="X153" t="str">
        <f>_xlfn.CONCAT(Tabelle1[[#This Row],[clip_id]],"_R1_001.fastq.gz")</f>
        <v>PS138-195-1-CTD-50-16S_clip_R1_001.fastq.gz</v>
      </c>
      <c r="Y153" t="str">
        <f>_xlfn.CONCAT(Tabelle1[[#This Row],[clip_id]],"_R2_001.fastq.gz")</f>
        <v>PS138-195-1-CTD-50-16S_clip_R2_001.fastq.gz</v>
      </c>
    </row>
    <row r="154" spans="1:31" x14ac:dyDescent="0.45">
      <c r="A154">
        <v>156</v>
      </c>
      <c r="B154" t="s">
        <v>859</v>
      </c>
      <c r="C154" s="29">
        <v>45184</v>
      </c>
      <c r="D154" t="s">
        <v>837</v>
      </c>
      <c r="E154" t="s">
        <v>837</v>
      </c>
      <c r="F154" t="s">
        <v>838</v>
      </c>
      <c r="G154" t="s">
        <v>839</v>
      </c>
      <c r="H154" t="s">
        <v>587</v>
      </c>
      <c r="I154">
        <v>21</v>
      </c>
      <c r="J154" t="s">
        <v>25</v>
      </c>
      <c r="K154" t="s">
        <v>48</v>
      </c>
      <c r="L154">
        <v>87.661630000000002</v>
      </c>
      <c r="M154">
        <v>59.772463999999999</v>
      </c>
      <c r="N154" t="s">
        <v>860</v>
      </c>
      <c r="O154" t="s">
        <v>27</v>
      </c>
      <c r="P154" t="s">
        <v>861</v>
      </c>
      <c r="R154" t="s">
        <v>862</v>
      </c>
      <c r="S154" t="s">
        <v>863</v>
      </c>
      <c r="T154">
        <v>25</v>
      </c>
      <c r="U154" t="s">
        <v>31</v>
      </c>
      <c r="V154" t="s">
        <v>1234</v>
      </c>
      <c r="W154" t="s">
        <v>1233</v>
      </c>
      <c r="X154" t="str">
        <f>_xlfn.CONCAT(Tabelle1[[#This Row],[clip_id]],"_R1_001.fastq.gz")</f>
        <v>PS138-195-1-CTD-chlmax-16S_clip_R1_001.fastq.gz</v>
      </c>
      <c r="Y154" t="str">
        <f>_xlfn.CONCAT(Tabelle1[[#This Row],[clip_id]],"_R2_001.fastq.gz")</f>
        <v>PS138-195-1-CTD-chlmax-16S_clip_R2_001.fastq.gz</v>
      </c>
    </row>
    <row r="155" spans="1:31" x14ac:dyDescent="0.45">
      <c r="A155">
        <v>157</v>
      </c>
      <c r="B155" t="s">
        <v>864</v>
      </c>
      <c r="C155" s="29">
        <v>45184</v>
      </c>
      <c r="D155" t="s">
        <v>837</v>
      </c>
      <c r="E155" t="s">
        <v>837</v>
      </c>
      <c r="F155" t="s">
        <v>838</v>
      </c>
      <c r="G155" t="s">
        <v>839</v>
      </c>
      <c r="H155">
        <v>10</v>
      </c>
      <c r="I155">
        <v>24</v>
      </c>
      <c r="J155" t="s">
        <v>25</v>
      </c>
      <c r="L155">
        <v>87.661630000000002</v>
      </c>
      <c r="M155">
        <v>59.772463999999999</v>
      </c>
      <c r="N155" t="s">
        <v>865</v>
      </c>
      <c r="O155" t="s">
        <v>27</v>
      </c>
      <c r="P155" t="s">
        <v>866</v>
      </c>
      <c r="R155" t="s">
        <v>867</v>
      </c>
      <c r="S155" t="s">
        <v>868</v>
      </c>
      <c r="T155">
        <v>25</v>
      </c>
      <c r="U155" t="s">
        <v>31</v>
      </c>
      <c r="V155" t="s">
        <v>1234</v>
      </c>
      <c r="W155" t="s">
        <v>1233</v>
      </c>
      <c r="X155" t="str">
        <f>_xlfn.CONCAT(Tabelle1[[#This Row],[clip_id]],"_R1_001.fastq.gz")</f>
        <v>PS138-195-1-CTD-10-16S_clip_R1_001.fastq.gz</v>
      </c>
      <c r="Y155" t="str">
        <f>_xlfn.CONCAT(Tabelle1[[#This Row],[clip_id]],"_R2_001.fastq.gz")</f>
        <v>PS138-195-1-CTD-10-16S_clip_R2_001.fastq.gz</v>
      </c>
    </row>
    <row r="156" spans="1:31" x14ac:dyDescent="0.45">
      <c r="A156">
        <v>158</v>
      </c>
      <c r="B156" t="s">
        <v>869</v>
      </c>
      <c r="C156" s="29">
        <v>45185</v>
      </c>
      <c r="D156" t="s">
        <v>870</v>
      </c>
      <c r="E156" t="s">
        <v>870</v>
      </c>
      <c r="F156" t="s">
        <v>870</v>
      </c>
      <c r="G156" t="s">
        <v>871</v>
      </c>
      <c r="H156">
        <v>3520</v>
      </c>
      <c r="I156">
        <v>1</v>
      </c>
      <c r="J156" t="s">
        <v>25</v>
      </c>
      <c r="K156" t="s">
        <v>872</v>
      </c>
      <c r="L156">
        <v>87.338660000000004</v>
      </c>
      <c r="M156">
        <v>59.922378999999999</v>
      </c>
      <c r="N156" t="s">
        <v>873</v>
      </c>
      <c r="O156" t="s">
        <v>27</v>
      </c>
      <c r="P156" t="s">
        <v>874</v>
      </c>
      <c r="R156" t="s">
        <v>875</v>
      </c>
      <c r="S156" t="s">
        <v>876</v>
      </c>
      <c r="T156">
        <v>25</v>
      </c>
      <c r="U156" t="s">
        <v>31</v>
      </c>
      <c r="V156" t="s">
        <v>1234</v>
      </c>
      <c r="W156" t="s">
        <v>1233</v>
      </c>
      <c r="X156" t="str">
        <f>_xlfn.CONCAT(Tabelle1[[#This Row],[clip_id]],"_R1_001.fastq.gz")</f>
        <v>PS138-196-1-CTD-3520-16S_clip_R1_001.fastq.gz</v>
      </c>
      <c r="Y156" t="str">
        <f>_xlfn.CONCAT(Tabelle1[[#This Row],[clip_id]],"_R2_001.fastq.gz")</f>
        <v>PS138-196-1-CTD-3520-16S_clip_R2_001.fastq.gz</v>
      </c>
    </row>
    <row r="157" spans="1:31" x14ac:dyDescent="0.45">
      <c r="A157">
        <v>159</v>
      </c>
      <c r="B157" t="s">
        <v>877</v>
      </c>
      <c r="C157" s="29">
        <v>45185</v>
      </c>
      <c r="D157" t="s">
        <v>870</v>
      </c>
      <c r="E157" t="s">
        <v>870</v>
      </c>
      <c r="F157" t="s">
        <v>870</v>
      </c>
      <c r="G157" t="s">
        <v>871</v>
      </c>
      <c r="H157">
        <v>3000</v>
      </c>
      <c r="I157">
        <v>3</v>
      </c>
      <c r="J157" t="s">
        <v>25</v>
      </c>
      <c r="L157">
        <v>87.338660000000004</v>
      </c>
      <c r="M157">
        <v>59.922378999999999</v>
      </c>
      <c r="N157" t="s">
        <v>878</v>
      </c>
      <c r="O157" t="s">
        <v>27</v>
      </c>
      <c r="P157" t="s">
        <v>879</v>
      </c>
      <c r="R157" t="s">
        <v>880</v>
      </c>
      <c r="S157" t="s">
        <v>881</v>
      </c>
      <c r="T157">
        <v>25</v>
      </c>
      <c r="U157" t="s">
        <v>31</v>
      </c>
      <c r="V157" t="s">
        <v>1234</v>
      </c>
      <c r="W157" t="s">
        <v>1233</v>
      </c>
      <c r="X157" t="str">
        <f>_xlfn.CONCAT(Tabelle1[[#This Row],[clip_id]],"_R1_001.fastq.gz")</f>
        <v>PS138-196-1-CTD-3000-16S_clip_R1_001.fastq.gz</v>
      </c>
      <c r="Y157" t="str">
        <f>_xlfn.CONCAT(Tabelle1[[#This Row],[clip_id]],"_R2_001.fastq.gz")</f>
        <v>PS138-196-1-CTD-3000-16S_clip_R2_001.fastq.gz</v>
      </c>
    </row>
    <row r="158" spans="1:31" x14ac:dyDescent="0.45">
      <c r="A158">
        <v>160</v>
      </c>
      <c r="B158" t="s">
        <v>882</v>
      </c>
      <c r="C158" s="29">
        <v>45185</v>
      </c>
      <c r="D158" t="s">
        <v>870</v>
      </c>
      <c r="E158" t="s">
        <v>870</v>
      </c>
      <c r="F158" t="s">
        <v>870</v>
      </c>
      <c r="G158" t="s">
        <v>871</v>
      </c>
      <c r="H158">
        <v>1000</v>
      </c>
      <c r="I158">
        <v>5</v>
      </c>
      <c r="J158" t="s">
        <v>25</v>
      </c>
      <c r="L158">
        <v>87.338660000000004</v>
      </c>
      <c r="M158">
        <v>59.922378999999999</v>
      </c>
      <c r="N158" t="s">
        <v>883</v>
      </c>
      <c r="O158" t="s">
        <v>27</v>
      </c>
      <c r="P158" t="s">
        <v>884</v>
      </c>
      <c r="R158" t="s">
        <v>885</v>
      </c>
      <c r="S158" t="s">
        <v>886</v>
      </c>
      <c r="T158">
        <v>25</v>
      </c>
      <c r="U158" t="s">
        <v>31</v>
      </c>
      <c r="V158" t="s">
        <v>1234</v>
      </c>
      <c r="W158" t="s">
        <v>1233</v>
      </c>
      <c r="X158" t="str">
        <f>_xlfn.CONCAT(Tabelle1[[#This Row],[clip_id]],"_R1_001.fastq.gz")</f>
        <v>PS138-196-1-CTD-1000-16S_clip_R1_001.fastq.gz</v>
      </c>
      <c r="Y158" t="str">
        <f>_xlfn.CONCAT(Tabelle1[[#This Row],[clip_id]],"_R2_001.fastq.gz")</f>
        <v>PS138-196-1-CTD-1000-16S_clip_R2_001.fastq.gz</v>
      </c>
    </row>
    <row r="159" spans="1:31" x14ac:dyDescent="0.45">
      <c r="A159">
        <v>161</v>
      </c>
      <c r="B159" t="s">
        <v>887</v>
      </c>
      <c r="C159" s="29">
        <v>45185</v>
      </c>
      <c r="D159" t="s">
        <v>870</v>
      </c>
      <c r="E159" t="s">
        <v>870</v>
      </c>
      <c r="F159" t="s">
        <v>870</v>
      </c>
      <c r="G159" t="s">
        <v>871</v>
      </c>
      <c r="H159">
        <v>500</v>
      </c>
      <c r="I159">
        <v>8</v>
      </c>
      <c r="J159" t="s">
        <v>25</v>
      </c>
      <c r="L159">
        <v>87.338660000000004</v>
      </c>
      <c r="M159">
        <v>59.922378999999999</v>
      </c>
      <c r="N159" t="s">
        <v>888</v>
      </c>
      <c r="O159" t="s">
        <v>27</v>
      </c>
      <c r="P159" t="s">
        <v>889</v>
      </c>
      <c r="R159" t="s">
        <v>890</v>
      </c>
      <c r="S159" t="s">
        <v>891</v>
      </c>
      <c r="T159">
        <v>25</v>
      </c>
      <c r="U159" t="s">
        <v>31</v>
      </c>
      <c r="V159" t="s">
        <v>1234</v>
      </c>
      <c r="W159" t="s">
        <v>1233</v>
      </c>
      <c r="X159" t="str">
        <f>_xlfn.CONCAT(Tabelle1[[#This Row],[clip_id]],"_R1_001.fastq.gz")</f>
        <v>PS138-196-1-CTD-500-16S_clip_R1_001.fastq.gz</v>
      </c>
      <c r="Y159" t="str">
        <f>_xlfn.CONCAT(Tabelle1[[#This Row],[clip_id]],"_R2_001.fastq.gz")</f>
        <v>PS138-196-1-CTD-500-16S_clip_R2_001.fastq.gz</v>
      </c>
    </row>
    <row r="160" spans="1:31" x14ac:dyDescent="0.45">
      <c r="A160">
        <v>162</v>
      </c>
      <c r="B160" t="s">
        <v>892</v>
      </c>
      <c r="C160" s="29">
        <v>45185</v>
      </c>
      <c r="D160" t="s">
        <v>870</v>
      </c>
      <c r="E160" t="s">
        <v>870</v>
      </c>
      <c r="F160" t="s">
        <v>870</v>
      </c>
      <c r="G160" t="s">
        <v>871</v>
      </c>
      <c r="H160">
        <v>200</v>
      </c>
      <c r="I160">
        <v>13</v>
      </c>
      <c r="J160" t="s">
        <v>25</v>
      </c>
      <c r="L160">
        <v>87.338660000000004</v>
      </c>
      <c r="M160">
        <v>59.922378999999999</v>
      </c>
      <c r="N160" t="s">
        <v>893</v>
      </c>
      <c r="O160" t="s">
        <v>27</v>
      </c>
      <c r="P160" t="s">
        <v>894</v>
      </c>
      <c r="R160" t="s">
        <v>895</v>
      </c>
      <c r="S160" t="s">
        <v>896</v>
      </c>
      <c r="T160">
        <v>25</v>
      </c>
      <c r="U160" t="s">
        <v>31</v>
      </c>
      <c r="V160" t="s">
        <v>1234</v>
      </c>
      <c r="W160" t="s">
        <v>1233</v>
      </c>
      <c r="X160" t="str">
        <f>_xlfn.CONCAT(Tabelle1[[#This Row],[clip_id]],"_R1_001.fastq.gz")</f>
        <v>PS138-196-1-CTD-200-16S_clip_R1_001.fastq.gz</v>
      </c>
      <c r="Y160" t="str">
        <f>_xlfn.CONCAT(Tabelle1[[#This Row],[clip_id]],"_R2_001.fastq.gz")</f>
        <v>PS138-196-1-CTD-200-16S_clip_R2_001.fastq.gz</v>
      </c>
    </row>
    <row r="161" spans="1:25" x14ac:dyDescent="0.45">
      <c r="A161">
        <v>163</v>
      </c>
      <c r="B161" t="s">
        <v>897</v>
      </c>
      <c r="C161" s="29">
        <v>45185</v>
      </c>
      <c r="D161" t="s">
        <v>870</v>
      </c>
      <c r="E161" t="s">
        <v>870</v>
      </c>
      <c r="F161" t="s">
        <v>870</v>
      </c>
      <c r="G161" t="s">
        <v>871</v>
      </c>
      <c r="H161">
        <v>100</v>
      </c>
      <c r="I161">
        <v>16</v>
      </c>
      <c r="J161" t="s">
        <v>25</v>
      </c>
      <c r="L161">
        <v>87.338660000000004</v>
      </c>
      <c r="M161">
        <v>59.922378999999999</v>
      </c>
      <c r="N161" t="s">
        <v>898</v>
      </c>
      <c r="O161" t="s">
        <v>27</v>
      </c>
      <c r="P161" t="s">
        <v>899</v>
      </c>
      <c r="R161" t="s">
        <v>900</v>
      </c>
      <c r="S161" t="s">
        <v>901</v>
      </c>
      <c r="T161">
        <v>25</v>
      </c>
      <c r="U161" t="s">
        <v>31</v>
      </c>
      <c r="V161" t="s">
        <v>1234</v>
      </c>
      <c r="W161" t="s">
        <v>1233</v>
      </c>
      <c r="X161" t="str">
        <f>_xlfn.CONCAT(Tabelle1[[#This Row],[clip_id]],"_R1_001.fastq.gz")</f>
        <v>PS138-196-1-CTD-100-16S_clip_R1_001.fastq.gz</v>
      </c>
      <c r="Y161" t="str">
        <f>_xlfn.CONCAT(Tabelle1[[#This Row],[clip_id]],"_R2_001.fastq.gz")</f>
        <v>PS138-196-1-CTD-100-16S_clip_R2_001.fastq.gz</v>
      </c>
    </row>
    <row r="162" spans="1:25" x14ac:dyDescent="0.45">
      <c r="A162">
        <v>164</v>
      </c>
      <c r="B162" t="s">
        <v>902</v>
      </c>
      <c r="C162" s="29">
        <v>45185</v>
      </c>
      <c r="D162" t="s">
        <v>870</v>
      </c>
      <c r="E162" t="s">
        <v>870</v>
      </c>
      <c r="F162" t="s">
        <v>870</v>
      </c>
      <c r="G162" t="s">
        <v>871</v>
      </c>
      <c r="H162">
        <v>50</v>
      </c>
      <c r="I162">
        <v>19</v>
      </c>
      <c r="J162" t="s">
        <v>25</v>
      </c>
      <c r="L162">
        <v>87.338660000000004</v>
      </c>
      <c r="M162">
        <v>59.922378999999999</v>
      </c>
      <c r="N162" t="s">
        <v>903</v>
      </c>
      <c r="O162" t="s">
        <v>27</v>
      </c>
      <c r="P162" t="s">
        <v>904</v>
      </c>
      <c r="R162" t="s">
        <v>905</v>
      </c>
      <c r="S162" t="s">
        <v>906</v>
      </c>
      <c r="T162">
        <v>25</v>
      </c>
      <c r="U162" t="s">
        <v>31</v>
      </c>
      <c r="V162" t="s">
        <v>1234</v>
      </c>
      <c r="W162" t="s">
        <v>1233</v>
      </c>
      <c r="X162" t="str">
        <f>_xlfn.CONCAT(Tabelle1[[#This Row],[clip_id]],"_R1_001.fastq.gz")</f>
        <v>PS138-196-1-CTD-50-16S_clip_R1_001.fastq.gz</v>
      </c>
      <c r="Y162" t="str">
        <f>_xlfn.CONCAT(Tabelle1[[#This Row],[clip_id]],"_R2_001.fastq.gz")</f>
        <v>PS138-196-1-CTD-50-16S_clip_R2_001.fastq.gz</v>
      </c>
    </row>
    <row r="163" spans="1:25" x14ac:dyDescent="0.45">
      <c r="A163">
        <v>165</v>
      </c>
      <c r="B163" t="s">
        <v>907</v>
      </c>
      <c r="C163" s="29">
        <v>45185</v>
      </c>
      <c r="D163" t="s">
        <v>870</v>
      </c>
      <c r="E163" t="s">
        <v>870</v>
      </c>
      <c r="F163" t="s">
        <v>870</v>
      </c>
      <c r="G163" t="s">
        <v>871</v>
      </c>
      <c r="H163" t="s">
        <v>587</v>
      </c>
      <c r="I163">
        <v>22</v>
      </c>
      <c r="J163" t="s">
        <v>25</v>
      </c>
      <c r="K163" t="s">
        <v>48</v>
      </c>
      <c r="L163">
        <v>87.338660000000004</v>
      </c>
      <c r="M163">
        <v>59.922378999999999</v>
      </c>
      <c r="N163" t="s">
        <v>908</v>
      </c>
      <c r="O163" t="s">
        <v>27</v>
      </c>
      <c r="P163" t="s">
        <v>909</v>
      </c>
      <c r="R163" t="s">
        <v>910</v>
      </c>
      <c r="S163" t="s">
        <v>911</v>
      </c>
      <c r="T163">
        <v>25</v>
      </c>
      <c r="U163" t="s">
        <v>31</v>
      </c>
      <c r="V163" t="s">
        <v>1234</v>
      </c>
      <c r="W163" t="s">
        <v>1233</v>
      </c>
      <c r="X163" t="str">
        <f>_xlfn.CONCAT(Tabelle1[[#This Row],[clip_id]],"_R1_001.fastq.gz")</f>
        <v>PS138-196-1-CTD-chlmax-16S_clip_R1_001.fastq.gz</v>
      </c>
      <c r="Y163" t="str">
        <f>_xlfn.CONCAT(Tabelle1[[#This Row],[clip_id]],"_R2_001.fastq.gz")</f>
        <v>PS138-196-1-CTD-chlmax-16S_clip_R2_001.fastq.gz</v>
      </c>
    </row>
    <row r="164" spans="1:25" x14ac:dyDescent="0.45">
      <c r="A164">
        <v>166</v>
      </c>
      <c r="B164" t="s">
        <v>912</v>
      </c>
      <c r="C164" s="29">
        <v>45185</v>
      </c>
      <c r="D164" t="s">
        <v>870</v>
      </c>
      <c r="E164" t="s">
        <v>870</v>
      </c>
      <c r="F164" t="s">
        <v>870</v>
      </c>
      <c r="G164" t="s">
        <v>871</v>
      </c>
      <c r="H164">
        <v>10</v>
      </c>
      <c r="I164">
        <v>24</v>
      </c>
      <c r="J164" t="s">
        <v>25</v>
      </c>
      <c r="L164">
        <v>87.338660000000004</v>
      </c>
      <c r="M164">
        <v>59.922378999999999</v>
      </c>
      <c r="N164" t="s">
        <v>913</v>
      </c>
      <c r="O164" t="s">
        <v>27</v>
      </c>
      <c r="P164" t="s">
        <v>914</v>
      </c>
      <c r="R164" t="s">
        <v>915</v>
      </c>
      <c r="S164" t="s">
        <v>916</v>
      </c>
      <c r="T164">
        <v>25</v>
      </c>
      <c r="U164" t="s">
        <v>31</v>
      </c>
      <c r="V164" t="s">
        <v>1234</v>
      </c>
      <c r="W164" t="s">
        <v>1233</v>
      </c>
      <c r="X164" t="str">
        <f>_xlfn.CONCAT(Tabelle1[[#This Row],[clip_id]],"_R1_001.fastq.gz")</f>
        <v>PS138-196-1-CTD-10-16S_clip_R1_001.fastq.gz</v>
      </c>
      <c r="Y164" t="str">
        <f>_xlfn.CONCAT(Tabelle1[[#This Row],[clip_id]],"_R2_001.fastq.gz")</f>
        <v>PS138-196-1-CTD-10-16S_clip_R2_001.fastq.gz</v>
      </c>
    </row>
    <row r="165" spans="1:25" x14ac:dyDescent="0.45">
      <c r="A165">
        <v>167</v>
      </c>
      <c r="B165" t="s">
        <v>917</v>
      </c>
      <c r="C165" s="29">
        <v>45185</v>
      </c>
      <c r="D165" t="s">
        <v>918</v>
      </c>
      <c r="E165" t="s">
        <v>918</v>
      </c>
      <c r="F165" t="s">
        <v>919</v>
      </c>
      <c r="G165" t="s">
        <v>920</v>
      </c>
      <c r="H165">
        <v>500</v>
      </c>
      <c r="I165">
        <v>4</v>
      </c>
      <c r="J165" t="s">
        <v>25</v>
      </c>
      <c r="L165">
        <v>86.977684999999994</v>
      </c>
      <c r="M165">
        <v>60.021030000000003</v>
      </c>
      <c r="N165" t="s">
        <v>921</v>
      </c>
      <c r="O165" t="s">
        <v>27</v>
      </c>
      <c r="P165" t="s">
        <v>922</v>
      </c>
      <c r="R165" t="s">
        <v>923</v>
      </c>
      <c r="S165" t="s">
        <v>924</v>
      </c>
      <c r="T165">
        <v>25</v>
      </c>
      <c r="U165" t="s">
        <v>31</v>
      </c>
      <c r="V165" t="s">
        <v>1234</v>
      </c>
      <c r="W165" t="s">
        <v>1233</v>
      </c>
      <c r="X165" t="str">
        <f>_xlfn.CONCAT(Tabelle1[[#This Row],[clip_id]],"_R1_001.fastq.gz")</f>
        <v>PS138-201-1-CTD-500-16S_clip_R1_001.fastq.gz</v>
      </c>
      <c r="Y165" t="str">
        <f>_xlfn.CONCAT(Tabelle1[[#This Row],[clip_id]],"_R2_001.fastq.gz")</f>
        <v>PS138-201-1-CTD-500-16S_clip_R2_001.fastq.gz</v>
      </c>
    </row>
    <row r="166" spans="1:25" x14ac:dyDescent="0.45">
      <c r="A166">
        <v>168</v>
      </c>
      <c r="B166" t="s">
        <v>925</v>
      </c>
      <c r="C166" s="29">
        <v>45185</v>
      </c>
      <c r="D166" t="s">
        <v>918</v>
      </c>
      <c r="E166" t="s">
        <v>918</v>
      </c>
      <c r="F166" t="s">
        <v>919</v>
      </c>
      <c r="G166" t="s">
        <v>920</v>
      </c>
      <c r="H166">
        <v>200</v>
      </c>
      <c r="I166">
        <v>9</v>
      </c>
      <c r="J166" t="s">
        <v>25</v>
      </c>
      <c r="L166">
        <v>86.977684999999994</v>
      </c>
      <c r="M166">
        <v>60.021030000000003</v>
      </c>
      <c r="N166" t="s">
        <v>926</v>
      </c>
      <c r="O166" t="s">
        <v>27</v>
      </c>
      <c r="P166" t="s">
        <v>927</v>
      </c>
      <c r="R166" t="s">
        <v>928</v>
      </c>
      <c r="S166" t="s">
        <v>929</v>
      </c>
      <c r="T166">
        <v>25</v>
      </c>
      <c r="U166" t="s">
        <v>31</v>
      </c>
      <c r="V166" t="s">
        <v>1234</v>
      </c>
      <c r="W166" t="s">
        <v>1233</v>
      </c>
      <c r="X166" t="str">
        <f>_xlfn.CONCAT(Tabelle1[[#This Row],[clip_id]],"_R1_001.fastq.gz")</f>
        <v>PS138-201-1-CTD-200-16S_clip_R1_001.fastq.gz</v>
      </c>
      <c r="Y166" t="str">
        <f>_xlfn.CONCAT(Tabelle1[[#This Row],[clip_id]],"_R2_001.fastq.gz")</f>
        <v>PS138-201-1-CTD-200-16S_clip_R2_001.fastq.gz</v>
      </c>
    </row>
    <row r="167" spans="1:25" x14ac:dyDescent="0.45">
      <c r="A167">
        <v>169</v>
      </c>
      <c r="B167" t="s">
        <v>930</v>
      </c>
      <c r="C167" s="29">
        <v>45185</v>
      </c>
      <c r="D167" t="s">
        <v>918</v>
      </c>
      <c r="E167" t="s">
        <v>918</v>
      </c>
      <c r="F167" t="s">
        <v>919</v>
      </c>
      <c r="G167" t="s">
        <v>920</v>
      </c>
      <c r="H167">
        <v>100</v>
      </c>
      <c r="I167">
        <v>14</v>
      </c>
      <c r="J167" t="s">
        <v>25</v>
      </c>
      <c r="L167">
        <v>86.977684999999994</v>
      </c>
      <c r="M167">
        <v>60.021030000000003</v>
      </c>
      <c r="N167" t="s">
        <v>931</v>
      </c>
      <c r="O167" t="s">
        <v>27</v>
      </c>
      <c r="P167" t="s">
        <v>932</v>
      </c>
      <c r="R167" t="s">
        <v>933</v>
      </c>
      <c r="S167" t="s">
        <v>934</v>
      </c>
      <c r="T167">
        <v>25</v>
      </c>
      <c r="U167" t="s">
        <v>31</v>
      </c>
      <c r="V167" t="s">
        <v>1234</v>
      </c>
      <c r="W167" t="s">
        <v>1233</v>
      </c>
      <c r="X167" t="str">
        <f>_xlfn.CONCAT(Tabelle1[[#This Row],[clip_id]],"_R1_001.fastq.gz")</f>
        <v>PS138-201-1-CTD-100-16S_clip_R1_001.fastq.gz</v>
      </c>
      <c r="Y167" t="str">
        <f>_xlfn.CONCAT(Tabelle1[[#This Row],[clip_id]],"_R2_001.fastq.gz")</f>
        <v>PS138-201-1-CTD-100-16S_clip_R2_001.fastq.gz</v>
      </c>
    </row>
    <row r="168" spans="1:25" x14ac:dyDescent="0.45">
      <c r="A168">
        <v>170</v>
      </c>
      <c r="B168" t="s">
        <v>935</v>
      </c>
      <c r="C168" s="29">
        <v>45185</v>
      </c>
      <c r="D168" t="s">
        <v>918</v>
      </c>
      <c r="E168" t="s">
        <v>918</v>
      </c>
      <c r="F168" t="s">
        <v>919</v>
      </c>
      <c r="G168" t="s">
        <v>920</v>
      </c>
      <c r="H168">
        <v>50</v>
      </c>
      <c r="I168">
        <v>17</v>
      </c>
      <c r="J168" t="s">
        <v>25</v>
      </c>
      <c r="L168">
        <v>86.977684999999994</v>
      </c>
      <c r="M168">
        <v>60.021030000000003</v>
      </c>
      <c r="N168" t="s">
        <v>936</v>
      </c>
      <c r="O168" t="s">
        <v>27</v>
      </c>
      <c r="P168" t="s">
        <v>937</v>
      </c>
      <c r="R168" t="s">
        <v>938</v>
      </c>
      <c r="S168" t="s">
        <v>939</v>
      </c>
      <c r="T168">
        <v>25</v>
      </c>
      <c r="U168" t="s">
        <v>31</v>
      </c>
      <c r="V168" t="s">
        <v>1234</v>
      </c>
      <c r="W168" t="s">
        <v>1233</v>
      </c>
      <c r="X168" t="str">
        <f>_xlfn.CONCAT(Tabelle1[[#This Row],[clip_id]],"_R1_001.fastq.gz")</f>
        <v>PS138-201-1-CTD-50-16S_clip_R1_001.fastq.gz</v>
      </c>
      <c r="Y168" t="str">
        <f>_xlfn.CONCAT(Tabelle1[[#This Row],[clip_id]],"_R2_001.fastq.gz")</f>
        <v>PS138-201-1-CTD-50-16S_clip_R2_001.fastq.gz</v>
      </c>
    </row>
    <row r="169" spans="1:25" x14ac:dyDescent="0.45">
      <c r="A169">
        <v>171</v>
      </c>
      <c r="B169" t="s">
        <v>940</v>
      </c>
      <c r="C169" s="29">
        <v>45185</v>
      </c>
      <c r="D169" t="s">
        <v>918</v>
      </c>
      <c r="E169" t="s">
        <v>918</v>
      </c>
      <c r="F169" t="s">
        <v>919</v>
      </c>
      <c r="G169" t="s">
        <v>920</v>
      </c>
      <c r="H169" t="s">
        <v>587</v>
      </c>
      <c r="I169">
        <v>21</v>
      </c>
      <c r="J169" t="s">
        <v>25</v>
      </c>
      <c r="K169" t="s">
        <v>48</v>
      </c>
      <c r="L169">
        <v>86.977684999999994</v>
      </c>
      <c r="M169">
        <v>60.021030000000003</v>
      </c>
      <c r="N169" t="s">
        <v>941</v>
      </c>
      <c r="O169" t="s">
        <v>27</v>
      </c>
      <c r="P169" t="s">
        <v>942</v>
      </c>
      <c r="R169" t="s">
        <v>943</v>
      </c>
      <c r="S169" t="s">
        <v>944</v>
      </c>
      <c r="T169">
        <v>25</v>
      </c>
      <c r="U169" t="s">
        <v>31</v>
      </c>
      <c r="V169" t="s">
        <v>1234</v>
      </c>
      <c r="W169" t="s">
        <v>1233</v>
      </c>
      <c r="X169" t="str">
        <f>_xlfn.CONCAT(Tabelle1[[#This Row],[clip_id]],"_R1_001.fastq.gz")</f>
        <v>PS138-201-1-CTD-chlmax-16S_clip_R1_001.fastq.gz</v>
      </c>
      <c r="Y169" t="str">
        <f>_xlfn.CONCAT(Tabelle1[[#This Row],[clip_id]],"_R2_001.fastq.gz")</f>
        <v>PS138-201-1-CTD-chlmax-16S_clip_R2_001.fastq.gz</v>
      </c>
    </row>
    <row r="170" spans="1:25" x14ac:dyDescent="0.45">
      <c r="A170">
        <v>172</v>
      </c>
      <c r="B170" t="s">
        <v>945</v>
      </c>
      <c r="C170" s="29">
        <v>45185</v>
      </c>
      <c r="D170" t="s">
        <v>918</v>
      </c>
      <c r="E170" t="s">
        <v>918</v>
      </c>
      <c r="F170" t="s">
        <v>919</v>
      </c>
      <c r="G170" t="s">
        <v>920</v>
      </c>
      <c r="H170">
        <v>10</v>
      </c>
      <c r="I170">
        <v>24</v>
      </c>
      <c r="J170" t="s">
        <v>25</v>
      </c>
      <c r="L170">
        <v>86.977684999999994</v>
      </c>
      <c r="M170">
        <v>60.021030000000003</v>
      </c>
      <c r="N170" t="s">
        <v>946</v>
      </c>
      <c r="O170" t="s">
        <v>27</v>
      </c>
      <c r="P170" t="s">
        <v>947</v>
      </c>
      <c r="R170" t="s">
        <v>948</v>
      </c>
      <c r="S170" t="s">
        <v>949</v>
      </c>
      <c r="T170">
        <v>25</v>
      </c>
      <c r="U170" t="s">
        <v>31</v>
      </c>
      <c r="V170" t="s">
        <v>1234</v>
      </c>
      <c r="W170" t="s">
        <v>1233</v>
      </c>
      <c r="X170" t="str">
        <f>_xlfn.CONCAT(Tabelle1[[#This Row],[clip_id]],"_R1_001.fastq.gz")</f>
        <v>PS138-201-1-CTD-10-16S_clip_R1_001.fastq.gz</v>
      </c>
      <c r="Y170" t="str">
        <f>_xlfn.CONCAT(Tabelle1[[#This Row],[clip_id]],"_R2_001.fastq.gz")</f>
        <v>PS138-201-1-CTD-10-16S_clip_R2_001.fastq.gz</v>
      </c>
    </row>
    <row r="171" spans="1:25" x14ac:dyDescent="0.45">
      <c r="A171">
        <v>173</v>
      </c>
      <c r="B171" t="s">
        <v>950</v>
      </c>
      <c r="C171" s="29">
        <v>45185</v>
      </c>
      <c r="D171" t="s">
        <v>951</v>
      </c>
      <c r="E171" t="s">
        <v>951</v>
      </c>
      <c r="F171" t="s">
        <v>952</v>
      </c>
      <c r="H171" t="s">
        <v>194</v>
      </c>
      <c r="I171" t="s">
        <v>195</v>
      </c>
      <c r="J171" t="s">
        <v>195</v>
      </c>
      <c r="L171">
        <v>87.220877999999999</v>
      </c>
      <c r="M171">
        <v>62.680182000000002</v>
      </c>
      <c r="N171" t="s">
        <v>953</v>
      </c>
      <c r="O171" t="s">
        <v>27</v>
      </c>
      <c r="P171" t="s">
        <v>954</v>
      </c>
      <c r="R171" t="s">
        <v>955</v>
      </c>
      <c r="S171" t="s">
        <v>956</v>
      </c>
      <c r="T171">
        <v>25</v>
      </c>
      <c r="U171" t="s">
        <v>31</v>
      </c>
      <c r="V171" t="s">
        <v>1234</v>
      </c>
      <c r="W171" t="s">
        <v>1233</v>
      </c>
      <c r="X171" t="str">
        <f>_xlfn.CONCAT(Tabelle1[[#This Row],[clip_id]],"_R1_001.fastq.gz")</f>
        <v>PS138-199-1-OFOBS-16S_clip_R1_001.fastq.gz</v>
      </c>
      <c r="Y171" t="str">
        <f>_xlfn.CONCAT(Tabelle1[[#This Row],[clip_id]],"_R2_001.fastq.gz")</f>
        <v>PS138-199-1-OFOBS-16S_clip_R2_001.fastq.gz</v>
      </c>
    </row>
    <row r="172" spans="1:25" x14ac:dyDescent="0.45">
      <c r="A172">
        <v>174</v>
      </c>
      <c r="B172" t="s">
        <v>957</v>
      </c>
      <c r="C172" s="29">
        <v>45186</v>
      </c>
      <c r="D172" t="s">
        <v>958</v>
      </c>
      <c r="E172" t="s">
        <v>958</v>
      </c>
      <c r="F172" t="s">
        <v>959</v>
      </c>
      <c r="G172" t="s">
        <v>960</v>
      </c>
      <c r="H172">
        <v>500</v>
      </c>
      <c r="I172">
        <v>4</v>
      </c>
      <c r="J172" t="s">
        <v>25</v>
      </c>
      <c r="L172">
        <v>86.660522</v>
      </c>
      <c r="M172">
        <v>60.061683000000002</v>
      </c>
      <c r="N172" t="s">
        <v>961</v>
      </c>
      <c r="O172" t="s">
        <v>27</v>
      </c>
      <c r="P172" t="s">
        <v>962</v>
      </c>
      <c r="R172" t="s">
        <v>963</v>
      </c>
      <c r="S172" t="s">
        <v>964</v>
      </c>
      <c r="T172">
        <v>25</v>
      </c>
      <c r="U172" t="s">
        <v>31</v>
      </c>
      <c r="V172" t="s">
        <v>1234</v>
      </c>
      <c r="W172" t="s">
        <v>1233</v>
      </c>
      <c r="X172" t="str">
        <f>_xlfn.CONCAT(Tabelle1[[#This Row],[clip_id]],"_R1_001.fastq.gz")</f>
        <v>PS138-204-1-CTD-500-16S_clip_R1_001.fastq.gz</v>
      </c>
      <c r="Y172" t="str">
        <f>_xlfn.CONCAT(Tabelle1[[#This Row],[clip_id]],"_R2_001.fastq.gz")</f>
        <v>PS138-204-1-CTD-500-16S_clip_R2_001.fastq.gz</v>
      </c>
    </row>
    <row r="173" spans="1:25" x14ac:dyDescent="0.45">
      <c r="A173">
        <v>175</v>
      </c>
      <c r="B173" t="s">
        <v>965</v>
      </c>
      <c r="C173" s="29">
        <v>45186</v>
      </c>
      <c r="D173" t="s">
        <v>958</v>
      </c>
      <c r="E173" t="s">
        <v>958</v>
      </c>
      <c r="F173" t="s">
        <v>959</v>
      </c>
      <c r="G173" t="s">
        <v>960</v>
      </c>
      <c r="H173">
        <v>200</v>
      </c>
      <c r="I173">
        <v>9</v>
      </c>
      <c r="J173" t="s">
        <v>25</v>
      </c>
      <c r="L173">
        <v>86.660522</v>
      </c>
      <c r="M173">
        <v>60.061683000000002</v>
      </c>
      <c r="N173" t="s">
        <v>966</v>
      </c>
      <c r="O173" t="s">
        <v>27</v>
      </c>
      <c r="P173" t="s">
        <v>967</v>
      </c>
      <c r="R173" t="s">
        <v>968</v>
      </c>
      <c r="S173" t="s">
        <v>969</v>
      </c>
      <c r="T173">
        <v>25</v>
      </c>
      <c r="U173" t="s">
        <v>31</v>
      </c>
      <c r="V173" t="s">
        <v>1234</v>
      </c>
      <c r="W173" t="s">
        <v>1233</v>
      </c>
      <c r="X173" t="str">
        <f>_xlfn.CONCAT(Tabelle1[[#This Row],[clip_id]],"_R1_001.fastq.gz")</f>
        <v>PS138-204-1-CTD-200-16S_clip_R1_001.fastq.gz</v>
      </c>
      <c r="Y173" t="str">
        <f>_xlfn.CONCAT(Tabelle1[[#This Row],[clip_id]],"_R2_001.fastq.gz")</f>
        <v>PS138-204-1-CTD-200-16S_clip_R2_001.fastq.gz</v>
      </c>
    </row>
    <row r="174" spans="1:25" x14ac:dyDescent="0.45">
      <c r="A174">
        <v>176</v>
      </c>
      <c r="B174" t="s">
        <v>970</v>
      </c>
      <c r="C174" s="29">
        <v>45186</v>
      </c>
      <c r="D174" t="s">
        <v>958</v>
      </c>
      <c r="E174" t="s">
        <v>958</v>
      </c>
      <c r="F174" t="s">
        <v>959</v>
      </c>
      <c r="G174" t="s">
        <v>960</v>
      </c>
      <c r="H174">
        <v>100</v>
      </c>
      <c r="I174">
        <v>14</v>
      </c>
      <c r="J174" t="s">
        <v>25</v>
      </c>
      <c r="L174">
        <v>86.660522</v>
      </c>
      <c r="M174">
        <v>60.061683000000002</v>
      </c>
      <c r="N174" t="s">
        <v>971</v>
      </c>
      <c r="O174" t="s">
        <v>27</v>
      </c>
      <c r="P174" t="s">
        <v>972</v>
      </c>
      <c r="R174" t="s">
        <v>973</v>
      </c>
      <c r="S174" t="s">
        <v>974</v>
      </c>
      <c r="T174">
        <v>25</v>
      </c>
      <c r="U174" t="s">
        <v>31</v>
      </c>
      <c r="V174" t="s">
        <v>1234</v>
      </c>
      <c r="W174" t="s">
        <v>1233</v>
      </c>
      <c r="X174" t="str">
        <f>_xlfn.CONCAT(Tabelle1[[#This Row],[clip_id]],"_R1_001.fastq.gz")</f>
        <v>PS138-204-1-CTD-100-16S_clip_R1_001.fastq.gz</v>
      </c>
      <c r="Y174" t="str">
        <f>_xlfn.CONCAT(Tabelle1[[#This Row],[clip_id]],"_R2_001.fastq.gz")</f>
        <v>PS138-204-1-CTD-100-16S_clip_R2_001.fastq.gz</v>
      </c>
    </row>
    <row r="175" spans="1:25" x14ac:dyDescent="0.45">
      <c r="A175">
        <v>177</v>
      </c>
      <c r="B175" t="s">
        <v>975</v>
      </c>
      <c r="C175" s="29">
        <v>45186</v>
      </c>
      <c r="D175" t="s">
        <v>958</v>
      </c>
      <c r="E175" t="s">
        <v>958</v>
      </c>
      <c r="F175" t="s">
        <v>959</v>
      </c>
      <c r="G175" t="s">
        <v>960</v>
      </c>
      <c r="H175">
        <v>50</v>
      </c>
      <c r="I175">
        <v>17</v>
      </c>
      <c r="J175" t="s">
        <v>25</v>
      </c>
      <c r="L175">
        <v>86.660522</v>
      </c>
      <c r="M175">
        <v>60.061683000000002</v>
      </c>
      <c r="N175" t="s">
        <v>976</v>
      </c>
      <c r="O175" t="s">
        <v>27</v>
      </c>
      <c r="P175" t="s">
        <v>977</v>
      </c>
      <c r="R175" t="s">
        <v>978</v>
      </c>
      <c r="S175" t="s">
        <v>979</v>
      </c>
      <c r="T175">
        <v>25</v>
      </c>
      <c r="U175" t="s">
        <v>31</v>
      </c>
      <c r="V175" t="s">
        <v>1234</v>
      </c>
      <c r="W175" t="s">
        <v>1233</v>
      </c>
      <c r="X175" t="str">
        <f>_xlfn.CONCAT(Tabelle1[[#This Row],[clip_id]],"_R1_001.fastq.gz")</f>
        <v>PS138-204-1-CTD-50-16S_clip_R1_001.fastq.gz</v>
      </c>
      <c r="Y175" t="str">
        <f>_xlfn.CONCAT(Tabelle1[[#This Row],[clip_id]],"_R2_001.fastq.gz")</f>
        <v>PS138-204-1-CTD-50-16S_clip_R2_001.fastq.gz</v>
      </c>
    </row>
    <row r="176" spans="1:25" x14ac:dyDescent="0.45">
      <c r="A176">
        <v>178</v>
      </c>
      <c r="B176" t="s">
        <v>980</v>
      </c>
      <c r="C176" s="29">
        <v>45186</v>
      </c>
      <c r="D176" t="s">
        <v>958</v>
      </c>
      <c r="E176" t="s">
        <v>958</v>
      </c>
      <c r="F176" t="s">
        <v>959</v>
      </c>
      <c r="G176" t="s">
        <v>960</v>
      </c>
      <c r="H176" t="s">
        <v>587</v>
      </c>
      <c r="I176">
        <v>21</v>
      </c>
      <c r="J176" t="s">
        <v>25</v>
      </c>
      <c r="K176" t="s">
        <v>48</v>
      </c>
      <c r="L176">
        <v>86.660522</v>
      </c>
      <c r="M176">
        <v>60.061683000000002</v>
      </c>
      <c r="N176" t="s">
        <v>981</v>
      </c>
      <c r="O176" t="s">
        <v>27</v>
      </c>
      <c r="P176" t="s">
        <v>982</v>
      </c>
      <c r="R176" t="s">
        <v>983</v>
      </c>
      <c r="S176" t="s">
        <v>984</v>
      </c>
      <c r="T176">
        <v>25</v>
      </c>
      <c r="U176" t="s">
        <v>31</v>
      </c>
      <c r="V176" t="s">
        <v>1234</v>
      </c>
      <c r="W176" t="s">
        <v>1233</v>
      </c>
      <c r="X176" t="str">
        <f>_xlfn.CONCAT(Tabelle1[[#This Row],[clip_id]],"_R1_001.fastq.gz")</f>
        <v>PS138-204-1-CTD-chlmax-16S_clip_R1_001.fastq.gz</v>
      </c>
      <c r="Y176" t="str">
        <f>_xlfn.CONCAT(Tabelle1[[#This Row],[clip_id]],"_R2_001.fastq.gz")</f>
        <v>PS138-204-1-CTD-chlmax-16S_clip_R2_001.fastq.gz</v>
      </c>
    </row>
    <row r="177" spans="1:25" x14ac:dyDescent="0.45">
      <c r="A177">
        <v>179</v>
      </c>
      <c r="B177" t="s">
        <v>985</v>
      </c>
      <c r="C177" s="29">
        <v>45186</v>
      </c>
      <c r="D177" t="s">
        <v>958</v>
      </c>
      <c r="E177" t="s">
        <v>958</v>
      </c>
      <c r="F177" t="s">
        <v>959</v>
      </c>
      <c r="G177" t="s">
        <v>960</v>
      </c>
      <c r="H177">
        <v>10</v>
      </c>
      <c r="I177">
        <v>24</v>
      </c>
      <c r="J177" t="s">
        <v>25</v>
      </c>
      <c r="L177">
        <v>86.660522</v>
      </c>
      <c r="M177">
        <v>60.061683000000002</v>
      </c>
      <c r="N177" t="s">
        <v>986</v>
      </c>
      <c r="O177" t="s">
        <v>27</v>
      </c>
      <c r="P177" t="s">
        <v>987</v>
      </c>
      <c r="R177" t="s">
        <v>988</v>
      </c>
      <c r="S177" t="s">
        <v>989</v>
      </c>
      <c r="T177">
        <v>25</v>
      </c>
      <c r="U177" t="s">
        <v>31</v>
      </c>
      <c r="V177" t="s">
        <v>1234</v>
      </c>
      <c r="W177" t="s">
        <v>1233</v>
      </c>
      <c r="X177" t="str">
        <f>_xlfn.CONCAT(Tabelle1[[#This Row],[clip_id]],"_R1_001.fastq.gz")</f>
        <v>PS138-204-1-CTD-10-16S_clip_R1_001.fastq.gz</v>
      </c>
      <c r="Y177" t="str">
        <f>_xlfn.CONCAT(Tabelle1[[#This Row],[clip_id]],"_R2_001.fastq.gz")</f>
        <v>PS138-204-1-CTD-10-16S_clip_R2_001.fastq.gz</v>
      </c>
    </row>
    <row r="178" spans="1:25" x14ac:dyDescent="0.45">
      <c r="A178">
        <v>180</v>
      </c>
      <c r="B178" t="s">
        <v>990</v>
      </c>
      <c r="C178" s="29">
        <v>45187</v>
      </c>
      <c r="D178" t="s">
        <v>991</v>
      </c>
      <c r="E178" t="s">
        <v>991</v>
      </c>
      <c r="F178" t="s">
        <v>992</v>
      </c>
      <c r="G178" t="s">
        <v>993</v>
      </c>
      <c r="H178">
        <v>2765</v>
      </c>
      <c r="I178">
        <v>1</v>
      </c>
      <c r="J178" t="s">
        <v>25</v>
      </c>
      <c r="K178" t="s">
        <v>194</v>
      </c>
      <c r="L178">
        <v>86.330173000000002</v>
      </c>
      <c r="M178">
        <v>60.061745000000002</v>
      </c>
      <c r="N178" t="s">
        <v>994</v>
      </c>
      <c r="O178" t="s">
        <v>27</v>
      </c>
      <c r="P178" t="s">
        <v>995</v>
      </c>
      <c r="R178" t="s">
        <v>996</v>
      </c>
      <c r="S178" t="s">
        <v>997</v>
      </c>
      <c r="T178">
        <v>25</v>
      </c>
      <c r="U178" t="s">
        <v>31</v>
      </c>
      <c r="V178" t="s">
        <v>1234</v>
      </c>
      <c r="W178" t="s">
        <v>1233</v>
      </c>
      <c r="X178" t="str">
        <f>_xlfn.CONCAT(Tabelle1[[#This Row],[clip_id]],"_R1_001.fastq.gz")</f>
        <v>PS138-205-1-CTD-2765-16S_clip_R1_001.fastq.gz</v>
      </c>
      <c r="Y178" t="str">
        <f>_xlfn.CONCAT(Tabelle1[[#This Row],[clip_id]],"_R2_001.fastq.gz")</f>
        <v>PS138-205-1-CTD-2765-16S_clip_R2_001.fastq.gz</v>
      </c>
    </row>
    <row r="179" spans="1:25" x14ac:dyDescent="0.45">
      <c r="A179">
        <v>181</v>
      </c>
      <c r="B179" t="s">
        <v>998</v>
      </c>
      <c r="C179" s="29">
        <v>45187</v>
      </c>
      <c r="D179" t="s">
        <v>991</v>
      </c>
      <c r="E179" t="s">
        <v>991</v>
      </c>
      <c r="F179" t="s">
        <v>992</v>
      </c>
      <c r="G179" t="s">
        <v>993</v>
      </c>
      <c r="H179">
        <v>2000</v>
      </c>
      <c r="I179">
        <v>3</v>
      </c>
      <c r="J179" t="s">
        <v>25</v>
      </c>
      <c r="L179">
        <v>86.330173000000002</v>
      </c>
      <c r="M179">
        <v>60.061745000000002</v>
      </c>
      <c r="N179" t="s">
        <v>999</v>
      </c>
      <c r="O179" t="s">
        <v>27</v>
      </c>
      <c r="P179" t="s">
        <v>1000</v>
      </c>
      <c r="R179" t="s">
        <v>1001</v>
      </c>
      <c r="S179" t="s">
        <v>1002</v>
      </c>
      <c r="T179">
        <v>25</v>
      </c>
      <c r="U179" t="s">
        <v>31</v>
      </c>
      <c r="V179" t="s">
        <v>1234</v>
      </c>
      <c r="W179" t="s">
        <v>1233</v>
      </c>
      <c r="X179" t="str">
        <f>_xlfn.CONCAT(Tabelle1[[#This Row],[clip_id]],"_R1_001.fastq.gz")</f>
        <v>PS138-205-1-CTD-2000-16S_clip_R1_001.fastq.gz</v>
      </c>
      <c r="Y179" t="str">
        <f>_xlfn.CONCAT(Tabelle1[[#This Row],[clip_id]],"_R2_001.fastq.gz")</f>
        <v>PS138-205-1-CTD-2000-16S_clip_R2_001.fastq.gz</v>
      </c>
    </row>
    <row r="180" spans="1:25" x14ac:dyDescent="0.45">
      <c r="A180">
        <v>182</v>
      </c>
      <c r="B180" t="s">
        <v>1003</v>
      </c>
      <c r="C180" s="29">
        <v>45187</v>
      </c>
      <c r="D180" t="s">
        <v>991</v>
      </c>
      <c r="E180" t="s">
        <v>991</v>
      </c>
      <c r="F180" t="s">
        <v>992</v>
      </c>
      <c r="G180" t="s">
        <v>993</v>
      </c>
      <c r="H180">
        <v>1000</v>
      </c>
      <c r="I180">
        <v>5</v>
      </c>
      <c r="J180" t="s">
        <v>25</v>
      </c>
      <c r="L180">
        <v>86.330173000000002</v>
      </c>
      <c r="M180">
        <v>60.061745000000002</v>
      </c>
      <c r="N180" t="s">
        <v>1004</v>
      </c>
      <c r="O180" t="s">
        <v>27</v>
      </c>
      <c r="P180" t="s">
        <v>1005</v>
      </c>
      <c r="R180" t="s">
        <v>1006</v>
      </c>
      <c r="S180" t="s">
        <v>1007</v>
      </c>
      <c r="T180">
        <v>25</v>
      </c>
      <c r="U180" t="s">
        <v>31</v>
      </c>
      <c r="V180" t="s">
        <v>1234</v>
      </c>
      <c r="W180" t="s">
        <v>1233</v>
      </c>
      <c r="X180" t="str">
        <f>_xlfn.CONCAT(Tabelle1[[#This Row],[clip_id]],"_R1_001.fastq.gz")</f>
        <v>PS138-205-1-CTD-1000-16S_clip_R1_001.fastq.gz</v>
      </c>
      <c r="Y180" t="str">
        <f>_xlfn.CONCAT(Tabelle1[[#This Row],[clip_id]],"_R2_001.fastq.gz")</f>
        <v>PS138-205-1-CTD-1000-16S_clip_R2_001.fastq.gz</v>
      </c>
    </row>
    <row r="181" spans="1:25" x14ac:dyDescent="0.45">
      <c r="A181">
        <v>183</v>
      </c>
      <c r="B181" t="s">
        <v>1008</v>
      </c>
      <c r="C181" s="29">
        <v>45187</v>
      </c>
      <c r="D181" t="s">
        <v>991</v>
      </c>
      <c r="E181" t="s">
        <v>991</v>
      </c>
      <c r="F181" t="s">
        <v>992</v>
      </c>
      <c r="G181" t="s">
        <v>993</v>
      </c>
      <c r="H181">
        <v>500</v>
      </c>
      <c r="I181">
        <v>8</v>
      </c>
      <c r="J181" t="s">
        <v>25</v>
      </c>
      <c r="L181">
        <v>86.330173000000002</v>
      </c>
      <c r="M181">
        <v>60.061745000000002</v>
      </c>
      <c r="N181" t="s">
        <v>1009</v>
      </c>
      <c r="O181" t="s">
        <v>27</v>
      </c>
      <c r="P181" t="s">
        <v>1010</v>
      </c>
      <c r="R181" t="s">
        <v>1011</v>
      </c>
      <c r="S181" t="s">
        <v>1012</v>
      </c>
      <c r="T181">
        <v>25</v>
      </c>
      <c r="U181" t="s">
        <v>31</v>
      </c>
      <c r="V181" t="s">
        <v>1234</v>
      </c>
      <c r="W181" t="s">
        <v>1233</v>
      </c>
      <c r="X181" t="str">
        <f>_xlfn.CONCAT(Tabelle1[[#This Row],[clip_id]],"_R1_001.fastq.gz")</f>
        <v>PS138-205-1-CTD-500-16S_clip_R1_001.fastq.gz</v>
      </c>
      <c r="Y181" t="str">
        <f>_xlfn.CONCAT(Tabelle1[[#This Row],[clip_id]],"_R2_001.fastq.gz")</f>
        <v>PS138-205-1-CTD-500-16S_clip_R2_001.fastq.gz</v>
      </c>
    </row>
    <row r="182" spans="1:25" x14ac:dyDescent="0.45">
      <c r="A182">
        <v>184</v>
      </c>
      <c r="B182" t="s">
        <v>1013</v>
      </c>
      <c r="C182" s="29">
        <v>45187</v>
      </c>
      <c r="D182" t="s">
        <v>991</v>
      </c>
      <c r="E182" t="s">
        <v>991</v>
      </c>
      <c r="F182" t="s">
        <v>992</v>
      </c>
      <c r="G182" t="s">
        <v>993</v>
      </c>
      <c r="H182">
        <v>200</v>
      </c>
      <c r="I182">
        <v>13</v>
      </c>
      <c r="J182" t="s">
        <v>25</v>
      </c>
      <c r="L182">
        <v>86.330173000000002</v>
      </c>
      <c r="M182">
        <v>60.061745000000002</v>
      </c>
      <c r="N182" t="s">
        <v>1014</v>
      </c>
      <c r="O182" t="s">
        <v>27</v>
      </c>
      <c r="P182" t="s">
        <v>1015</v>
      </c>
      <c r="R182" t="s">
        <v>1016</v>
      </c>
      <c r="S182" t="s">
        <v>1017</v>
      </c>
      <c r="T182">
        <v>25</v>
      </c>
      <c r="U182" t="s">
        <v>31</v>
      </c>
      <c r="V182" t="s">
        <v>1234</v>
      </c>
      <c r="W182" t="s">
        <v>1233</v>
      </c>
      <c r="X182" t="str">
        <f>_xlfn.CONCAT(Tabelle1[[#This Row],[clip_id]],"_R1_001.fastq.gz")</f>
        <v>PS138-205-1-CTD-200-16S_clip_R1_001.fastq.gz</v>
      </c>
      <c r="Y182" t="str">
        <f>_xlfn.CONCAT(Tabelle1[[#This Row],[clip_id]],"_R2_001.fastq.gz")</f>
        <v>PS138-205-1-CTD-200-16S_clip_R2_001.fastq.gz</v>
      </c>
    </row>
    <row r="183" spans="1:25" x14ac:dyDescent="0.45">
      <c r="A183">
        <v>185</v>
      </c>
      <c r="B183" t="s">
        <v>1018</v>
      </c>
      <c r="C183" s="29">
        <v>45187</v>
      </c>
      <c r="D183" t="s">
        <v>991</v>
      </c>
      <c r="E183" t="s">
        <v>991</v>
      </c>
      <c r="F183" t="s">
        <v>992</v>
      </c>
      <c r="G183" t="s">
        <v>993</v>
      </c>
      <c r="H183">
        <v>100</v>
      </c>
      <c r="I183">
        <v>16</v>
      </c>
      <c r="J183" t="s">
        <v>25</v>
      </c>
      <c r="L183">
        <v>86.330173000000002</v>
      </c>
      <c r="M183">
        <v>60.061745000000002</v>
      </c>
      <c r="N183" t="s">
        <v>1019</v>
      </c>
      <c r="O183" t="s">
        <v>27</v>
      </c>
      <c r="P183" t="s">
        <v>1020</v>
      </c>
      <c r="R183" t="s">
        <v>1021</v>
      </c>
      <c r="S183" t="s">
        <v>1022</v>
      </c>
      <c r="T183">
        <v>25</v>
      </c>
      <c r="U183" t="s">
        <v>31</v>
      </c>
      <c r="V183" t="s">
        <v>1234</v>
      </c>
      <c r="W183" t="s">
        <v>1233</v>
      </c>
      <c r="X183" t="str">
        <f>_xlfn.CONCAT(Tabelle1[[#This Row],[clip_id]],"_R1_001.fastq.gz")</f>
        <v>PS138-205-1-CTD-100-16S_clip_R1_001.fastq.gz</v>
      </c>
      <c r="Y183" t="str">
        <f>_xlfn.CONCAT(Tabelle1[[#This Row],[clip_id]],"_R2_001.fastq.gz")</f>
        <v>PS138-205-1-CTD-100-16S_clip_R2_001.fastq.gz</v>
      </c>
    </row>
    <row r="184" spans="1:25" x14ac:dyDescent="0.45">
      <c r="A184">
        <v>186</v>
      </c>
      <c r="B184" t="s">
        <v>1023</v>
      </c>
      <c r="C184" s="29">
        <v>45187</v>
      </c>
      <c r="D184" t="s">
        <v>991</v>
      </c>
      <c r="E184" t="s">
        <v>991</v>
      </c>
      <c r="F184" t="s">
        <v>992</v>
      </c>
      <c r="G184" t="s">
        <v>993</v>
      </c>
      <c r="H184">
        <v>50</v>
      </c>
      <c r="I184">
        <v>19</v>
      </c>
      <c r="J184" t="s">
        <v>25</v>
      </c>
      <c r="L184">
        <v>86.330173000000002</v>
      </c>
      <c r="M184">
        <v>60.061745000000002</v>
      </c>
      <c r="N184" t="s">
        <v>1024</v>
      </c>
      <c r="O184" t="s">
        <v>27</v>
      </c>
      <c r="P184" t="s">
        <v>1025</v>
      </c>
      <c r="R184" t="s">
        <v>1026</v>
      </c>
      <c r="S184" t="s">
        <v>1027</v>
      </c>
      <c r="T184">
        <v>25</v>
      </c>
      <c r="U184" t="s">
        <v>31</v>
      </c>
      <c r="V184" t="s">
        <v>1234</v>
      </c>
      <c r="W184" t="s">
        <v>1233</v>
      </c>
      <c r="X184" t="str">
        <f>_xlfn.CONCAT(Tabelle1[[#This Row],[clip_id]],"_R1_001.fastq.gz")</f>
        <v>PS138-205-1-CTD-50-16S_clip_R1_001.fastq.gz</v>
      </c>
      <c r="Y184" t="str">
        <f>_xlfn.CONCAT(Tabelle1[[#This Row],[clip_id]],"_R2_001.fastq.gz")</f>
        <v>PS138-205-1-CTD-50-16S_clip_R2_001.fastq.gz</v>
      </c>
    </row>
    <row r="185" spans="1:25" x14ac:dyDescent="0.45">
      <c r="A185">
        <v>187</v>
      </c>
      <c r="B185" t="s">
        <v>1028</v>
      </c>
      <c r="C185" s="29">
        <v>45187</v>
      </c>
      <c r="D185" t="s">
        <v>991</v>
      </c>
      <c r="E185" t="s">
        <v>991</v>
      </c>
      <c r="F185" t="s">
        <v>992</v>
      </c>
      <c r="G185" t="s">
        <v>993</v>
      </c>
      <c r="H185" t="s">
        <v>587</v>
      </c>
      <c r="I185">
        <v>22</v>
      </c>
      <c r="J185" t="s">
        <v>25</v>
      </c>
      <c r="K185" t="s">
        <v>48</v>
      </c>
      <c r="L185">
        <v>86.330173000000002</v>
      </c>
      <c r="M185">
        <v>60.061745000000002</v>
      </c>
      <c r="N185" t="s">
        <v>1029</v>
      </c>
      <c r="O185" t="s">
        <v>27</v>
      </c>
      <c r="P185" t="s">
        <v>1030</v>
      </c>
      <c r="R185" t="s">
        <v>1031</v>
      </c>
      <c r="S185" t="s">
        <v>1032</v>
      </c>
      <c r="T185">
        <v>25</v>
      </c>
      <c r="U185" t="s">
        <v>31</v>
      </c>
      <c r="V185" t="s">
        <v>1234</v>
      </c>
      <c r="W185" t="s">
        <v>1233</v>
      </c>
      <c r="X185" t="str">
        <f>_xlfn.CONCAT(Tabelle1[[#This Row],[clip_id]],"_R1_001.fastq.gz")</f>
        <v>PS138-205-1-CTD-chlmax-16S_clip_R1_001.fastq.gz</v>
      </c>
      <c r="Y185" t="str">
        <f>_xlfn.CONCAT(Tabelle1[[#This Row],[clip_id]],"_R2_001.fastq.gz")</f>
        <v>PS138-205-1-CTD-chlmax-16S_clip_R2_001.fastq.gz</v>
      </c>
    </row>
    <row r="186" spans="1:25" x14ac:dyDescent="0.45">
      <c r="A186">
        <v>188</v>
      </c>
      <c r="B186" t="s">
        <v>1033</v>
      </c>
      <c r="C186" s="29">
        <v>45187</v>
      </c>
      <c r="D186" t="s">
        <v>991</v>
      </c>
      <c r="E186" t="s">
        <v>991</v>
      </c>
      <c r="F186" t="s">
        <v>992</v>
      </c>
      <c r="G186" t="s">
        <v>993</v>
      </c>
      <c r="H186">
        <v>10</v>
      </c>
      <c r="I186">
        <v>24</v>
      </c>
      <c r="J186" t="s">
        <v>25</v>
      </c>
      <c r="L186">
        <v>86.330173000000002</v>
      </c>
      <c r="M186">
        <v>60.061745000000002</v>
      </c>
      <c r="N186" t="s">
        <v>1034</v>
      </c>
      <c r="O186" t="s">
        <v>27</v>
      </c>
      <c r="P186" t="s">
        <v>1035</v>
      </c>
      <c r="R186" t="s">
        <v>1036</v>
      </c>
      <c r="S186" t="s">
        <v>1037</v>
      </c>
      <c r="T186">
        <v>25</v>
      </c>
      <c r="U186" t="s">
        <v>31</v>
      </c>
      <c r="V186" t="s">
        <v>1234</v>
      </c>
      <c r="W186" t="s">
        <v>1233</v>
      </c>
      <c r="X186" t="str">
        <f>_xlfn.CONCAT(Tabelle1[[#This Row],[clip_id]],"_R1_001.fastq.gz")</f>
        <v>PS138-205-1-CTD-10-16S_clip_R1_001.fastq.gz</v>
      </c>
      <c r="Y186" t="str">
        <f>_xlfn.CONCAT(Tabelle1[[#This Row],[clip_id]],"_R2_001.fastq.gz")</f>
        <v>PS138-205-1-CTD-10-16S_clip_R2_001.fastq.gz</v>
      </c>
    </row>
    <row r="187" spans="1:25" x14ac:dyDescent="0.45">
      <c r="A187">
        <v>189</v>
      </c>
      <c r="B187" t="s">
        <v>1038</v>
      </c>
      <c r="C187" s="29">
        <v>45187</v>
      </c>
      <c r="D187" t="s">
        <v>1039</v>
      </c>
      <c r="E187" t="s">
        <v>1039</v>
      </c>
      <c r="F187" t="s">
        <v>1040</v>
      </c>
      <c r="G187" t="s">
        <v>1041</v>
      </c>
      <c r="H187">
        <v>500</v>
      </c>
      <c r="I187">
        <v>4</v>
      </c>
      <c r="J187" t="s">
        <v>25</v>
      </c>
      <c r="L187">
        <v>85.999172000000002</v>
      </c>
      <c r="M187">
        <v>60.435695000000003</v>
      </c>
      <c r="N187" t="s">
        <v>1042</v>
      </c>
      <c r="O187" t="s">
        <v>27</v>
      </c>
      <c r="P187" t="s">
        <v>1043</v>
      </c>
      <c r="R187" t="s">
        <v>1044</v>
      </c>
      <c r="S187" t="s">
        <v>1045</v>
      </c>
      <c r="T187">
        <v>25</v>
      </c>
      <c r="U187" t="s">
        <v>31</v>
      </c>
      <c r="V187" t="s">
        <v>1234</v>
      </c>
      <c r="W187" t="s">
        <v>1233</v>
      </c>
      <c r="X187" t="str">
        <f>_xlfn.CONCAT(Tabelle1[[#This Row],[clip_id]],"_R1_001.fastq.gz")</f>
        <v>PS138-206-1-CTD-500-16S_clip_R1_001.fastq.gz</v>
      </c>
      <c r="Y187" t="str">
        <f>_xlfn.CONCAT(Tabelle1[[#This Row],[clip_id]],"_R2_001.fastq.gz")</f>
        <v>PS138-206-1-CTD-500-16S_clip_R2_001.fastq.gz</v>
      </c>
    </row>
    <row r="188" spans="1:25" x14ac:dyDescent="0.45">
      <c r="A188">
        <v>190</v>
      </c>
      <c r="B188" t="s">
        <v>1046</v>
      </c>
      <c r="C188" s="29">
        <v>45187</v>
      </c>
      <c r="D188" t="s">
        <v>1039</v>
      </c>
      <c r="E188" t="s">
        <v>1039</v>
      </c>
      <c r="F188" t="s">
        <v>1040</v>
      </c>
      <c r="G188" t="s">
        <v>1041</v>
      </c>
      <c r="H188">
        <v>200</v>
      </c>
      <c r="I188">
        <v>9</v>
      </c>
      <c r="J188" t="s">
        <v>25</v>
      </c>
      <c r="L188">
        <v>85.999172000000002</v>
      </c>
      <c r="M188">
        <v>60.435695000000003</v>
      </c>
      <c r="N188" t="s">
        <v>1047</v>
      </c>
      <c r="O188" t="s">
        <v>27</v>
      </c>
      <c r="P188" t="s">
        <v>1048</v>
      </c>
      <c r="R188" t="s">
        <v>1049</v>
      </c>
      <c r="S188" t="s">
        <v>1050</v>
      </c>
      <c r="T188">
        <v>25</v>
      </c>
      <c r="U188" t="s">
        <v>31</v>
      </c>
      <c r="V188" t="s">
        <v>1234</v>
      </c>
      <c r="W188" t="s">
        <v>1233</v>
      </c>
      <c r="X188" t="str">
        <f>_xlfn.CONCAT(Tabelle1[[#This Row],[clip_id]],"_R1_001.fastq.gz")</f>
        <v>PS138-206-1-CTD-200-16S_clip_R1_001.fastq.gz</v>
      </c>
      <c r="Y188" t="str">
        <f>_xlfn.CONCAT(Tabelle1[[#This Row],[clip_id]],"_R2_001.fastq.gz")</f>
        <v>PS138-206-1-CTD-200-16S_clip_R2_001.fastq.gz</v>
      </c>
    </row>
    <row r="189" spans="1:25" x14ac:dyDescent="0.45">
      <c r="A189">
        <v>191</v>
      </c>
      <c r="B189" t="s">
        <v>1051</v>
      </c>
      <c r="C189" s="29">
        <v>45187</v>
      </c>
      <c r="D189" t="s">
        <v>1039</v>
      </c>
      <c r="E189" t="s">
        <v>1039</v>
      </c>
      <c r="F189" t="s">
        <v>1040</v>
      </c>
      <c r="G189" t="s">
        <v>1041</v>
      </c>
      <c r="H189">
        <v>100</v>
      </c>
      <c r="I189">
        <v>14</v>
      </c>
      <c r="J189" t="s">
        <v>25</v>
      </c>
      <c r="L189">
        <v>85.999172000000002</v>
      </c>
      <c r="M189">
        <v>60.435695000000003</v>
      </c>
      <c r="N189" t="s">
        <v>1052</v>
      </c>
      <c r="O189" t="s">
        <v>27</v>
      </c>
      <c r="P189" t="s">
        <v>1053</v>
      </c>
      <c r="R189" t="s">
        <v>1054</v>
      </c>
      <c r="S189" t="s">
        <v>1055</v>
      </c>
      <c r="T189">
        <v>25</v>
      </c>
      <c r="U189" t="s">
        <v>31</v>
      </c>
      <c r="V189" t="s">
        <v>1234</v>
      </c>
      <c r="W189" t="s">
        <v>1233</v>
      </c>
      <c r="X189" t="str">
        <f>_xlfn.CONCAT(Tabelle1[[#This Row],[clip_id]],"_R1_001.fastq.gz")</f>
        <v>PS138-206-1-CTD-100-16S_clip_R1_001.fastq.gz</v>
      </c>
      <c r="Y189" t="str">
        <f>_xlfn.CONCAT(Tabelle1[[#This Row],[clip_id]],"_R2_001.fastq.gz")</f>
        <v>PS138-206-1-CTD-100-16S_clip_R2_001.fastq.gz</v>
      </c>
    </row>
    <row r="190" spans="1:25" x14ac:dyDescent="0.45">
      <c r="A190">
        <v>192</v>
      </c>
      <c r="B190" t="s">
        <v>1056</v>
      </c>
      <c r="C190" s="29">
        <v>45187</v>
      </c>
      <c r="D190" t="s">
        <v>1039</v>
      </c>
      <c r="E190" t="s">
        <v>1039</v>
      </c>
      <c r="F190" t="s">
        <v>1040</v>
      </c>
      <c r="G190" t="s">
        <v>1041</v>
      </c>
      <c r="H190">
        <v>50</v>
      </c>
      <c r="I190">
        <v>17</v>
      </c>
      <c r="J190" t="s">
        <v>25</v>
      </c>
      <c r="L190">
        <v>85.999172000000002</v>
      </c>
      <c r="M190">
        <v>60.435695000000003</v>
      </c>
      <c r="N190" t="s">
        <v>1057</v>
      </c>
      <c r="O190" t="s">
        <v>27</v>
      </c>
      <c r="P190" t="s">
        <v>1058</v>
      </c>
      <c r="R190" t="s">
        <v>1059</v>
      </c>
      <c r="S190" t="s">
        <v>1060</v>
      </c>
      <c r="T190">
        <v>25</v>
      </c>
      <c r="U190" t="s">
        <v>31</v>
      </c>
      <c r="V190" t="s">
        <v>1234</v>
      </c>
      <c r="W190" t="s">
        <v>1233</v>
      </c>
      <c r="X190" t="str">
        <f>_xlfn.CONCAT(Tabelle1[[#This Row],[clip_id]],"_R1_001.fastq.gz")</f>
        <v>PS138-206-1-CTD-50-16S_clip_R1_001.fastq.gz</v>
      </c>
      <c r="Y190" t="str">
        <f>_xlfn.CONCAT(Tabelle1[[#This Row],[clip_id]],"_R2_001.fastq.gz")</f>
        <v>PS138-206-1-CTD-50-16S_clip_R2_001.fastq.gz</v>
      </c>
    </row>
    <row r="191" spans="1:25" x14ac:dyDescent="0.45">
      <c r="A191">
        <v>193</v>
      </c>
      <c r="B191" s="5" t="s">
        <v>1185</v>
      </c>
      <c r="C191" s="30">
        <v>45146</v>
      </c>
      <c r="D191" s="2" t="s">
        <v>1040</v>
      </c>
      <c r="E191" s="2" t="s">
        <v>1040</v>
      </c>
      <c r="F191" s="2" t="s">
        <v>1040</v>
      </c>
      <c r="G191" s="3" t="s">
        <v>1041</v>
      </c>
      <c r="H191" s="4" t="s">
        <v>587</v>
      </c>
      <c r="I191">
        <v>21</v>
      </c>
      <c r="J191" t="s">
        <v>25</v>
      </c>
      <c r="K191" t="s">
        <v>48</v>
      </c>
      <c r="L191">
        <v>85.999172000000002</v>
      </c>
      <c r="M191">
        <v>60.435695000000003</v>
      </c>
      <c r="N191" t="s">
        <v>1237</v>
      </c>
      <c r="O191" t="s">
        <v>27</v>
      </c>
      <c r="P191" t="s">
        <v>1061</v>
      </c>
      <c r="R191" t="str">
        <f>_xlfn.CONCAT(F191,"-N",I191)</f>
        <v>PS138_206-1-N21</v>
      </c>
      <c r="S191" t="str">
        <f>_xlfn.CONCAT(Tabelle1[[#This Row],[Name]],"_clip")</f>
        <v>PS138-206-1-CTD-chlmax-16S_clip</v>
      </c>
      <c r="T191">
        <v>25</v>
      </c>
      <c r="U191" t="s">
        <v>31</v>
      </c>
      <c r="V191" t="s">
        <v>1236</v>
      </c>
      <c r="W191" t="s">
        <v>1235</v>
      </c>
      <c r="X191" t="str">
        <f>_xlfn.CONCAT(Tabelle1[[#This Row],[clip_id]],"_R1_001.fastq.gz")</f>
        <v>PS138-206-1-CTD-chlmax-16S_clip_R1_001.fastq.gz</v>
      </c>
      <c r="Y191" t="str">
        <f>_xlfn.CONCAT(Tabelle1[[#This Row],[clip_id]],"_R2_001.fastq.gz")</f>
        <v>PS138-206-1-CTD-chlmax-16S_clip_R2_001.fastq.gz</v>
      </c>
    </row>
    <row r="192" spans="1:25" x14ac:dyDescent="0.45">
      <c r="A192">
        <v>194</v>
      </c>
      <c r="B192" s="5" t="s">
        <v>1186</v>
      </c>
      <c r="C192" s="30">
        <v>45146</v>
      </c>
      <c r="D192" s="2" t="s">
        <v>1040</v>
      </c>
      <c r="E192" s="2" t="s">
        <v>1040</v>
      </c>
      <c r="F192" s="2" t="s">
        <v>1040</v>
      </c>
      <c r="G192" s="3" t="s">
        <v>1041</v>
      </c>
      <c r="H192" s="4" t="s">
        <v>1131</v>
      </c>
      <c r="I192">
        <v>24</v>
      </c>
      <c r="J192" t="s">
        <v>25</v>
      </c>
      <c r="L192">
        <v>85.999172000000002</v>
      </c>
      <c r="M192">
        <v>60.435695000000003</v>
      </c>
      <c r="N192" t="s">
        <v>1238</v>
      </c>
      <c r="O192" t="s">
        <v>27</v>
      </c>
      <c r="P192" t="s">
        <v>1062</v>
      </c>
      <c r="R192" t="str">
        <f t="shared" ref="R192:R215" si="0">_xlfn.CONCAT(F192,"-N",I192)</f>
        <v>PS138_206-1-N24</v>
      </c>
      <c r="S192" t="str">
        <f>_xlfn.CONCAT(Tabelle1[[#This Row],[Name]],"_clip")</f>
        <v>PS138-206-1-CTD-10-16S_clip</v>
      </c>
      <c r="T192">
        <v>25</v>
      </c>
      <c r="U192" t="s">
        <v>31</v>
      </c>
      <c r="V192" t="s">
        <v>1236</v>
      </c>
      <c r="W192" t="s">
        <v>1235</v>
      </c>
      <c r="X192" t="str">
        <f>_xlfn.CONCAT(Tabelle1[[#This Row],[clip_id]],"_R1_001.fastq.gz")</f>
        <v>PS138-206-1-CTD-10-16S_clip_R1_001.fastq.gz</v>
      </c>
      <c r="Y192" t="str">
        <f>_xlfn.CONCAT(Tabelle1[[#This Row],[clip_id]],"_R2_001.fastq.gz")</f>
        <v>PS138-206-1-CTD-10-16S_clip_R2_001.fastq.gz</v>
      </c>
    </row>
    <row r="193" spans="1:25" x14ac:dyDescent="0.45">
      <c r="A193">
        <v>195</v>
      </c>
      <c r="B193" s="5" t="s">
        <v>1187</v>
      </c>
      <c r="C193" s="30">
        <v>45146</v>
      </c>
      <c r="D193" s="2" t="s">
        <v>1136</v>
      </c>
      <c r="E193" s="2" t="s">
        <v>1136</v>
      </c>
      <c r="F193" s="2" t="s">
        <v>1136</v>
      </c>
      <c r="G193" s="3" t="s">
        <v>1139</v>
      </c>
      <c r="H193" s="4" t="s">
        <v>1132</v>
      </c>
      <c r="I193">
        <v>1</v>
      </c>
      <c r="J193" t="s">
        <v>25</v>
      </c>
      <c r="K193" t="s">
        <v>194</v>
      </c>
      <c r="L193">
        <v>85.657678000000004</v>
      </c>
      <c r="M193">
        <v>60.112302999999997</v>
      </c>
      <c r="N193" t="s">
        <v>1239</v>
      </c>
      <c r="O193" t="s">
        <v>27</v>
      </c>
      <c r="P193" t="s">
        <v>1063</v>
      </c>
      <c r="R193" t="str">
        <f t="shared" si="0"/>
        <v>PS138_207-1-N1</v>
      </c>
      <c r="S193" t="str">
        <f>_xlfn.CONCAT(Tabelle1[[#This Row],[Name]],"_clip")</f>
        <v>PS138-207-1-CTD-3873.6-16S_clip</v>
      </c>
      <c r="T193">
        <v>25</v>
      </c>
      <c r="U193" t="s">
        <v>31</v>
      </c>
      <c r="V193" t="s">
        <v>1236</v>
      </c>
      <c r="W193" t="s">
        <v>1235</v>
      </c>
      <c r="X193" t="str">
        <f>_xlfn.CONCAT(Tabelle1[[#This Row],[clip_id]],"_R1_001.fastq.gz")</f>
        <v>PS138-207-1-CTD-3873.6-16S_clip_R1_001.fastq.gz</v>
      </c>
      <c r="Y193" t="str">
        <f>_xlfn.CONCAT(Tabelle1[[#This Row],[clip_id]],"_R2_001.fastq.gz")</f>
        <v>PS138-207-1-CTD-3873.6-16S_clip_R2_001.fastq.gz</v>
      </c>
    </row>
    <row r="194" spans="1:25" x14ac:dyDescent="0.45">
      <c r="A194">
        <v>196</v>
      </c>
      <c r="B194" s="5" t="s">
        <v>1188</v>
      </c>
      <c r="C194" s="30">
        <v>45146</v>
      </c>
      <c r="D194" s="2" t="s">
        <v>1136</v>
      </c>
      <c r="E194" s="2" t="s">
        <v>1136</v>
      </c>
      <c r="F194" s="2" t="s">
        <v>1136</v>
      </c>
      <c r="G194" s="3" t="s">
        <v>1139</v>
      </c>
      <c r="H194" s="4" t="s">
        <v>1133</v>
      </c>
      <c r="I194">
        <v>3</v>
      </c>
      <c r="J194" t="s">
        <v>25</v>
      </c>
      <c r="L194">
        <v>85.657678000000004</v>
      </c>
      <c r="M194">
        <v>60.112302999999997</v>
      </c>
      <c r="N194" t="s">
        <v>1240</v>
      </c>
      <c r="O194" t="s">
        <v>27</v>
      </c>
      <c r="P194" t="s">
        <v>1064</v>
      </c>
      <c r="R194" t="str">
        <f t="shared" si="0"/>
        <v>PS138_207-1-N3</v>
      </c>
      <c r="S194" t="str">
        <f>_xlfn.CONCAT(Tabelle1[[#This Row],[Name]],"_clip")</f>
        <v>PS138-207-1-CTD-2000-16S_clip</v>
      </c>
      <c r="T194">
        <v>25</v>
      </c>
      <c r="U194" t="s">
        <v>31</v>
      </c>
      <c r="V194" t="s">
        <v>1236</v>
      </c>
      <c r="W194" t="s">
        <v>1235</v>
      </c>
      <c r="X194" t="str">
        <f>_xlfn.CONCAT(Tabelle1[[#This Row],[clip_id]],"_R1_001.fastq.gz")</f>
        <v>PS138-207-1-CTD-2000-16S_clip_R1_001.fastq.gz</v>
      </c>
      <c r="Y194" t="str">
        <f>_xlfn.CONCAT(Tabelle1[[#This Row],[clip_id]],"_R2_001.fastq.gz")</f>
        <v>PS138-207-1-CTD-2000-16S_clip_R2_001.fastq.gz</v>
      </c>
    </row>
    <row r="195" spans="1:25" x14ac:dyDescent="0.45">
      <c r="A195">
        <v>197</v>
      </c>
      <c r="B195" s="5" t="s">
        <v>1189</v>
      </c>
      <c r="C195" s="30">
        <v>45153</v>
      </c>
      <c r="D195" s="2" t="s">
        <v>1136</v>
      </c>
      <c r="E195" s="2" t="s">
        <v>1136</v>
      </c>
      <c r="F195" s="2" t="s">
        <v>1136</v>
      </c>
      <c r="G195" s="3" t="s">
        <v>1139</v>
      </c>
      <c r="H195" s="4" t="s">
        <v>1134</v>
      </c>
      <c r="I195">
        <v>5</v>
      </c>
      <c r="J195" t="s">
        <v>25</v>
      </c>
      <c r="L195">
        <v>85.657678000000004</v>
      </c>
      <c r="M195">
        <v>60.112302999999997</v>
      </c>
      <c r="N195" t="s">
        <v>1241</v>
      </c>
      <c r="O195" t="s">
        <v>27</v>
      </c>
      <c r="P195" t="s">
        <v>1065</v>
      </c>
      <c r="R195" t="str">
        <f t="shared" si="0"/>
        <v>PS138_207-1-N5</v>
      </c>
      <c r="S195" t="str">
        <f>_xlfn.CONCAT(Tabelle1[[#This Row],[Name]],"_clip")</f>
        <v>PS138-207-1-CTD-1000-16S_clip</v>
      </c>
      <c r="T195">
        <v>25</v>
      </c>
      <c r="U195" t="s">
        <v>31</v>
      </c>
      <c r="V195" t="s">
        <v>1236</v>
      </c>
      <c r="W195" t="s">
        <v>1235</v>
      </c>
      <c r="X195" t="str">
        <f>_xlfn.CONCAT(Tabelle1[[#This Row],[clip_id]],"_R1_001.fastq.gz")</f>
        <v>PS138-207-1-CTD-1000-16S_clip_R1_001.fastq.gz</v>
      </c>
      <c r="Y195" t="str">
        <f>_xlfn.CONCAT(Tabelle1[[#This Row],[clip_id]],"_R2_001.fastq.gz")</f>
        <v>PS138-207-1-CTD-1000-16S_clip_R2_001.fastq.gz</v>
      </c>
    </row>
    <row r="196" spans="1:25" x14ac:dyDescent="0.45">
      <c r="A196">
        <v>198</v>
      </c>
      <c r="B196" s="5" t="s">
        <v>1190</v>
      </c>
      <c r="C196" s="30">
        <v>45153</v>
      </c>
      <c r="D196" s="2" t="s">
        <v>1136</v>
      </c>
      <c r="E196" s="2" t="s">
        <v>1136</v>
      </c>
      <c r="F196" s="2" t="s">
        <v>1136</v>
      </c>
      <c r="G196" s="3" t="s">
        <v>1139</v>
      </c>
      <c r="H196" s="4" t="s">
        <v>1135</v>
      </c>
      <c r="I196">
        <v>8</v>
      </c>
      <c r="J196" t="s">
        <v>25</v>
      </c>
      <c r="L196">
        <v>85.657678000000004</v>
      </c>
      <c r="M196">
        <v>60.112302999999997</v>
      </c>
      <c r="N196" t="s">
        <v>1242</v>
      </c>
      <c r="O196" t="s">
        <v>27</v>
      </c>
      <c r="P196" t="s">
        <v>1066</v>
      </c>
      <c r="R196" t="str">
        <f t="shared" si="0"/>
        <v>PS138_207-1-N8</v>
      </c>
      <c r="S196" t="str">
        <f>_xlfn.CONCAT(Tabelle1[[#This Row],[Name]],"_clip")</f>
        <v>PS138-207-1-CTD-500-16S_clip</v>
      </c>
      <c r="T196">
        <v>25</v>
      </c>
      <c r="U196" t="s">
        <v>31</v>
      </c>
      <c r="V196" t="s">
        <v>1236</v>
      </c>
      <c r="W196" t="s">
        <v>1235</v>
      </c>
      <c r="X196" t="str">
        <f>_xlfn.CONCAT(Tabelle1[[#This Row],[clip_id]],"_R1_001.fastq.gz")</f>
        <v>PS138-207-1-CTD-500-16S_clip_R1_001.fastq.gz</v>
      </c>
      <c r="Y196" t="str">
        <f>_xlfn.CONCAT(Tabelle1[[#This Row],[clip_id]],"_R2_001.fastq.gz")</f>
        <v>PS138-207-1-CTD-500-16S_clip_R2_001.fastq.gz</v>
      </c>
    </row>
    <row r="197" spans="1:25" x14ac:dyDescent="0.45">
      <c r="A197">
        <v>199</v>
      </c>
      <c r="B197" s="5" t="s">
        <v>1191</v>
      </c>
      <c r="C197" s="30">
        <v>45153</v>
      </c>
      <c r="D197" s="2" t="s">
        <v>1136</v>
      </c>
      <c r="E197" s="2" t="s">
        <v>1136</v>
      </c>
      <c r="F197" s="2" t="s">
        <v>1136</v>
      </c>
      <c r="G197" s="3" t="s">
        <v>1139</v>
      </c>
      <c r="H197" s="4">
        <v>200</v>
      </c>
      <c r="I197">
        <v>13</v>
      </c>
      <c r="J197" t="s">
        <v>25</v>
      </c>
      <c r="L197">
        <v>85.657678000000004</v>
      </c>
      <c r="M197">
        <v>60.112302999999997</v>
      </c>
      <c r="N197" t="s">
        <v>1243</v>
      </c>
      <c r="O197" t="s">
        <v>27</v>
      </c>
      <c r="P197" t="s">
        <v>1067</v>
      </c>
      <c r="R197" t="str">
        <f t="shared" si="0"/>
        <v>PS138_207-1-N13</v>
      </c>
      <c r="S197" t="str">
        <f>_xlfn.CONCAT(Tabelle1[[#This Row],[Name]],"_clip")</f>
        <v>PS138-207-1-CTD-200-16S_clip</v>
      </c>
      <c r="T197">
        <v>25</v>
      </c>
      <c r="U197" t="s">
        <v>31</v>
      </c>
      <c r="V197" t="s">
        <v>1236</v>
      </c>
      <c r="W197" t="s">
        <v>1235</v>
      </c>
      <c r="X197" t="str">
        <f>_xlfn.CONCAT(Tabelle1[[#This Row],[clip_id]],"_R1_001.fastq.gz")</f>
        <v>PS138-207-1-CTD-200-16S_clip_R1_001.fastq.gz</v>
      </c>
      <c r="Y197" t="str">
        <f>_xlfn.CONCAT(Tabelle1[[#This Row],[clip_id]],"_R2_001.fastq.gz")</f>
        <v>PS138-207-1-CTD-200-16S_clip_R2_001.fastq.gz</v>
      </c>
    </row>
    <row r="198" spans="1:25" x14ac:dyDescent="0.45">
      <c r="A198">
        <v>200</v>
      </c>
      <c r="B198" s="5" t="s">
        <v>1192</v>
      </c>
      <c r="C198" s="30">
        <v>45153</v>
      </c>
      <c r="D198" s="2" t="s">
        <v>1136</v>
      </c>
      <c r="E198" s="2" t="s">
        <v>1136</v>
      </c>
      <c r="F198" s="2" t="s">
        <v>1136</v>
      </c>
      <c r="G198" s="3" t="s">
        <v>1139</v>
      </c>
      <c r="H198" s="4">
        <v>100</v>
      </c>
      <c r="I198">
        <v>16</v>
      </c>
      <c r="J198" t="s">
        <v>25</v>
      </c>
      <c r="L198">
        <v>85.657678000000004</v>
      </c>
      <c r="M198">
        <v>60.112302999999997</v>
      </c>
      <c r="N198" t="s">
        <v>1244</v>
      </c>
      <c r="O198" t="s">
        <v>27</v>
      </c>
      <c r="P198" t="s">
        <v>1068</v>
      </c>
      <c r="R198" t="str">
        <f t="shared" si="0"/>
        <v>PS138_207-1-N16</v>
      </c>
      <c r="S198" t="str">
        <f>_xlfn.CONCAT(Tabelle1[[#This Row],[Name]],"_clip")</f>
        <v>PS138-207-1-CTD-100-16S_clip</v>
      </c>
      <c r="T198">
        <v>25</v>
      </c>
      <c r="U198" t="s">
        <v>31</v>
      </c>
      <c r="V198" t="s">
        <v>1236</v>
      </c>
      <c r="W198" t="s">
        <v>1235</v>
      </c>
      <c r="X198" t="str">
        <f>_xlfn.CONCAT(Tabelle1[[#This Row],[clip_id]],"_R1_001.fastq.gz")</f>
        <v>PS138-207-1-CTD-100-16S_clip_R1_001.fastq.gz</v>
      </c>
      <c r="Y198" t="str">
        <f>_xlfn.CONCAT(Tabelle1[[#This Row],[clip_id]],"_R2_001.fastq.gz")</f>
        <v>PS138-207-1-CTD-100-16S_clip_R2_001.fastq.gz</v>
      </c>
    </row>
    <row r="199" spans="1:25" x14ac:dyDescent="0.45">
      <c r="A199">
        <v>201</v>
      </c>
      <c r="B199" s="5" t="s">
        <v>1193</v>
      </c>
      <c r="C199" s="30">
        <v>45157</v>
      </c>
      <c r="D199" s="2" t="s">
        <v>1136</v>
      </c>
      <c r="E199" s="2" t="s">
        <v>1136</v>
      </c>
      <c r="F199" s="2" t="s">
        <v>1136</v>
      </c>
      <c r="G199" s="3" t="s">
        <v>1139</v>
      </c>
      <c r="H199" s="4">
        <v>50</v>
      </c>
      <c r="I199">
        <v>19</v>
      </c>
      <c r="J199" t="s">
        <v>25</v>
      </c>
      <c r="L199">
        <v>85.657678000000004</v>
      </c>
      <c r="M199">
        <v>60.112302999999997</v>
      </c>
      <c r="N199" t="s">
        <v>1245</v>
      </c>
      <c r="O199" t="s">
        <v>27</v>
      </c>
      <c r="P199" t="s">
        <v>1069</v>
      </c>
      <c r="R199" t="str">
        <f t="shared" si="0"/>
        <v>PS138_207-1-N19</v>
      </c>
      <c r="S199" t="str">
        <f>_xlfn.CONCAT(Tabelle1[[#This Row],[Name]],"_clip")</f>
        <v>PS138-207-1-CTD-50-16S_clip</v>
      </c>
      <c r="T199">
        <v>25</v>
      </c>
      <c r="U199" t="s">
        <v>31</v>
      </c>
      <c r="V199" t="s">
        <v>1236</v>
      </c>
      <c r="W199" t="s">
        <v>1235</v>
      </c>
      <c r="X199" t="str">
        <f>_xlfn.CONCAT(Tabelle1[[#This Row],[clip_id]],"_R1_001.fastq.gz")</f>
        <v>PS138-207-1-CTD-50-16S_clip_R1_001.fastq.gz</v>
      </c>
      <c r="Y199" t="str">
        <f>_xlfn.CONCAT(Tabelle1[[#This Row],[clip_id]],"_R2_001.fastq.gz")</f>
        <v>PS138-207-1-CTD-50-16S_clip_R2_001.fastq.gz</v>
      </c>
    </row>
    <row r="200" spans="1:25" x14ac:dyDescent="0.45">
      <c r="A200">
        <v>202</v>
      </c>
      <c r="B200" s="5" t="s">
        <v>1194</v>
      </c>
      <c r="C200" s="30">
        <v>45157</v>
      </c>
      <c r="D200" s="2" t="s">
        <v>1136</v>
      </c>
      <c r="E200" s="2" t="s">
        <v>1136</v>
      </c>
      <c r="F200" s="2" t="s">
        <v>1136</v>
      </c>
      <c r="G200" s="3" t="s">
        <v>1139</v>
      </c>
      <c r="H200" s="4" t="s">
        <v>587</v>
      </c>
      <c r="I200">
        <v>22</v>
      </c>
      <c r="J200" t="s">
        <v>25</v>
      </c>
      <c r="K200" t="s">
        <v>48</v>
      </c>
      <c r="L200">
        <v>85.657678000000004</v>
      </c>
      <c r="M200">
        <v>60.112302999999997</v>
      </c>
      <c r="N200" t="s">
        <v>1246</v>
      </c>
      <c r="O200" t="s">
        <v>27</v>
      </c>
      <c r="P200" t="s">
        <v>1070</v>
      </c>
      <c r="R200" t="str">
        <f t="shared" si="0"/>
        <v>PS138_207-1-N22</v>
      </c>
      <c r="S200" t="str">
        <f>_xlfn.CONCAT(Tabelle1[[#This Row],[Name]],"_clip")</f>
        <v>PS138-207-1-CTD-chlmax-16S_clip</v>
      </c>
      <c r="T200">
        <v>25</v>
      </c>
      <c r="U200" t="s">
        <v>31</v>
      </c>
      <c r="V200" t="s">
        <v>1236</v>
      </c>
      <c r="W200" t="s">
        <v>1235</v>
      </c>
      <c r="X200" t="str">
        <f>_xlfn.CONCAT(Tabelle1[[#This Row],[clip_id]],"_R1_001.fastq.gz")</f>
        <v>PS138-207-1-CTD-chlmax-16S_clip_R1_001.fastq.gz</v>
      </c>
      <c r="Y200" t="str">
        <f>_xlfn.CONCAT(Tabelle1[[#This Row],[clip_id]],"_R2_001.fastq.gz")</f>
        <v>PS138-207-1-CTD-chlmax-16S_clip_R2_001.fastq.gz</v>
      </c>
    </row>
    <row r="201" spans="1:25" x14ac:dyDescent="0.45">
      <c r="A201">
        <v>203</v>
      </c>
      <c r="B201" s="5" t="s">
        <v>1195</v>
      </c>
      <c r="C201" s="30">
        <v>45157</v>
      </c>
      <c r="D201" s="2" t="s">
        <v>1136</v>
      </c>
      <c r="E201" s="2" t="s">
        <v>1136</v>
      </c>
      <c r="F201" s="2" t="s">
        <v>1136</v>
      </c>
      <c r="G201" s="3" t="s">
        <v>1139</v>
      </c>
      <c r="H201" s="4">
        <v>10</v>
      </c>
      <c r="I201">
        <v>24</v>
      </c>
      <c r="J201" t="s">
        <v>25</v>
      </c>
      <c r="L201">
        <v>85.657678000000004</v>
      </c>
      <c r="M201">
        <v>60.112302999999997</v>
      </c>
      <c r="N201" t="s">
        <v>1247</v>
      </c>
      <c r="O201" t="s">
        <v>27</v>
      </c>
      <c r="P201" t="s">
        <v>1071</v>
      </c>
      <c r="R201" t="str">
        <f t="shared" si="0"/>
        <v>PS138_207-1-N24</v>
      </c>
      <c r="S201" t="str">
        <f>_xlfn.CONCAT(Tabelle1[[#This Row],[Name]],"_clip")</f>
        <v>PS138-207-1-CTD-10-16S_clip</v>
      </c>
      <c r="T201">
        <v>25</v>
      </c>
      <c r="U201" t="s">
        <v>31</v>
      </c>
      <c r="V201" t="s">
        <v>1236</v>
      </c>
      <c r="W201" t="s">
        <v>1235</v>
      </c>
      <c r="X201" t="str">
        <f>_xlfn.CONCAT(Tabelle1[[#This Row],[clip_id]],"_R1_001.fastq.gz")</f>
        <v>PS138-207-1-CTD-10-16S_clip_R1_001.fastq.gz</v>
      </c>
      <c r="Y201" t="str">
        <f>_xlfn.CONCAT(Tabelle1[[#This Row],[clip_id]],"_R2_001.fastq.gz")</f>
        <v>PS138-207-1-CTD-10-16S_clip_R2_001.fastq.gz</v>
      </c>
    </row>
    <row r="202" spans="1:25" x14ac:dyDescent="0.45">
      <c r="A202">
        <v>204</v>
      </c>
      <c r="B202" s="5" t="s">
        <v>1196</v>
      </c>
      <c r="C202" s="30">
        <v>45162</v>
      </c>
      <c r="D202" s="2" t="s">
        <v>1137</v>
      </c>
      <c r="E202" s="2" t="s">
        <v>1137</v>
      </c>
      <c r="F202" s="2" t="s">
        <v>1137</v>
      </c>
      <c r="G202" s="2" t="s">
        <v>1140</v>
      </c>
      <c r="H202" s="4">
        <v>3872</v>
      </c>
      <c r="I202">
        <v>1</v>
      </c>
      <c r="J202" t="s">
        <v>25</v>
      </c>
      <c r="K202" s="3" t="s">
        <v>123</v>
      </c>
      <c r="L202">
        <v>85.432728999999995</v>
      </c>
      <c r="M202">
        <v>60.070400999999997</v>
      </c>
      <c r="N202" t="s">
        <v>1248</v>
      </c>
      <c r="O202" t="s">
        <v>27</v>
      </c>
      <c r="P202" t="s">
        <v>1072</v>
      </c>
      <c r="R202" t="str">
        <f t="shared" si="0"/>
        <v>PS138_218-1-N1</v>
      </c>
      <c r="S202" t="str">
        <f>_xlfn.CONCAT(Tabelle1[[#This Row],[Name]],"_clip")</f>
        <v>PS138-218-1-CTD-2872-16S_clip</v>
      </c>
      <c r="T202">
        <v>25</v>
      </c>
      <c r="U202" t="s">
        <v>31</v>
      </c>
      <c r="V202" t="s">
        <v>1236</v>
      </c>
      <c r="W202" t="s">
        <v>1235</v>
      </c>
      <c r="X202" t="str">
        <f>_xlfn.CONCAT(Tabelle1[[#This Row],[clip_id]],"_R1_001.fastq.gz")</f>
        <v>PS138-218-1-CTD-2872-16S_clip_R1_001.fastq.gz</v>
      </c>
      <c r="Y202" t="str">
        <f>_xlfn.CONCAT(Tabelle1[[#This Row],[clip_id]],"_R2_001.fastq.gz")</f>
        <v>PS138-218-1-CTD-2872-16S_clip_R2_001.fastq.gz</v>
      </c>
    </row>
    <row r="203" spans="1:25" x14ac:dyDescent="0.45">
      <c r="A203">
        <v>205</v>
      </c>
      <c r="B203" s="5" t="s">
        <v>1197</v>
      </c>
      <c r="C203" s="30">
        <v>45162</v>
      </c>
      <c r="D203" s="2" t="s">
        <v>1137</v>
      </c>
      <c r="E203" s="2" t="s">
        <v>1137</v>
      </c>
      <c r="F203" s="2" t="s">
        <v>1137</v>
      </c>
      <c r="G203" s="2" t="s">
        <v>1140</v>
      </c>
      <c r="H203" s="4">
        <v>3856</v>
      </c>
      <c r="I203">
        <v>4</v>
      </c>
      <c r="J203" t="s">
        <v>25</v>
      </c>
      <c r="K203" s="3" t="s">
        <v>89</v>
      </c>
      <c r="L203">
        <v>85.432728999999995</v>
      </c>
      <c r="M203">
        <v>60.070400999999997</v>
      </c>
      <c r="N203" t="s">
        <v>1249</v>
      </c>
      <c r="O203" t="s">
        <v>27</v>
      </c>
      <c r="P203" t="s">
        <v>1073</v>
      </c>
      <c r="R203" t="str">
        <f t="shared" si="0"/>
        <v>PS138_218-1-N4</v>
      </c>
      <c r="S203" t="str">
        <f>_xlfn.CONCAT(Tabelle1[[#This Row],[Name]],"_clip")</f>
        <v>PS138-218-1-CTD-3856-16S_clip</v>
      </c>
      <c r="T203">
        <v>25</v>
      </c>
      <c r="U203" t="s">
        <v>31</v>
      </c>
      <c r="V203" t="s">
        <v>1236</v>
      </c>
      <c r="W203" t="s">
        <v>1235</v>
      </c>
      <c r="X203" t="str">
        <f>_xlfn.CONCAT(Tabelle1[[#This Row],[clip_id]],"_R1_001.fastq.gz")</f>
        <v>PS138-218-1-CTD-3856-16S_clip_R1_001.fastq.gz</v>
      </c>
      <c r="Y203" t="str">
        <f>_xlfn.CONCAT(Tabelle1[[#This Row],[clip_id]],"_R2_001.fastq.gz")</f>
        <v>PS138-218-1-CTD-3856-16S_clip_R2_001.fastq.gz</v>
      </c>
    </row>
    <row r="204" spans="1:25" x14ac:dyDescent="0.45">
      <c r="A204">
        <v>206</v>
      </c>
      <c r="B204" s="5" t="s">
        <v>1198</v>
      </c>
      <c r="C204" s="30">
        <v>45162</v>
      </c>
      <c r="D204" s="2" t="s">
        <v>1137</v>
      </c>
      <c r="E204" s="2" t="s">
        <v>1137</v>
      </c>
      <c r="F204" s="2" t="s">
        <v>1137</v>
      </c>
      <c r="G204" s="2" t="s">
        <v>1140</v>
      </c>
      <c r="H204" s="4">
        <v>3000</v>
      </c>
      <c r="I204">
        <v>6</v>
      </c>
      <c r="J204" t="s">
        <v>25</v>
      </c>
      <c r="L204">
        <v>85.432728999999995</v>
      </c>
      <c r="M204">
        <v>60.070400999999997</v>
      </c>
      <c r="N204" t="s">
        <v>1250</v>
      </c>
      <c r="O204" t="s">
        <v>27</v>
      </c>
      <c r="P204" t="s">
        <v>1074</v>
      </c>
      <c r="R204" t="str">
        <f t="shared" si="0"/>
        <v>PS138_218-1-N6</v>
      </c>
      <c r="S204" t="str">
        <f>_xlfn.CONCAT(Tabelle1[[#This Row],[Name]],"_clip")</f>
        <v>PS138-218-1-CTD-3000-16S_clip</v>
      </c>
      <c r="T204">
        <v>25</v>
      </c>
      <c r="U204" t="s">
        <v>31</v>
      </c>
      <c r="V204" t="s">
        <v>1236</v>
      </c>
      <c r="W204" t="s">
        <v>1235</v>
      </c>
      <c r="X204" t="str">
        <f>_xlfn.CONCAT(Tabelle1[[#This Row],[clip_id]],"_R1_001.fastq.gz")</f>
        <v>PS138-218-1-CTD-3000-16S_clip_R1_001.fastq.gz</v>
      </c>
      <c r="Y204" t="str">
        <f>_xlfn.CONCAT(Tabelle1[[#This Row],[clip_id]],"_R2_001.fastq.gz")</f>
        <v>PS138-218-1-CTD-3000-16S_clip_R2_001.fastq.gz</v>
      </c>
    </row>
    <row r="205" spans="1:25" x14ac:dyDescent="0.45">
      <c r="A205">
        <v>207</v>
      </c>
      <c r="B205" s="5" t="s">
        <v>1199</v>
      </c>
      <c r="C205" s="30">
        <v>45166</v>
      </c>
      <c r="D205" s="2" t="s">
        <v>1137</v>
      </c>
      <c r="E205" s="2" t="s">
        <v>1137</v>
      </c>
      <c r="F205" s="2" t="s">
        <v>1137</v>
      </c>
      <c r="G205" s="2" t="s">
        <v>1140</v>
      </c>
      <c r="H205" s="4">
        <v>2000</v>
      </c>
      <c r="I205">
        <v>8</v>
      </c>
      <c r="J205" t="s">
        <v>25</v>
      </c>
      <c r="L205">
        <v>85.432728999999995</v>
      </c>
      <c r="M205">
        <v>60.070400999999997</v>
      </c>
      <c r="N205" t="s">
        <v>1251</v>
      </c>
      <c r="O205" t="s">
        <v>27</v>
      </c>
      <c r="P205" t="s">
        <v>1075</v>
      </c>
      <c r="R205" t="str">
        <f t="shared" si="0"/>
        <v>PS138_218-1-N8</v>
      </c>
      <c r="S205" t="str">
        <f>_xlfn.CONCAT(Tabelle1[[#This Row],[Name]],"_clip")</f>
        <v>PS138-218-1-CTD-2000-16S_clip</v>
      </c>
      <c r="T205">
        <v>25</v>
      </c>
      <c r="U205" t="s">
        <v>31</v>
      </c>
      <c r="V205" t="s">
        <v>1236</v>
      </c>
      <c r="W205" t="s">
        <v>1235</v>
      </c>
      <c r="X205" t="str">
        <f>_xlfn.CONCAT(Tabelle1[[#This Row],[clip_id]],"_R1_001.fastq.gz")</f>
        <v>PS138-218-1-CTD-2000-16S_clip_R1_001.fastq.gz</v>
      </c>
      <c r="Y205" t="str">
        <f>_xlfn.CONCAT(Tabelle1[[#This Row],[clip_id]],"_R2_001.fastq.gz")</f>
        <v>PS138-218-1-CTD-2000-16S_clip_R2_001.fastq.gz</v>
      </c>
    </row>
    <row r="206" spans="1:25" x14ac:dyDescent="0.45">
      <c r="A206">
        <v>208</v>
      </c>
      <c r="B206" s="5" t="s">
        <v>1200</v>
      </c>
      <c r="C206" s="30">
        <v>45166</v>
      </c>
      <c r="D206" s="2" t="s">
        <v>1137</v>
      </c>
      <c r="E206" s="2" t="s">
        <v>1137</v>
      </c>
      <c r="F206" s="2" t="s">
        <v>1137</v>
      </c>
      <c r="G206" s="2" t="s">
        <v>1140</v>
      </c>
      <c r="H206" s="4">
        <v>1500</v>
      </c>
      <c r="I206">
        <v>11</v>
      </c>
      <c r="J206" t="s">
        <v>25</v>
      </c>
      <c r="L206">
        <v>85.432728999999995</v>
      </c>
      <c r="M206">
        <v>60.070400999999997</v>
      </c>
      <c r="N206" t="s">
        <v>1252</v>
      </c>
      <c r="O206" t="s">
        <v>27</v>
      </c>
      <c r="P206" t="s">
        <v>1076</v>
      </c>
      <c r="R206" t="str">
        <f t="shared" si="0"/>
        <v>PS138_218-1-N11</v>
      </c>
      <c r="S206" t="str">
        <f>_xlfn.CONCAT(Tabelle1[[#This Row],[Name]],"_clip")</f>
        <v>PS138-218-1-CTD-1500-16S_clip</v>
      </c>
      <c r="T206">
        <v>25</v>
      </c>
      <c r="U206" t="s">
        <v>31</v>
      </c>
      <c r="V206" t="s">
        <v>1236</v>
      </c>
      <c r="W206" t="s">
        <v>1235</v>
      </c>
      <c r="X206" t="str">
        <f>_xlfn.CONCAT(Tabelle1[[#This Row],[clip_id]],"_R1_001.fastq.gz")</f>
        <v>PS138-218-1-CTD-1500-16S_clip_R1_001.fastq.gz</v>
      </c>
      <c r="Y206" t="str">
        <f>_xlfn.CONCAT(Tabelle1[[#This Row],[clip_id]],"_R2_001.fastq.gz")</f>
        <v>PS138-218-1-CTD-1500-16S_clip_R2_001.fastq.gz</v>
      </c>
    </row>
    <row r="207" spans="1:25" x14ac:dyDescent="0.45">
      <c r="A207">
        <v>209</v>
      </c>
      <c r="B207" s="5" t="s">
        <v>1201</v>
      </c>
      <c r="C207" s="30">
        <v>45166</v>
      </c>
      <c r="D207" s="2" t="s">
        <v>1137</v>
      </c>
      <c r="E207" s="2" t="s">
        <v>1137</v>
      </c>
      <c r="F207" s="2" t="s">
        <v>1137</v>
      </c>
      <c r="G207" s="2" t="s">
        <v>1140</v>
      </c>
      <c r="H207" s="4">
        <v>1000</v>
      </c>
      <c r="I207">
        <v>14</v>
      </c>
      <c r="J207" t="s">
        <v>25</v>
      </c>
      <c r="L207">
        <v>85.432728999999995</v>
      </c>
      <c r="M207">
        <v>60.070400999999997</v>
      </c>
      <c r="N207" t="s">
        <v>1253</v>
      </c>
      <c r="O207" t="s">
        <v>27</v>
      </c>
      <c r="P207" t="s">
        <v>1077</v>
      </c>
      <c r="R207" t="str">
        <f t="shared" si="0"/>
        <v>PS138_218-1-N14</v>
      </c>
      <c r="S207" t="str">
        <f>_xlfn.CONCAT(Tabelle1[[#This Row],[Name]],"_clip")</f>
        <v>PS138-218-1-CTD-1000-16S_clip</v>
      </c>
      <c r="T207">
        <v>25</v>
      </c>
      <c r="U207" t="s">
        <v>31</v>
      </c>
      <c r="V207" t="s">
        <v>1236</v>
      </c>
      <c r="W207" t="s">
        <v>1235</v>
      </c>
      <c r="X207" t="str">
        <f>_xlfn.CONCAT(Tabelle1[[#This Row],[clip_id]],"_R1_001.fastq.gz")</f>
        <v>PS138-218-1-CTD-1000-16S_clip_R1_001.fastq.gz</v>
      </c>
      <c r="Y207" t="str">
        <f>_xlfn.CONCAT(Tabelle1[[#This Row],[clip_id]],"_R2_001.fastq.gz")</f>
        <v>PS138-218-1-CTD-1000-16S_clip_R2_001.fastq.gz</v>
      </c>
    </row>
    <row r="208" spans="1:25" x14ac:dyDescent="0.45">
      <c r="A208">
        <v>210</v>
      </c>
      <c r="B208" s="5" t="s">
        <v>1202</v>
      </c>
      <c r="C208" s="30">
        <v>45172</v>
      </c>
      <c r="D208" s="2" t="s">
        <v>1137</v>
      </c>
      <c r="E208" s="2" t="s">
        <v>1137</v>
      </c>
      <c r="F208" s="2" t="s">
        <v>1137</v>
      </c>
      <c r="G208" s="2" t="s">
        <v>1140</v>
      </c>
      <c r="H208" s="4">
        <v>500</v>
      </c>
      <c r="I208">
        <v>19</v>
      </c>
      <c r="J208" t="s">
        <v>25</v>
      </c>
      <c r="L208">
        <v>85.432728999999995</v>
      </c>
      <c r="M208">
        <v>60.070400999999997</v>
      </c>
      <c r="N208" t="s">
        <v>1254</v>
      </c>
      <c r="O208" t="s">
        <v>27</v>
      </c>
      <c r="P208" t="s">
        <v>1078</v>
      </c>
      <c r="R208" t="str">
        <f t="shared" si="0"/>
        <v>PS138_218-1-N19</v>
      </c>
      <c r="S208" t="str">
        <f>_xlfn.CONCAT(Tabelle1[[#This Row],[Name]],"_clip")</f>
        <v>PS138-218-1-CTD-500-16S_clip</v>
      </c>
      <c r="T208">
        <v>25</v>
      </c>
      <c r="U208" t="s">
        <v>31</v>
      </c>
      <c r="V208" t="s">
        <v>1236</v>
      </c>
      <c r="W208" t="s">
        <v>1235</v>
      </c>
      <c r="X208" t="str">
        <f>_xlfn.CONCAT(Tabelle1[[#This Row],[clip_id]],"_R1_001.fastq.gz")</f>
        <v>PS138-218-1-CTD-500-16S_clip_R1_001.fastq.gz</v>
      </c>
      <c r="Y208" t="str">
        <f>_xlfn.CONCAT(Tabelle1[[#This Row],[clip_id]],"_R2_001.fastq.gz")</f>
        <v>PS138-218-1-CTD-500-16S_clip_R2_001.fastq.gz</v>
      </c>
    </row>
    <row r="209" spans="1:25" x14ac:dyDescent="0.45">
      <c r="A209">
        <v>211</v>
      </c>
      <c r="B209" s="5" t="s">
        <v>1203</v>
      </c>
      <c r="C209" s="30">
        <v>45172</v>
      </c>
      <c r="D209" s="2" t="s">
        <v>1137</v>
      </c>
      <c r="E209" s="2" t="s">
        <v>1142</v>
      </c>
      <c r="F209" s="2" t="s">
        <v>1142</v>
      </c>
      <c r="G209" s="2" t="s">
        <v>1140</v>
      </c>
      <c r="H209" s="4">
        <v>200</v>
      </c>
      <c r="I209">
        <v>3</v>
      </c>
      <c r="J209" t="s">
        <v>25</v>
      </c>
      <c r="L209">
        <v>85.436757</v>
      </c>
      <c r="M209">
        <v>59.985548999999999</v>
      </c>
      <c r="N209" t="s">
        <v>1255</v>
      </c>
      <c r="O209" t="s">
        <v>27</v>
      </c>
      <c r="P209" t="s">
        <v>1079</v>
      </c>
      <c r="R209" t="str">
        <f t="shared" si="0"/>
        <v>PS138_222-1-N3</v>
      </c>
      <c r="S209" t="str">
        <f>_xlfn.CONCAT(Tabelle1[[#This Row],[Name]],"_clip")</f>
        <v>PS138-218-1-CTD-200-16S_clip</v>
      </c>
      <c r="T209">
        <v>25</v>
      </c>
      <c r="U209" t="s">
        <v>31</v>
      </c>
      <c r="V209" t="s">
        <v>1236</v>
      </c>
      <c r="W209" t="s">
        <v>1235</v>
      </c>
      <c r="X209" t="str">
        <f>_xlfn.CONCAT(Tabelle1[[#This Row],[clip_id]],"_R1_001.fastq.gz")</f>
        <v>PS138-218-1-CTD-200-16S_clip_R1_001.fastq.gz</v>
      </c>
      <c r="Y209" t="str">
        <f>_xlfn.CONCAT(Tabelle1[[#This Row],[clip_id]],"_R2_001.fastq.gz")</f>
        <v>PS138-218-1-CTD-200-16S_clip_R2_001.fastq.gz</v>
      </c>
    </row>
    <row r="210" spans="1:25" x14ac:dyDescent="0.45">
      <c r="A210">
        <v>212</v>
      </c>
      <c r="B210" s="5" t="s">
        <v>1204</v>
      </c>
      <c r="C210" s="30">
        <v>45172</v>
      </c>
      <c r="D210" s="2" t="s">
        <v>1137</v>
      </c>
      <c r="E210" s="2" t="s">
        <v>1142</v>
      </c>
      <c r="F210" s="2" t="s">
        <v>1142</v>
      </c>
      <c r="G210" s="2" t="s">
        <v>1140</v>
      </c>
      <c r="H210" s="4">
        <v>100</v>
      </c>
      <c r="I210">
        <v>8</v>
      </c>
      <c r="J210" t="s">
        <v>25</v>
      </c>
      <c r="L210">
        <v>85.436757</v>
      </c>
      <c r="M210">
        <v>59.985548999999999</v>
      </c>
      <c r="N210" t="s">
        <v>1256</v>
      </c>
      <c r="O210" t="s">
        <v>27</v>
      </c>
      <c r="P210" t="s">
        <v>1080</v>
      </c>
      <c r="R210" t="str">
        <f t="shared" si="0"/>
        <v>PS138_222-1-N8</v>
      </c>
      <c r="S210" t="str">
        <f>_xlfn.CONCAT(Tabelle1[[#This Row],[Name]],"_clip")</f>
        <v>PS138-218-1-CTD-100-16S_clip</v>
      </c>
      <c r="T210">
        <v>25</v>
      </c>
      <c r="U210" t="s">
        <v>31</v>
      </c>
      <c r="V210" t="s">
        <v>1236</v>
      </c>
      <c r="W210" t="s">
        <v>1235</v>
      </c>
      <c r="X210" t="str">
        <f>_xlfn.CONCAT(Tabelle1[[#This Row],[clip_id]],"_R1_001.fastq.gz")</f>
        <v>PS138-218-1-CTD-100-16S_clip_R1_001.fastq.gz</v>
      </c>
      <c r="Y210" t="str">
        <f>_xlfn.CONCAT(Tabelle1[[#This Row],[clip_id]],"_R2_001.fastq.gz")</f>
        <v>PS138-218-1-CTD-100-16S_clip_R2_001.fastq.gz</v>
      </c>
    </row>
    <row r="211" spans="1:25" x14ac:dyDescent="0.45">
      <c r="A211">
        <v>213</v>
      </c>
      <c r="B211" s="5" t="s">
        <v>1205</v>
      </c>
      <c r="C211" s="30">
        <v>45177</v>
      </c>
      <c r="D211" s="2" t="s">
        <v>1137</v>
      </c>
      <c r="E211" s="2" t="s">
        <v>1142</v>
      </c>
      <c r="F211" s="2" t="s">
        <v>1142</v>
      </c>
      <c r="G211" s="2" t="s">
        <v>1140</v>
      </c>
      <c r="H211" s="4">
        <v>50</v>
      </c>
      <c r="I211">
        <v>12</v>
      </c>
      <c r="J211" t="s">
        <v>25</v>
      </c>
      <c r="L211">
        <v>85.436757</v>
      </c>
      <c r="M211">
        <v>59.985548999999999</v>
      </c>
      <c r="N211" t="s">
        <v>1257</v>
      </c>
      <c r="O211" t="s">
        <v>27</v>
      </c>
      <c r="P211" t="s">
        <v>1081</v>
      </c>
      <c r="R211" t="str">
        <f t="shared" si="0"/>
        <v>PS138_222-1-N12</v>
      </c>
      <c r="S211" t="str">
        <f>_xlfn.CONCAT(Tabelle1[[#This Row],[Name]],"_clip")</f>
        <v>PS138-218-1-CTD-50-16S_clip</v>
      </c>
      <c r="T211">
        <v>25</v>
      </c>
      <c r="U211" t="s">
        <v>31</v>
      </c>
      <c r="V211" t="s">
        <v>1236</v>
      </c>
      <c r="W211" t="s">
        <v>1235</v>
      </c>
      <c r="X211" t="str">
        <f>_xlfn.CONCAT(Tabelle1[[#This Row],[clip_id]],"_R1_001.fastq.gz")</f>
        <v>PS138-218-1-CTD-50-16S_clip_R1_001.fastq.gz</v>
      </c>
      <c r="Y211" t="str">
        <f>_xlfn.CONCAT(Tabelle1[[#This Row],[clip_id]],"_R2_001.fastq.gz")</f>
        <v>PS138-218-1-CTD-50-16S_clip_R2_001.fastq.gz</v>
      </c>
    </row>
    <row r="212" spans="1:25" x14ac:dyDescent="0.45">
      <c r="A212">
        <v>214</v>
      </c>
      <c r="B212" s="5" t="s">
        <v>1206</v>
      </c>
      <c r="C212" s="30">
        <v>45177</v>
      </c>
      <c r="D212" s="2" t="s">
        <v>1137</v>
      </c>
      <c r="E212" s="2" t="s">
        <v>1142</v>
      </c>
      <c r="F212" s="2" t="s">
        <v>1142</v>
      </c>
      <c r="G212" s="2" t="s">
        <v>1140</v>
      </c>
      <c r="H212" s="4" t="s">
        <v>587</v>
      </c>
      <c r="I212">
        <v>19</v>
      </c>
      <c r="J212" t="s">
        <v>25</v>
      </c>
      <c r="K212" t="s">
        <v>48</v>
      </c>
      <c r="L212">
        <v>85.436757</v>
      </c>
      <c r="M212">
        <v>59.985548999999999</v>
      </c>
      <c r="N212" t="s">
        <v>1258</v>
      </c>
      <c r="O212" t="s">
        <v>27</v>
      </c>
      <c r="P212" t="s">
        <v>1082</v>
      </c>
      <c r="R212" t="str">
        <f t="shared" si="0"/>
        <v>PS138_222-1-N19</v>
      </c>
      <c r="S212" t="str">
        <f>_xlfn.CONCAT(Tabelle1[[#This Row],[Name]],"_clip")</f>
        <v>PS138-218-1-CTD-chlmax-16S_clip</v>
      </c>
      <c r="T212">
        <v>25</v>
      </c>
      <c r="U212" t="s">
        <v>31</v>
      </c>
      <c r="V212" t="s">
        <v>1236</v>
      </c>
      <c r="W212" t="s">
        <v>1235</v>
      </c>
      <c r="X212" t="str">
        <f>_xlfn.CONCAT(Tabelle1[[#This Row],[clip_id]],"_R1_001.fastq.gz")</f>
        <v>PS138-218-1-CTD-chlmax-16S_clip_R1_001.fastq.gz</v>
      </c>
      <c r="Y212" t="str">
        <f>_xlfn.CONCAT(Tabelle1[[#This Row],[clip_id]],"_R2_001.fastq.gz")</f>
        <v>PS138-218-1-CTD-chlmax-16S_clip_R2_001.fastq.gz</v>
      </c>
    </row>
    <row r="213" spans="1:25" x14ac:dyDescent="0.45">
      <c r="A213">
        <v>215</v>
      </c>
      <c r="B213" s="5" t="s">
        <v>1207</v>
      </c>
      <c r="C213" s="30">
        <v>45177</v>
      </c>
      <c r="D213" s="2" t="s">
        <v>1137</v>
      </c>
      <c r="E213" s="2" t="s">
        <v>1142</v>
      </c>
      <c r="F213" s="2" t="s">
        <v>1142</v>
      </c>
      <c r="G213" s="2" t="s">
        <v>1140</v>
      </c>
      <c r="H213" s="4">
        <v>10</v>
      </c>
      <c r="I213">
        <v>21</v>
      </c>
      <c r="J213" t="s">
        <v>25</v>
      </c>
      <c r="L213">
        <v>85.436757</v>
      </c>
      <c r="M213">
        <v>59.985548999999999</v>
      </c>
      <c r="N213" t="s">
        <v>1259</v>
      </c>
      <c r="O213" t="s">
        <v>27</v>
      </c>
      <c r="P213" t="s">
        <v>1083</v>
      </c>
      <c r="R213" t="str">
        <f t="shared" si="0"/>
        <v>PS138_222-1-N21</v>
      </c>
      <c r="S213" t="str">
        <f>_xlfn.CONCAT(Tabelle1[[#This Row],[Name]],"_clip")</f>
        <v>PS138-218-1-CTD-10-16S_clip</v>
      </c>
      <c r="T213">
        <v>25</v>
      </c>
      <c r="U213" t="s">
        <v>31</v>
      </c>
      <c r="V213" t="s">
        <v>1236</v>
      </c>
      <c r="W213" t="s">
        <v>1235</v>
      </c>
      <c r="X213" t="str">
        <f>_xlfn.CONCAT(Tabelle1[[#This Row],[clip_id]],"_R1_001.fastq.gz")</f>
        <v>PS138-218-1-CTD-10-16S_clip_R1_001.fastq.gz</v>
      </c>
      <c r="Y213" t="str">
        <f>_xlfn.CONCAT(Tabelle1[[#This Row],[clip_id]],"_R2_001.fastq.gz")</f>
        <v>PS138-218-1-CTD-10-16S_clip_R2_001.fastq.gz</v>
      </c>
    </row>
    <row r="214" spans="1:25" x14ac:dyDescent="0.45">
      <c r="A214">
        <v>216</v>
      </c>
      <c r="B214" s="5" t="s">
        <v>1208</v>
      </c>
      <c r="C214" s="30">
        <v>45177</v>
      </c>
      <c r="D214" s="2" t="s">
        <v>1137</v>
      </c>
      <c r="E214" s="2" t="s">
        <v>1142</v>
      </c>
      <c r="F214" s="2" t="s">
        <v>1142</v>
      </c>
      <c r="G214" s="2" t="s">
        <v>1140</v>
      </c>
      <c r="H214" s="4">
        <v>2</v>
      </c>
      <c r="I214">
        <v>24</v>
      </c>
      <c r="J214" t="s">
        <v>25</v>
      </c>
      <c r="L214">
        <v>85.436757</v>
      </c>
      <c r="M214">
        <v>59.985548999999999</v>
      </c>
      <c r="N214" t="s">
        <v>1260</v>
      </c>
      <c r="O214" t="s">
        <v>27</v>
      </c>
      <c r="P214" t="s">
        <v>1084</v>
      </c>
      <c r="R214" t="str">
        <f t="shared" si="0"/>
        <v>PS138_222-1-N24</v>
      </c>
      <c r="S214" t="str">
        <f>_xlfn.CONCAT(Tabelle1[[#This Row],[Name]],"_clip")</f>
        <v>PS138-218-1-CTD-2-16S_clip</v>
      </c>
      <c r="T214">
        <v>25</v>
      </c>
      <c r="U214" t="s">
        <v>31</v>
      </c>
      <c r="V214" t="s">
        <v>1236</v>
      </c>
      <c r="W214" t="s">
        <v>1235</v>
      </c>
      <c r="X214" t="str">
        <f>_xlfn.CONCAT(Tabelle1[[#This Row],[clip_id]],"_R1_001.fastq.gz")</f>
        <v>PS138-218-1-CTD-2-16S_clip_R1_001.fastq.gz</v>
      </c>
      <c r="Y214" t="str">
        <f>_xlfn.CONCAT(Tabelle1[[#This Row],[clip_id]],"_R2_001.fastq.gz")</f>
        <v>PS138-218-1-CTD-2-16S_clip_R2_001.fastq.gz</v>
      </c>
    </row>
    <row r="215" spans="1:25" x14ac:dyDescent="0.45">
      <c r="A215">
        <v>217</v>
      </c>
      <c r="B215" s="7" t="s">
        <v>1209</v>
      </c>
      <c r="C215" s="30">
        <v>45178</v>
      </c>
      <c r="D215" t="s">
        <v>1138</v>
      </c>
      <c r="E215" t="s">
        <v>1138</v>
      </c>
      <c r="F215" t="s">
        <v>1138</v>
      </c>
      <c r="G215" s="2" t="s">
        <v>1140</v>
      </c>
      <c r="H215" t="s">
        <v>194</v>
      </c>
      <c r="J215" t="s">
        <v>195</v>
      </c>
      <c r="K215" t="s">
        <v>1141</v>
      </c>
      <c r="L215">
        <v>85.442497000000003</v>
      </c>
      <c r="M215">
        <v>59.957884999999997</v>
      </c>
      <c r="N215" t="s">
        <v>1261</v>
      </c>
      <c r="O215" t="s">
        <v>27</v>
      </c>
      <c r="P215" t="s">
        <v>1085</v>
      </c>
      <c r="R215" t="str">
        <f t="shared" si="0"/>
        <v>PS138_216-1-N</v>
      </c>
      <c r="S215" t="str">
        <f>_xlfn.CONCAT(Tabelle1[[#This Row],[Name]],"_clip")</f>
        <v>PS138-216-1-OFOBS--16S_clip</v>
      </c>
      <c r="T215">
        <v>25</v>
      </c>
      <c r="U215" t="s">
        <v>31</v>
      </c>
      <c r="V215" t="s">
        <v>1236</v>
      </c>
      <c r="W215" t="s">
        <v>1235</v>
      </c>
      <c r="X215" t="str">
        <f>_xlfn.CONCAT(Tabelle1[[#This Row],[clip_id]],"_R1_001.fastq.gz")</f>
        <v>PS138-216-1-OFOBS--16S_clip_R1_001.fastq.gz</v>
      </c>
      <c r="Y215" t="str">
        <f>_xlfn.CONCAT(Tabelle1[[#This Row],[clip_id]],"_R2_001.fastq.gz")</f>
        <v>PS138-216-1-OFOBS--16S_clip_R2_001.fastq.gz</v>
      </c>
    </row>
    <row r="216" spans="1:25" x14ac:dyDescent="0.45">
      <c r="A216">
        <v>218</v>
      </c>
      <c r="B216" s="5" t="s">
        <v>1143</v>
      </c>
      <c r="C216" s="30">
        <v>45146</v>
      </c>
      <c r="E216" s="6" t="s">
        <v>1210</v>
      </c>
      <c r="F216" s="6" t="s">
        <v>1210</v>
      </c>
      <c r="G216" s="3" t="s">
        <v>61</v>
      </c>
      <c r="H216" s="3" t="s">
        <v>1174</v>
      </c>
      <c r="I216" s="3" t="s">
        <v>1175</v>
      </c>
      <c r="J216" s="13" t="s">
        <v>1329</v>
      </c>
      <c r="K216" s="3" t="s">
        <v>1181</v>
      </c>
      <c r="L216">
        <v>84.073565000000002</v>
      </c>
      <c r="M216">
        <v>31.211554</v>
      </c>
      <c r="N216" t="s">
        <v>1262</v>
      </c>
      <c r="O216" t="s">
        <v>27</v>
      </c>
      <c r="P216" s="1" t="s">
        <v>1086</v>
      </c>
      <c r="Q216" s="1"/>
      <c r="S216" t="str">
        <f>_xlfn.CONCAT(Tabelle1[[#This Row],[Name]],"_clip")</f>
        <v>PS138-9-1-ICE-MP-16S_clip</v>
      </c>
      <c r="T216">
        <v>25</v>
      </c>
      <c r="U216" t="s">
        <v>31</v>
      </c>
      <c r="V216" t="s">
        <v>1236</v>
      </c>
      <c r="W216" t="s">
        <v>1235</v>
      </c>
      <c r="X216" t="str">
        <f>_xlfn.CONCAT(Tabelle1[[#This Row],[clip_id]],"_R1_001.fastq.gz")</f>
        <v>PS138-9-1-ICE-MP-16S_clip_R1_001.fastq.gz</v>
      </c>
      <c r="Y216" t="str">
        <f>_xlfn.CONCAT(Tabelle1[[#This Row],[clip_id]],"_R2_001.fastq.gz")</f>
        <v>PS138-9-1-ICE-MP-16S_clip_R2_001.fastq.gz</v>
      </c>
    </row>
    <row r="217" spans="1:25" x14ac:dyDescent="0.45">
      <c r="A217">
        <v>219</v>
      </c>
      <c r="B217" s="5" t="s">
        <v>1144</v>
      </c>
      <c r="C217" s="30">
        <v>45146</v>
      </c>
      <c r="E217" s="6" t="s">
        <v>1210</v>
      </c>
      <c r="F217" s="6" t="s">
        <v>1210</v>
      </c>
      <c r="G217" s="3" t="s">
        <v>61</v>
      </c>
      <c r="H217" s="3" t="s">
        <v>1176</v>
      </c>
      <c r="I217" s="3" t="s">
        <v>1177</v>
      </c>
      <c r="J217" s="13" t="s">
        <v>1329</v>
      </c>
      <c r="K217" s="3" t="s">
        <v>1182</v>
      </c>
      <c r="L217">
        <v>84.073565000000002</v>
      </c>
      <c r="M217">
        <v>31.211554</v>
      </c>
      <c r="N217" t="s">
        <v>1263</v>
      </c>
      <c r="O217" t="s">
        <v>27</v>
      </c>
      <c r="P217" s="1" t="s">
        <v>1087</v>
      </c>
      <c r="Q217" s="1"/>
      <c r="S217" t="str">
        <f>_xlfn.CONCAT(Tabelle1[[#This Row],[Name]],"_clip")</f>
        <v>PS138-9-1-ICE-UIW-16S_clip</v>
      </c>
      <c r="T217">
        <v>25</v>
      </c>
      <c r="U217" t="s">
        <v>31</v>
      </c>
      <c r="V217" t="s">
        <v>1236</v>
      </c>
      <c r="W217" t="s">
        <v>1235</v>
      </c>
      <c r="X217" t="str">
        <f>_xlfn.CONCAT(Tabelle1[[#This Row],[clip_id]],"_R1_001.fastq.gz")</f>
        <v>PS138-9-1-ICE-UIW-16S_clip_R1_001.fastq.gz</v>
      </c>
      <c r="Y217" t="str">
        <f>_xlfn.CONCAT(Tabelle1[[#This Row],[clip_id]],"_R2_001.fastq.gz")</f>
        <v>PS138-9-1-ICE-UIW-16S_clip_R2_001.fastq.gz</v>
      </c>
    </row>
    <row r="218" spans="1:25" x14ac:dyDescent="0.45">
      <c r="A218">
        <v>220</v>
      </c>
      <c r="B218" s="5" t="s">
        <v>1145</v>
      </c>
      <c r="C218" s="30">
        <v>45146</v>
      </c>
      <c r="E218" s="6" t="s">
        <v>1210</v>
      </c>
      <c r="F218" s="6" t="s">
        <v>1210</v>
      </c>
      <c r="G218" s="3" t="s">
        <v>61</v>
      </c>
      <c r="H218" s="3" t="s">
        <v>1178</v>
      </c>
      <c r="I218" s="3" t="s">
        <v>1179</v>
      </c>
      <c r="J218" s="13" t="s">
        <v>1330</v>
      </c>
      <c r="K218" s="3" t="s">
        <v>1183</v>
      </c>
      <c r="L218">
        <v>84.073565000000002</v>
      </c>
      <c r="M218">
        <v>31.211554</v>
      </c>
      <c r="N218" t="s">
        <v>1264</v>
      </c>
      <c r="O218" t="s">
        <v>27</v>
      </c>
      <c r="P218" s="1" t="s">
        <v>1088</v>
      </c>
      <c r="Q218" s="1"/>
      <c r="S218" t="str">
        <f>_xlfn.CONCAT(Tabelle1[[#This Row],[Name]],"_clip")</f>
        <v>PS138-9-1-ICE-Ice-BS-16S_clip</v>
      </c>
      <c r="T218">
        <v>25</v>
      </c>
      <c r="U218" t="s">
        <v>31</v>
      </c>
      <c r="V218" t="s">
        <v>1236</v>
      </c>
      <c r="W218" t="s">
        <v>1235</v>
      </c>
      <c r="X218" t="str">
        <f>_xlfn.CONCAT(Tabelle1[[#This Row],[clip_id]],"_R1_001.fastq.gz")</f>
        <v>PS138-9-1-ICE-Ice-BS-16S_clip_R1_001.fastq.gz</v>
      </c>
      <c r="Y218" t="str">
        <f>_xlfn.CONCAT(Tabelle1[[#This Row],[clip_id]],"_R2_001.fastq.gz")</f>
        <v>PS138-9-1-ICE-Ice-BS-16S_clip_R2_001.fastq.gz</v>
      </c>
    </row>
    <row r="219" spans="1:25" x14ac:dyDescent="0.45">
      <c r="A219">
        <v>221</v>
      </c>
      <c r="B219" s="5" t="s">
        <v>1146</v>
      </c>
      <c r="C219" s="30">
        <v>45146</v>
      </c>
      <c r="E219" s="6" t="s">
        <v>1210</v>
      </c>
      <c r="F219" s="6" t="s">
        <v>1210</v>
      </c>
      <c r="G219" s="3" t="s">
        <v>61</v>
      </c>
      <c r="H219" s="3" t="s">
        <v>1178</v>
      </c>
      <c r="I219" s="3" t="s">
        <v>1180</v>
      </c>
      <c r="J219" s="13" t="s">
        <v>1330</v>
      </c>
      <c r="K219" s="3" t="s">
        <v>1184</v>
      </c>
      <c r="L219">
        <v>84.073565000000002</v>
      </c>
      <c r="M219">
        <v>31.211554</v>
      </c>
      <c r="N219" t="s">
        <v>1265</v>
      </c>
      <c r="O219" t="s">
        <v>27</v>
      </c>
      <c r="P219" s="1" t="s">
        <v>1089</v>
      </c>
      <c r="Q219" s="1"/>
      <c r="S219" t="str">
        <f>_xlfn.CONCAT(Tabelle1[[#This Row],[Name]],"_clip")</f>
        <v>PS138-9-1-ICE-Ice-TS-16S_clip</v>
      </c>
      <c r="T219">
        <v>25</v>
      </c>
      <c r="U219" t="s">
        <v>31</v>
      </c>
      <c r="V219" t="s">
        <v>1236</v>
      </c>
      <c r="W219" t="s">
        <v>1235</v>
      </c>
      <c r="X219" t="str">
        <f>_xlfn.CONCAT(Tabelle1[[#This Row],[clip_id]],"_R1_001.fastq.gz")</f>
        <v>PS138-9-1-ICE-Ice-TS-16S_clip_R1_001.fastq.gz</v>
      </c>
      <c r="Y219" t="str">
        <f>_xlfn.CONCAT(Tabelle1[[#This Row],[clip_id]],"_R2_001.fastq.gz")</f>
        <v>PS138-9-1-ICE-Ice-TS-16S_clip_R2_001.fastq.gz</v>
      </c>
    </row>
    <row r="220" spans="1:25" ht="15.75" x14ac:dyDescent="0.5">
      <c r="A220">
        <v>222</v>
      </c>
      <c r="B220" s="5" t="s">
        <v>1147</v>
      </c>
      <c r="C220" s="30">
        <v>45153</v>
      </c>
      <c r="E220" t="s">
        <v>1211</v>
      </c>
      <c r="F220" s="28" t="s">
        <v>1332</v>
      </c>
      <c r="G220" s="3" t="s">
        <v>122</v>
      </c>
      <c r="H220" s="3" t="s">
        <v>1174</v>
      </c>
      <c r="I220" s="3"/>
      <c r="J220" s="13" t="s">
        <v>1329</v>
      </c>
      <c r="K220" s="3" t="s">
        <v>1181</v>
      </c>
      <c r="L220">
        <v>84.949692999999996</v>
      </c>
      <c r="M220">
        <v>80.140077000000005</v>
      </c>
      <c r="N220" t="s">
        <v>1266</v>
      </c>
      <c r="O220" t="s">
        <v>27</v>
      </c>
      <c r="P220" s="1" t="s">
        <v>1090</v>
      </c>
      <c r="Q220" s="1">
        <v>9</v>
      </c>
      <c r="R220" s="11" t="s">
        <v>1300</v>
      </c>
      <c r="S220" t="str">
        <f>_xlfn.CONCAT(Tabelle1[[#This Row],[Name]],"_clip")</f>
        <v>PS138-31-1-ICE-MP-16S_clip</v>
      </c>
      <c r="T220">
        <v>25</v>
      </c>
      <c r="U220" t="s">
        <v>31</v>
      </c>
      <c r="V220" t="s">
        <v>1236</v>
      </c>
      <c r="W220" t="s">
        <v>1235</v>
      </c>
      <c r="X220" t="str">
        <f>_xlfn.CONCAT(Tabelle1[[#This Row],[clip_id]],"_R1_001.fastq.gz")</f>
        <v>PS138-31-1-ICE-MP-16S_clip_R1_001.fastq.gz</v>
      </c>
      <c r="Y220" t="str">
        <f>_xlfn.CONCAT(Tabelle1[[#This Row],[clip_id]],"_R2_001.fastq.gz")</f>
        <v>PS138-31-1-ICE-MP-16S_clip_R2_001.fastq.gz</v>
      </c>
    </row>
    <row r="221" spans="1:25" ht="15.75" x14ac:dyDescent="0.5">
      <c r="A221">
        <v>223</v>
      </c>
      <c r="B221" s="5" t="s">
        <v>1148</v>
      </c>
      <c r="C221" s="30">
        <v>45153</v>
      </c>
      <c r="E221" t="s">
        <v>1211</v>
      </c>
      <c r="F221" s="28" t="s">
        <v>1331</v>
      </c>
      <c r="G221" s="3" t="s">
        <v>122</v>
      </c>
      <c r="H221" s="3" t="s">
        <v>1176</v>
      </c>
      <c r="I221" s="3"/>
      <c r="J221" s="13" t="s">
        <v>1329</v>
      </c>
      <c r="K221" s="3" t="s">
        <v>1182</v>
      </c>
      <c r="L221">
        <v>84.949692999999996</v>
      </c>
      <c r="M221">
        <v>80.140077000000005</v>
      </c>
      <c r="N221" t="s">
        <v>1267</v>
      </c>
      <c r="O221" t="s">
        <v>27</v>
      </c>
      <c r="P221" s="1" t="s">
        <v>1091</v>
      </c>
      <c r="Q221" s="1">
        <v>8</v>
      </c>
      <c r="R221" s="12" t="s">
        <v>1301</v>
      </c>
      <c r="S221" t="str">
        <f>_xlfn.CONCAT(Tabelle1[[#This Row],[Name]],"_clip")</f>
        <v>PS138-31-1-ICE-UIW-16S_clip</v>
      </c>
      <c r="T221">
        <v>25</v>
      </c>
      <c r="U221" t="s">
        <v>31</v>
      </c>
      <c r="V221" t="s">
        <v>1236</v>
      </c>
      <c r="W221" t="s">
        <v>1235</v>
      </c>
      <c r="X221" t="str">
        <f>_xlfn.CONCAT(Tabelle1[[#This Row],[clip_id]],"_R1_001.fastq.gz")</f>
        <v>PS138-31-1-ICE-UIW-16S_clip_R1_001.fastq.gz</v>
      </c>
      <c r="Y221" t="str">
        <f>_xlfn.CONCAT(Tabelle1[[#This Row],[clip_id]],"_R2_001.fastq.gz")</f>
        <v>PS138-31-1-ICE-UIW-16S_clip_R2_001.fastq.gz</v>
      </c>
    </row>
    <row r="222" spans="1:25" ht="15.75" x14ac:dyDescent="0.5">
      <c r="A222">
        <v>224</v>
      </c>
      <c r="B222" s="5" t="s">
        <v>1149</v>
      </c>
      <c r="C222" s="30">
        <v>45153</v>
      </c>
      <c r="E222" t="s">
        <v>1211</v>
      </c>
      <c r="F222" s="13" t="s">
        <v>1333</v>
      </c>
      <c r="G222" s="3" t="s">
        <v>122</v>
      </c>
      <c r="H222" s="3" t="s">
        <v>1178</v>
      </c>
      <c r="I222" s="3" t="s">
        <v>1179</v>
      </c>
      <c r="J222" s="13" t="s">
        <v>1330</v>
      </c>
      <c r="K222" s="3" t="s">
        <v>1183</v>
      </c>
      <c r="L222">
        <v>84.949692999999996</v>
      </c>
      <c r="M222">
        <v>80.140077000000005</v>
      </c>
      <c r="N222" t="s">
        <v>1268</v>
      </c>
      <c r="O222" t="s">
        <v>27</v>
      </c>
      <c r="P222" s="1" t="s">
        <v>1092</v>
      </c>
      <c r="Q222" s="1">
        <v>10</v>
      </c>
      <c r="R222" s="14" t="s">
        <v>1302</v>
      </c>
      <c r="S222" t="str">
        <f>_xlfn.CONCAT(Tabelle1[[#This Row],[Name]],"_clip")</f>
        <v>PS138-31-1-ICE-Ice-BS-16S_clip</v>
      </c>
      <c r="T222">
        <v>25</v>
      </c>
      <c r="U222" t="s">
        <v>31</v>
      </c>
      <c r="V222" t="s">
        <v>1236</v>
      </c>
      <c r="W222" t="s">
        <v>1235</v>
      </c>
      <c r="X222" t="str">
        <f>_xlfn.CONCAT(Tabelle1[[#This Row],[clip_id]],"_R1_001.fastq.gz")</f>
        <v>PS138-31-1-ICE-Ice-BS-16S_clip_R1_001.fastq.gz</v>
      </c>
      <c r="Y222" t="str">
        <f>_xlfn.CONCAT(Tabelle1[[#This Row],[clip_id]],"_R2_001.fastq.gz")</f>
        <v>PS138-31-1-ICE-Ice-BS-16S_clip_R2_001.fastq.gz</v>
      </c>
    </row>
    <row r="223" spans="1:25" ht="15.75" x14ac:dyDescent="0.5">
      <c r="A223">
        <v>225</v>
      </c>
      <c r="B223" s="5" t="s">
        <v>1150</v>
      </c>
      <c r="C223" s="30">
        <v>45153</v>
      </c>
      <c r="E223" t="s">
        <v>1211</v>
      </c>
      <c r="F223" s="13" t="s">
        <v>1333</v>
      </c>
      <c r="G223" s="3" t="s">
        <v>122</v>
      </c>
      <c r="H223" s="3" t="s">
        <v>1178</v>
      </c>
      <c r="I223" s="3" t="s">
        <v>1180</v>
      </c>
      <c r="J223" s="13" t="s">
        <v>1330</v>
      </c>
      <c r="K223" s="3" t="s">
        <v>1184</v>
      </c>
      <c r="L223">
        <v>84.949692999999996</v>
      </c>
      <c r="M223">
        <v>80.140077000000005</v>
      </c>
      <c r="N223" t="s">
        <v>1269</v>
      </c>
      <c r="O223" t="s">
        <v>27</v>
      </c>
      <c r="P223" s="1" t="s">
        <v>1093</v>
      </c>
      <c r="Q223" s="1">
        <v>11</v>
      </c>
      <c r="R223" s="15" t="s">
        <v>1303</v>
      </c>
      <c r="S223" t="str">
        <f>_xlfn.CONCAT(Tabelle1[[#This Row],[Name]],"_clip")</f>
        <v>PS138-31-1-ICE-Ice-TS-16S_clip</v>
      </c>
      <c r="T223">
        <v>25</v>
      </c>
      <c r="U223" t="s">
        <v>31</v>
      </c>
      <c r="V223" t="s">
        <v>1236</v>
      </c>
      <c r="W223" t="s">
        <v>1235</v>
      </c>
      <c r="X223" t="str">
        <f>_xlfn.CONCAT(Tabelle1[[#This Row],[clip_id]],"_R1_001.fastq.gz")</f>
        <v>PS138-31-1-ICE-Ice-TS-16S_clip_R1_001.fastq.gz</v>
      </c>
      <c r="Y223" t="str">
        <f>_xlfn.CONCAT(Tabelle1[[#This Row],[clip_id]],"_R2_001.fastq.gz")</f>
        <v>PS138-31-1-ICE-Ice-TS-16S_clip_R2_001.fastq.gz</v>
      </c>
    </row>
    <row r="224" spans="1:25" ht="15.75" x14ac:dyDescent="0.5">
      <c r="A224">
        <v>226</v>
      </c>
      <c r="B224" s="5" t="s">
        <v>1151</v>
      </c>
      <c r="C224" s="30">
        <v>45157</v>
      </c>
      <c r="E224" t="s">
        <v>1212</v>
      </c>
      <c r="F224" s="13" t="s">
        <v>1334</v>
      </c>
      <c r="G224" s="3" t="s">
        <v>193</v>
      </c>
      <c r="H224" s="3" t="s">
        <v>1176</v>
      </c>
      <c r="I224" s="3" t="s">
        <v>1177</v>
      </c>
      <c r="J224" s="13" t="s">
        <v>1329</v>
      </c>
      <c r="K224" s="3" t="s">
        <v>1182</v>
      </c>
      <c r="L224">
        <v>84.761144999999999</v>
      </c>
      <c r="M224">
        <v>107.792109</v>
      </c>
      <c r="N224" t="s">
        <v>1270</v>
      </c>
      <c r="O224" t="s">
        <v>27</v>
      </c>
      <c r="P224" s="1" t="s">
        <v>1094</v>
      </c>
      <c r="Q224" s="1">
        <v>12</v>
      </c>
      <c r="R224" s="15" t="s">
        <v>1304</v>
      </c>
      <c r="S224" t="str">
        <f>_xlfn.CONCAT(Tabelle1[[#This Row],[Name]],"_clip")</f>
        <v>PS138-52-1-ICE-UIW-16S_clip</v>
      </c>
      <c r="T224">
        <v>25</v>
      </c>
      <c r="U224" t="s">
        <v>31</v>
      </c>
      <c r="V224" t="s">
        <v>1236</v>
      </c>
      <c r="W224" t="s">
        <v>1235</v>
      </c>
      <c r="X224" t="str">
        <f>_xlfn.CONCAT(Tabelle1[[#This Row],[clip_id]],"_R1_001.fastq.gz")</f>
        <v>PS138-52-1-ICE-UIW-16S_clip_R1_001.fastq.gz</v>
      </c>
      <c r="Y224" t="str">
        <f>_xlfn.CONCAT(Tabelle1[[#This Row],[clip_id]],"_R2_001.fastq.gz")</f>
        <v>PS138-52-1-ICE-UIW-16S_clip_R2_001.fastq.gz</v>
      </c>
    </row>
    <row r="225" spans="1:25" ht="15.75" x14ac:dyDescent="0.5">
      <c r="A225">
        <v>227</v>
      </c>
      <c r="B225" s="5" t="s">
        <v>1152</v>
      </c>
      <c r="C225" s="30">
        <v>45157</v>
      </c>
      <c r="E225" t="s">
        <v>1212</v>
      </c>
      <c r="F225" s="13" t="s">
        <v>1334</v>
      </c>
      <c r="G225" s="3" t="s">
        <v>193</v>
      </c>
      <c r="H225" s="3" t="s">
        <v>1178</v>
      </c>
      <c r="I225" s="3" t="s">
        <v>1179</v>
      </c>
      <c r="J225" s="13" t="s">
        <v>1330</v>
      </c>
      <c r="K225" s="3" t="s">
        <v>1183</v>
      </c>
      <c r="L225">
        <v>84.761144999999999</v>
      </c>
      <c r="M225">
        <v>107.792109</v>
      </c>
      <c r="N225" t="s">
        <v>1271</v>
      </c>
      <c r="O225" t="s">
        <v>27</v>
      </c>
      <c r="P225" s="1" t="s">
        <v>1095</v>
      </c>
      <c r="Q225" s="10">
        <v>13</v>
      </c>
      <c r="R225" s="15" t="s">
        <v>1305</v>
      </c>
      <c r="S225" t="str">
        <f>_xlfn.CONCAT(Tabelle1[[#This Row],[Name]],"_clip")</f>
        <v>PS138-52-1-ICE-Ice-BS-16S_clip</v>
      </c>
      <c r="T225">
        <v>25</v>
      </c>
      <c r="U225" t="s">
        <v>31</v>
      </c>
      <c r="V225" t="s">
        <v>1236</v>
      </c>
      <c r="W225" t="s">
        <v>1235</v>
      </c>
      <c r="X225" t="str">
        <f>_xlfn.CONCAT(Tabelle1[[#This Row],[clip_id]],"_R1_001.fastq.gz")</f>
        <v>PS138-52-1-ICE-Ice-BS-16S_clip_R1_001.fastq.gz</v>
      </c>
      <c r="Y225" t="str">
        <f>_xlfn.CONCAT(Tabelle1[[#This Row],[clip_id]],"_R2_001.fastq.gz")</f>
        <v>PS138-52-1-ICE-Ice-BS-16S_clip_R2_001.fastq.gz</v>
      </c>
    </row>
    <row r="226" spans="1:25" ht="15.75" x14ac:dyDescent="0.5">
      <c r="A226">
        <v>228</v>
      </c>
      <c r="B226" s="5" t="s">
        <v>1153</v>
      </c>
      <c r="C226" s="30">
        <v>45157</v>
      </c>
      <c r="E226" t="s">
        <v>1212</v>
      </c>
      <c r="F226" s="13" t="s">
        <v>1334</v>
      </c>
      <c r="G226" s="3" t="s">
        <v>193</v>
      </c>
      <c r="H226" s="3" t="s">
        <v>1178</v>
      </c>
      <c r="I226" s="3" t="s">
        <v>1180</v>
      </c>
      <c r="J226" s="13" t="s">
        <v>1330</v>
      </c>
      <c r="K226" s="3" t="s">
        <v>1184</v>
      </c>
      <c r="L226">
        <v>84.761144999999999</v>
      </c>
      <c r="M226">
        <v>107.792109</v>
      </c>
      <c r="N226" t="s">
        <v>1272</v>
      </c>
      <c r="O226" t="s">
        <v>27</v>
      </c>
      <c r="P226" s="1" t="s">
        <v>1096</v>
      </c>
      <c r="Q226" s="1">
        <v>14</v>
      </c>
      <c r="R226" s="15" t="s">
        <v>1306</v>
      </c>
      <c r="S226" t="str">
        <f>_xlfn.CONCAT(Tabelle1[[#This Row],[Name]],"_clip")</f>
        <v>PS138-52-1-ICE-Ice-TS-16S_clip</v>
      </c>
      <c r="T226">
        <v>25</v>
      </c>
      <c r="U226" t="s">
        <v>31</v>
      </c>
      <c r="V226" t="s">
        <v>1236</v>
      </c>
      <c r="W226" t="s">
        <v>1235</v>
      </c>
      <c r="X226" t="str">
        <f>_xlfn.CONCAT(Tabelle1[[#This Row],[clip_id]],"_R1_001.fastq.gz")</f>
        <v>PS138-52-1-ICE-Ice-TS-16S_clip_R1_001.fastq.gz</v>
      </c>
      <c r="Y226" t="str">
        <f>_xlfn.CONCAT(Tabelle1[[#This Row],[clip_id]],"_R2_001.fastq.gz")</f>
        <v>PS138-52-1-ICE-Ice-TS-16S_clip_R2_001.fastq.gz</v>
      </c>
    </row>
    <row r="227" spans="1:25" ht="15.75" x14ac:dyDescent="0.5">
      <c r="A227">
        <v>229</v>
      </c>
      <c r="B227" s="5" t="s">
        <v>1154</v>
      </c>
      <c r="C227" s="30">
        <v>45162</v>
      </c>
      <c r="E227" t="s">
        <v>1213</v>
      </c>
      <c r="F227" s="28" t="s">
        <v>1335</v>
      </c>
      <c r="G227" s="3" t="s">
        <v>269</v>
      </c>
      <c r="H227" s="3" t="s">
        <v>1176</v>
      </c>
      <c r="I227" s="3" t="s">
        <v>1177</v>
      </c>
      <c r="J227" s="13" t="s">
        <v>1329</v>
      </c>
      <c r="K227" s="3" t="s">
        <v>1182</v>
      </c>
      <c r="L227">
        <v>82.902240000000006</v>
      </c>
      <c r="M227">
        <v>129.993325</v>
      </c>
      <c r="N227" t="s">
        <v>1273</v>
      </c>
      <c r="O227" t="s">
        <v>27</v>
      </c>
      <c r="P227" s="1" t="s">
        <v>1097</v>
      </c>
      <c r="Q227" s="1">
        <v>15</v>
      </c>
      <c r="R227" s="15" t="s">
        <v>1307</v>
      </c>
      <c r="S227" t="str">
        <f>_xlfn.CONCAT(Tabelle1[[#This Row],[Name]],"_clip")</f>
        <v>PS138-75-1-ICE-UIW-16S_clip</v>
      </c>
      <c r="T227">
        <v>25</v>
      </c>
      <c r="U227" t="s">
        <v>31</v>
      </c>
      <c r="V227" t="s">
        <v>1236</v>
      </c>
      <c r="W227" t="s">
        <v>1235</v>
      </c>
      <c r="X227" t="str">
        <f>_xlfn.CONCAT(Tabelle1[[#This Row],[clip_id]],"_R1_001.fastq.gz")</f>
        <v>PS138-75-1-ICE-UIW-16S_clip_R1_001.fastq.gz</v>
      </c>
      <c r="Y227" t="str">
        <f>_xlfn.CONCAT(Tabelle1[[#This Row],[clip_id]],"_R2_001.fastq.gz")</f>
        <v>PS138-75-1-ICE-UIW-16S_clip_R2_001.fastq.gz</v>
      </c>
    </row>
    <row r="228" spans="1:25" ht="15.75" x14ac:dyDescent="0.5">
      <c r="A228">
        <v>230</v>
      </c>
      <c r="B228" s="5" t="s">
        <v>1155</v>
      </c>
      <c r="C228" s="30">
        <v>45162</v>
      </c>
      <c r="E228" t="s">
        <v>1213</v>
      </c>
      <c r="F228" s="13" t="s">
        <v>1336</v>
      </c>
      <c r="G228" s="3" t="s">
        <v>269</v>
      </c>
      <c r="H228" s="3" t="s">
        <v>1178</v>
      </c>
      <c r="I228" s="3" t="s">
        <v>1179</v>
      </c>
      <c r="J228" s="13" t="s">
        <v>1330</v>
      </c>
      <c r="K228" s="3" t="s">
        <v>1183</v>
      </c>
      <c r="L228">
        <v>82.902240000000006</v>
      </c>
      <c r="M228">
        <v>129.993325</v>
      </c>
      <c r="N228" t="s">
        <v>1274</v>
      </c>
      <c r="O228" t="s">
        <v>27</v>
      </c>
      <c r="P228" s="1" t="s">
        <v>1098</v>
      </c>
      <c r="Q228" s="1">
        <v>17</v>
      </c>
      <c r="R228" s="15" t="s">
        <v>1309</v>
      </c>
      <c r="S228" t="str">
        <f>_xlfn.CONCAT(Tabelle1[[#This Row],[Name]],"_clip")</f>
        <v>PS138-75-1-ICE-Ice-BS-16S_clip</v>
      </c>
      <c r="T228">
        <v>25</v>
      </c>
      <c r="U228" t="s">
        <v>31</v>
      </c>
      <c r="V228" t="s">
        <v>1236</v>
      </c>
      <c r="W228" t="s">
        <v>1235</v>
      </c>
      <c r="X228" t="str">
        <f>_xlfn.CONCAT(Tabelle1[[#This Row],[clip_id]],"_R1_001.fastq.gz")</f>
        <v>PS138-75-1-ICE-Ice-BS-16S_clip_R1_001.fastq.gz</v>
      </c>
      <c r="Y228" t="str">
        <f>_xlfn.CONCAT(Tabelle1[[#This Row],[clip_id]],"_R2_001.fastq.gz")</f>
        <v>PS138-75-1-ICE-Ice-BS-16S_clip_R2_001.fastq.gz</v>
      </c>
    </row>
    <row r="229" spans="1:25" ht="15.75" x14ac:dyDescent="0.5">
      <c r="A229">
        <v>231</v>
      </c>
      <c r="B229" s="5" t="s">
        <v>1156</v>
      </c>
      <c r="C229" s="30">
        <v>45162</v>
      </c>
      <c r="E229" t="s">
        <v>1213</v>
      </c>
      <c r="F229" s="13" t="s">
        <v>1336</v>
      </c>
      <c r="G229" s="3" t="s">
        <v>269</v>
      </c>
      <c r="H229" s="3" t="s">
        <v>1178</v>
      </c>
      <c r="I229" s="3" t="s">
        <v>1180</v>
      </c>
      <c r="J229" s="13" t="s">
        <v>1330</v>
      </c>
      <c r="K229" s="3" t="s">
        <v>1184</v>
      </c>
      <c r="L229">
        <v>82.902240000000006</v>
      </c>
      <c r="M229">
        <v>129.993325</v>
      </c>
      <c r="N229" t="s">
        <v>1275</v>
      </c>
      <c r="O229" t="s">
        <v>27</v>
      </c>
      <c r="P229" s="1" t="s">
        <v>1099</v>
      </c>
      <c r="Q229" s="1">
        <v>18</v>
      </c>
      <c r="R229" s="15" t="s">
        <v>1310</v>
      </c>
      <c r="S229" t="str">
        <f>_xlfn.CONCAT(Tabelle1[[#This Row],[Name]],"_clip")</f>
        <v>PS138-75-1-ICE-Ice-TS-16S_clip</v>
      </c>
      <c r="T229">
        <v>25</v>
      </c>
      <c r="U229" t="s">
        <v>31</v>
      </c>
      <c r="V229" t="s">
        <v>1236</v>
      </c>
      <c r="W229" t="s">
        <v>1235</v>
      </c>
      <c r="X229" t="str">
        <f>_xlfn.CONCAT(Tabelle1[[#This Row],[clip_id]],"_R1_001.fastq.gz")</f>
        <v>PS138-75-1-ICE-Ice-TS-16S_clip_R1_001.fastq.gz</v>
      </c>
      <c r="Y229" t="str">
        <f>_xlfn.CONCAT(Tabelle1[[#This Row],[clip_id]],"_R2_001.fastq.gz")</f>
        <v>PS138-75-1-ICE-Ice-TS-16S_clip_R2_001.fastq.gz</v>
      </c>
    </row>
    <row r="230" spans="1:25" ht="15.75" x14ac:dyDescent="0.5">
      <c r="A230">
        <v>232</v>
      </c>
      <c r="B230" s="5" t="s">
        <v>1157</v>
      </c>
      <c r="C230" s="30">
        <v>45166</v>
      </c>
      <c r="E230" t="s">
        <v>1214</v>
      </c>
      <c r="F230" s="28" t="s">
        <v>1337</v>
      </c>
      <c r="G230" s="3" t="s">
        <v>334</v>
      </c>
      <c r="H230" s="3" t="s">
        <v>1176</v>
      </c>
      <c r="I230" s="3" t="s">
        <v>1177</v>
      </c>
      <c r="J230" s="13" t="s">
        <v>1329</v>
      </c>
      <c r="K230" s="3" t="s">
        <v>1182</v>
      </c>
      <c r="L230">
        <v>85.045276000000001</v>
      </c>
      <c r="M230">
        <v>130.35034099999999</v>
      </c>
      <c r="N230" t="s">
        <v>1276</v>
      </c>
      <c r="O230" t="s">
        <v>27</v>
      </c>
      <c r="P230" s="1" t="s">
        <v>1100</v>
      </c>
      <c r="Q230" s="1">
        <v>19</v>
      </c>
      <c r="R230" s="15" t="s">
        <v>1311</v>
      </c>
      <c r="S230" t="str">
        <f>_xlfn.CONCAT(Tabelle1[[#This Row],[Name]],"_clip")</f>
        <v>PS138-101-1-ICE-UIW-16S_clip</v>
      </c>
      <c r="T230">
        <v>25</v>
      </c>
      <c r="U230" t="s">
        <v>31</v>
      </c>
      <c r="V230" t="s">
        <v>1236</v>
      </c>
      <c r="W230" t="s">
        <v>1235</v>
      </c>
      <c r="X230" t="str">
        <f>_xlfn.CONCAT(Tabelle1[[#This Row],[clip_id]],"_R1_001.fastq.gz")</f>
        <v>PS138-101-1-ICE-UIW-16S_clip_R1_001.fastq.gz</v>
      </c>
      <c r="Y230" t="str">
        <f>_xlfn.CONCAT(Tabelle1[[#This Row],[clip_id]],"_R2_001.fastq.gz")</f>
        <v>PS138-101-1-ICE-UIW-16S_clip_R2_001.fastq.gz</v>
      </c>
    </row>
    <row r="231" spans="1:25" ht="15.75" x14ac:dyDescent="0.5">
      <c r="A231">
        <v>233</v>
      </c>
      <c r="B231" s="5" t="s">
        <v>1158</v>
      </c>
      <c r="C231" s="30">
        <v>45166</v>
      </c>
      <c r="E231" t="s">
        <v>1214</v>
      </c>
      <c r="F231" s="28" t="s">
        <v>1338</v>
      </c>
      <c r="G231" s="3" t="s">
        <v>334</v>
      </c>
      <c r="H231" s="3" t="s">
        <v>1178</v>
      </c>
      <c r="I231" s="3" t="s">
        <v>1179</v>
      </c>
      <c r="J231" s="13" t="s">
        <v>1330</v>
      </c>
      <c r="K231" s="3" t="s">
        <v>1183</v>
      </c>
      <c r="L231">
        <v>85.045276000000001</v>
      </c>
      <c r="M231">
        <v>130.35034099999999</v>
      </c>
      <c r="N231" t="s">
        <v>1277</v>
      </c>
      <c r="O231" t="s">
        <v>27</v>
      </c>
      <c r="P231" s="1" t="s">
        <v>1101</v>
      </c>
      <c r="Q231" s="1">
        <v>21</v>
      </c>
      <c r="R231" s="17" t="s">
        <v>1312</v>
      </c>
      <c r="S231" t="str">
        <f>_xlfn.CONCAT(Tabelle1[[#This Row],[Name]],"_clip")</f>
        <v>PS138-101-1-ICE-Ice-BS-16S_clip</v>
      </c>
      <c r="T231">
        <v>25</v>
      </c>
      <c r="U231" t="s">
        <v>31</v>
      </c>
      <c r="V231" t="s">
        <v>1236</v>
      </c>
      <c r="W231" t="s">
        <v>1235</v>
      </c>
      <c r="X231" t="str">
        <f>_xlfn.CONCAT(Tabelle1[[#This Row],[clip_id]],"_R1_001.fastq.gz")</f>
        <v>PS138-101-1-ICE-Ice-BS-16S_clip_R1_001.fastq.gz</v>
      </c>
      <c r="Y231" t="str">
        <f>_xlfn.CONCAT(Tabelle1[[#This Row],[clip_id]],"_R2_001.fastq.gz")</f>
        <v>PS138-101-1-ICE-Ice-BS-16S_clip_R2_001.fastq.gz</v>
      </c>
    </row>
    <row r="232" spans="1:25" ht="15.75" x14ac:dyDescent="0.5">
      <c r="A232">
        <v>234</v>
      </c>
      <c r="B232" s="5" t="s">
        <v>1159</v>
      </c>
      <c r="C232" s="30">
        <v>45166</v>
      </c>
      <c r="E232" t="s">
        <v>1214</v>
      </c>
      <c r="F232" s="28" t="s">
        <v>1338</v>
      </c>
      <c r="G232" s="3" t="s">
        <v>334</v>
      </c>
      <c r="H232" s="3" t="s">
        <v>1178</v>
      </c>
      <c r="I232" s="3" t="s">
        <v>1180</v>
      </c>
      <c r="J232" s="13" t="s">
        <v>1330</v>
      </c>
      <c r="K232" s="3" t="s">
        <v>1184</v>
      </c>
      <c r="L232">
        <v>85.045276000000001</v>
      </c>
      <c r="M232">
        <v>130.35034099999999</v>
      </c>
      <c r="N232" t="s">
        <v>1278</v>
      </c>
      <c r="O232" t="s">
        <v>27</v>
      </c>
      <c r="P232" s="1" t="s">
        <v>1102</v>
      </c>
      <c r="Q232" s="1">
        <v>22</v>
      </c>
      <c r="R232" s="17" t="s">
        <v>1313</v>
      </c>
      <c r="S232" t="str">
        <f>_xlfn.CONCAT(Tabelle1[[#This Row],[Name]],"_clip")</f>
        <v>PS138-101-1-ICE-Ice-TS-16S_clip</v>
      </c>
      <c r="T232">
        <v>25</v>
      </c>
      <c r="U232" t="s">
        <v>31</v>
      </c>
      <c r="V232" t="s">
        <v>1236</v>
      </c>
      <c r="W232" t="s">
        <v>1235</v>
      </c>
      <c r="X232" t="str">
        <f>_xlfn.CONCAT(Tabelle1[[#This Row],[clip_id]],"_R1_001.fastq.gz")</f>
        <v>PS138-101-1-ICE-Ice-TS-16S_clip_R1_001.fastq.gz</v>
      </c>
      <c r="Y232" t="str">
        <f>_xlfn.CONCAT(Tabelle1[[#This Row],[clip_id]],"_R2_001.fastq.gz")</f>
        <v>PS138-101-1-ICE-Ice-TS-16S_clip_R2_001.fastq.gz</v>
      </c>
    </row>
    <row r="233" spans="1:25" ht="15.75" x14ac:dyDescent="0.5">
      <c r="A233">
        <v>235</v>
      </c>
      <c r="B233" s="5" t="s">
        <v>1160</v>
      </c>
      <c r="C233" s="30">
        <v>45172</v>
      </c>
      <c r="E233" t="s">
        <v>1351</v>
      </c>
      <c r="F233" s="28" t="s">
        <v>1339</v>
      </c>
      <c r="G233" s="3" t="s">
        <v>404</v>
      </c>
      <c r="H233" s="3" t="s">
        <v>1176</v>
      </c>
      <c r="I233" s="3" t="s">
        <v>1177</v>
      </c>
      <c r="J233" s="13" t="s">
        <v>1329</v>
      </c>
      <c r="K233" s="3" t="s">
        <v>1182</v>
      </c>
      <c r="L233">
        <v>88.495784</v>
      </c>
      <c r="M233">
        <v>112.037526</v>
      </c>
      <c r="N233" t="s">
        <v>1279</v>
      </c>
      <c r="O233" t="s">
        <v>27</v>
      </c>
      <c r="P233" s="1" t="s">
        <v>1103</v>
      </c>
      <c r="Q233" s="1">
        <v>23</v>
      </c>
      <c r="R233" s="17" t="s">
        <v>1314</v>
      </c>
      <c r="S233" t="str">
        <f>_xlfn.CONCAT(Tabelle1[[#This Row],[Name]],"_clip")</f>
        <v>PS138-129-1-ICE-UIW-16S_clip</v>
      </c>
      <c r="T233">
        <v>25</v>
      </c>
      <c r="U233" t="s">
        <v>31</v>
      </c>
      <c r="V233" t="s">
        <v>1236</v>
      </c>
      <c r="W233" t="s">
        <v>1235</v>
      </c>
      <c r="X233" t="str">
        <f>_xlfn.CONCAT(Tabelle1[[#This Row],[clip_id]],"_R1_001.fastq.gz")</f>
        <v>PS138-129-1-ICE-UIW-16S_clip_R1_001.fastq.gz</v>
      </c>
      <c r="Y233" t="str">
        <f>_xlfn.CONCAT(Tabelle1[[#This Row],[clip_id]],"_R2_001.fastq.gz")</f>
        <v>PS138-129-1-ICE-UIW-16S_clip_R2_001.fastq.gz</v>
      </c>
    </row>
    <row r="234" spans="1:25" ht="15.75" x14ac:dyDescent="0.5">
      <c r="A234">
        <v>236</v>
      </c>
      <c r="B234" s="5" t="s">
        <v>1161</v>
      </c>
      <c r="C234" s="30">
        <v>45172</v>
      </c>
      <c r="E234" t="s">
        <v>1351</v>
      </c>
      <c r="F234" s="28" t="s">
        <v>1340</v>
      </c>
      <c r="G234" s="3" t="s">
        <v>404</v>
      </c>
      <c r="H234" s="3" t="s">
        <v>1178</v>
      </c>
      <c r="I234" s="3" t="s">
        <v>1179</v>
      </c>
      <c r="J234" s="13" t="s">
        <v>1330</v>
      </c>
      <c r="K234" s="3" t="s">
        <v>1183</v>
      </c>
      <c r="L234">
        <v>88.495784</v>
      </c>
      <c r="M234">
        <v>112.037526</v>
      </c>
      <c r="N234" t="s">
        <v>1280</v>
      </c>
      <c r="O234" t="s">
        <v>27</v>
      </c>
      <c r="P234" s="1" t="s">
        <v>1104</v>
      </c>
      <c r="Q234" s="1">
        <v>24</v>
      </c>
      <c r="R234" s="17" t="s">
        <v>1315</v>
      </c>
      <c r="S234" t="str">
        <f>_xlfn.CONCAT(Tabelle1[[#This Row],[Name]],"_clip")</f>
        <v>PS138-129-1-ICE-Ice-BS-16S_clip</v>
      </c>
      <c r="T234">
        <v>25</v>
      </c>
      <c r="U234" t="s">
        <v>31</v>
      </c>
      <c r="V234" t="s">
        <v>1236</v>
      </c>
      <c r="W234" t="s">
        <v>1235</v>
      </c>
      <c r="X234" t="str">
        <f>_xlfn.CONCAT(Tabelle1[[#This Row],[clip_id]],"_R1_001.fastq.gz")</f>
        <v>PS138-129-1-ICE-Ice-BS-16S_clip_R1_001.fastq.gz</v>
      </c>
      <c r="Y234" t="str">
        <f>_xlfn.CONCAT(Tabelle1[[#This Row],[clip_id]],"_R2_001.fastq.gz")</f>
        <v>PS138-129-1-ICE-Ice-BS-16S_clip_R2_001.fastq.gz</v>
      </c>
    </row>
    <row r="235" spans="1:25" ht="15.75" x14ac:dyDescent="0.5">
      <c r="A235">
        <v>237</v>
      </c>
      <c r="B235" s="5" t="s">
        <v>1162</v>
      </c>
      <c r="C235" s="30">
        <v>45172</v>
      </c>
      <c r="E235" t="s">
        <v>1351</v>
      </c>
      <c r="F235" s="28" t="s">
        <v>1340</v>
      </c>
      <c r="G235" s="3" t="s">
        <v>404</v>
      </c>
      <c r="H235" s="3" t="s">
        <v>1178</v>
      </c>
      <c r="I235" s="3" t="s">
        <v>1180</v>
      </c>
      <c r="J235" s="13" t="s">
        <v>1330</v>
      </c>
      <c r="K235" s="3" t="s">
        <v>1184</v>
      </c>
      <c r="L235">
        <v>88.495784</v>
      </c>
      <c r="M235">
        <v>112.037526</v>
      </c>
      <c r="N235" t="s">
        <v>1281</v>
      </c>
      <c r="O235" t="s">
        <v>27</v>
      </c>
      <c r="P235" s="1" t="s">
        <v>1105</v>
      </c>
      <c r="Q235" s="1">
        <v>25</v>
      </c>
      <c r="R235" s="17" t="s">
        <v>1316</v>
      </c>
      <c r="S235" t="str">
        <f>_xlfn.CONCAT(Tabelle1[[#This Row],[Name]],"_clip")</f>
        <v>PS138-129-1-ICE-Ice-TS-16S_clip</v>
      </c>
      <c r="T235">
        <v>25</v>
      </c>
      <c r="U235" t="s">
        <v>31</v>
      </c>
      <c r="V235" t="s">
        <v>1236</v>
      </c>
      <c r="W235" t="s">
        <v>1235</v>
      </c>
      <c r="X235" t="str">
        <f>_xlfn.CONCAT(Tabelle1[[#This Row],[clip_id]],"_R1_001.fastq.gz")</f>
        <v>PS138-129-1-ICE-Ice-TS-16S_clip_R1_001.fastq.gz</v>
      </c>
      <c r="Y235" t="str">
        <f>_xlfn.CONCAT(Tabelle1[[#This Row],[clip_id]],"_R2_001.fastq.gz")</f>
        <v>PS138-129-1-ICE-Ice-TS-16S_clip_R2_001.fastq.gz</v>
      </c>
    </row>
    <row r="236" spans="1:25" ht="15.75" x14ac:dyDescent="0.5">
      <c r="A236">
        <v>238</v>
      </c>
      <c r="B236" s="5" t="s">
        <v>1163</v>
      </c>
      <c r="C236" s="30">
        <v>45177</v>
      </c>
      <c r="E236" t="s">
        <v>1352</v>
      </c>
      <c r="F236" s="28" t="s">
        <v>1341</v>
      </c>
      <c r="G236" s="3" t="s">
        <v>482</v>
      </c>
      <c r="H236" s="3" t="s">
        <v>1174</v>
      </c>
      <c r="I236" s="3"/>
      <c r="J236" s="13" t="s">
        <v>1329</v>
      </c>
      <c r="K236" s="3" t="s">
        <v>1181</v>
      </c>
      <c r="L236">
        <v>89.935866000000004</v>
      </c>
      <c r="M236">
        <v>-15.222562999999999</v>
      </c>
      <c r="N236" t="s">
        <v>1282</v>
      </c>
      <c r="O236" t="s">
        <v>27</v>
      </c>
      <c r="P236" s="1" t="s">
        <v>1106</v>
      </c>
      <c r="Q236" s="1">
        <v>28</v>
      </c>
      <c r="R236" s="18" t="s">
        <v>1317</v>
      </c>
      <c r="S236" t="str">
        <f>_xlfn.CONCAT(Tabelle1[[#This Row],[Name]],"_clip")</f>
        <v>PS138-152-1-ICE-MP-16S_clip</v>
      </c>
      <c r="T236">
        <v>25</v>
      </c>
      <c r="U236" t="s">
        <v>31</v>
      </c>
      <c r="V236" t="s">
        <v>1236</v>
      </c>
      <c r="W236" t="s">
        <v>1235</v>
      </c>
      <c r="X236" t="str">
        <f>_xlfn.CONCAT(Tabelle1[[#This Row],[clip_id]],"_R1_001.fastq.gz")</f>
        <v>PS138-152-1-ICE-MP-16S_clip_R1_001.fastq.gz</v>
      </c>
      <c r="Y236" t="str">
        <f>_xlfn.CONCAT(Tabelle1[[#This Row],[clip_id]],"_R2_001.fastq.gz")</f>
        <v>PS138-152-1-ICE-MP-16S_clip_R2_001.fastq.gz</v>
      </c>
    </row>
    <row r="237" spans="1:25" ht="15.75" x14ac:dyDescent="0.5">
      <c r="A237">
        <v>239</v>
      </c>
      <c r="B237" s="5" t="s">
        <v>1164</v>
      </c>
      <c r="C237" s="30">
        <v>45177</v>
      </c>
      <c r="E237" t="s">
        <v>1352</v>
      </c>
      <c r="F237" s="28" t="s">
        <v>1342</v>
      </c>
      <c r="G237" s="3" t="s">
        <v>482</v>
      </c>
      <c r="H237" s="3" t="s">
        <v>1176</v>
      </c>
      <c r="I237" s="3" t="s">
        <v>1177</v>
      </c>
      <c r="J237" s="13" t="s">
        <v>1329</v>
      </c>
      <c r="K237" s="3" t="s">
        <v>1182</v>
      </c>
      <c r="L237">
        <v>89.935866000000004</v>
      </c>
      <c r="M237">
        <v>-15.222562999999999</v>
      </c>
      <c r="N237" t="s">
        <v>1283</v>
      </c>
      <c r="O237" t="s">
        <v>27</v>
      </c>
      <c r="P237" s="1" t="s">
        <v>1107</v>
      </c>
      <c r="Q237" s="1">
        <v>27</v>
      </c>
      <c r="R237" s="19" t="s">
        <v>1318</v>
      </c>
      <c r="S237" t="str">
        <f>_xlfn.CONCAT(Tabelle1[[#This Row],[Name]],"_clip")</f>
        <v>PS138-152-1-ICE-UIW-16S_clip</v>
      </c>
      <c r="T237">
        <v>25</v>
      </c>
      <c r="U237" t="s">
        <v>31</v>
      </c>
      <c r="V237" t="s">
        <v>1236</v>
      </c>
      <c r="W237" t="s">
        <v>1235</v>
      </c>
      <c r="X237" t="str">
        <f>_xlfn.CONCAT(Tabelle1[[#This Row],[clip_id]],"_R1_001.fastq.gz")</f>
        <v>PS138-152-1-ICE-UIW-16S_clip_R1_001.fastq.gz</v>
      </c>
      <c r="Y237" t="str">
        <f>_xlfn.CONCAT(Tabelle1[[#This Row],[clip_id]],"_R2_001.fastq.gz")</f>
        <v>PS138-152-1-ICE-UIW-16S_clip_R2_001.fastq.gz</v>
      </c>
    </row>
    <row r="238" spans="1:25" ht="15.75" x14ac:dyDescent="0.5">
      <c r="A238">
        <v>240</v>
      </c>
      <c r="B238" s="5" t="s">
        <v>1165</v>
      </c>
      <c r="C238" s="30">
        <v>45177</v>
      </c>
      <c r="E238" t="s">
        <v>1352</v>
      </c>
      <c r="F238" s="28" t="s">
        <v>1343</v>
      </c>
      <c r="G238" s="3" t="s">
        <v>482</v>
      </c>
      <c r="H238" s="3" t="s">
        <v>1178</v>
      </c>
      <c r="I238" s="3" t="s">
        <v>1179</v>
      </c>
      <c r="J238" s="13" t="s">
        <v>1330</v>
      </c>
      <c r="K238" s="3" t="s">
        <v>1183</v>
      </c>
      <c r="L238">
        <v>89.935866000000004</v>
      </c>
      <c r="M238">
        <v>-15.222562999999999</v>
      </c>
      <c r="N238" t="s">
        <v>1284</v>
      </c>
      <c r="O238" t="s">
        <v>27</v>
      </c>
      <c r="P238" s="1" t="s">
        <v>1108</v>
      </c>
      <c r="Q238" s="1">
        <v>29</v>
      </c>
      <c r="R238" s="20" t="s">
        <v>1319</v>
      </c>
      <c r="S238" t="str">
        <f>_xlfn.CONCAT(Tabelle1[[#This Row],[Name]],"_clip")</f>
        <v>PS138-152-1-ICE-Ice-BS-16S_clip</v>
      </c>
      <c r="T238">
        <v>25</v>
      </c>
      <c r="U238" t="s">
        <v>31</v>
      </c>
      <c r="V238" t="s">
        <v>1236</v>
      </c>
      <c r="W238" t="s">
        <v>1235</v>
      </c>
      <c r="X238" t="str">
        <f>_xlfn.CONCAT(Tabelle1[[#This Row],[clip_id]],"_R1_001.fastq.gz")</f>
        <v>PS138-152-1-ICE-Ice-BS-16S_clip_R1_001.fastq.gz</v>
      </c>
      <c r="Y238" t="str">
        <f>_xlfn.CONCAT(Tabelle1[[#This Row],[clip_id]],"_R2_001.fastq.gz")</f>
        <v>PS138-152-1-ICE-Ice-BS-16S_clip_R2_001.fastq.gz</v>
      </c>
    </row>
    <row r="239" spans="1:25" ht="15.75" x14ac:dyDescent="0.5">
      <c r="A239">
        <v>241</v>
      </c>
      <c r="B239" s="5" t="s">
        <v>1166</v>
      </c>
      <c r="C239" s="30">
        <v>45177</v>
      </c>
      <c r="E239" t="s">
        <v>1352</v>
      </c>
      <c r="F239" s="28" t="s">
        <v>1343</v>
      </c>
      <c r="G239" s="3" t="s">
        <v>482</v>
      </c>
      <c r="H239" s="3" t="s">
        <v>1178</v>
      </c>
      <c r="I239" s="3" t="s">
        <v>1180</v>
      </c>
      <c r="J239" s="13" t="s">
        <v>1330</v>
      </c>
      <c r="K239" s="3" t="s">
        <v>1184</v>
      </c>
      <c r="L239">
        <v>89.935866000000004</v>
      </c>
      <c r="M239">
        <v>-15.222562999999999</v>
      </c>
      <c r="N239" t="s">
        <v>1285</v>
      </c>
      <c r="O239" t="s">
        <v>27</v>
      </c>
      <c r="P239" s="1" t="s">
        <v>1109</v>
      </c>
      <c r="Q239" s="1">
        <v>30</v>
      </c>
      <c r="R239" s="20" t="s">
        <v>1320</v>
      </c>
      <c r="S239" t="str">
        <f>_xlfn.CONCAT(Tabelle1[[#This Row],[Name]],"_clip")</f>
        <v>PS138-152-1-ICE-Ice-TS-16S_clip</v>
      </c>
      <c r="T239">
        <v>25</v>
      </c>
      <c r="U239" t="s">
        <v>31</v>
      </c>
      <c r="V239" t="s">
        <v>1236</v>
      </c>
      <c r="W239" t="s">
        <v>1235</v>
      </c>
      <c r="X239" t="str">
        <f>_xlfn.CONCAT(Tabelle1[[#This Row],[clip_id]],"_R1_001.fastq.gz")</f>
        <v>PS138-152-1-ICE-Ice-TS-16S_clip_R1_001.fastq.gz</v>
      </c>
      <c r="Y239" t="str">
        <f>_xlfn.CONCAT(Tabelle1[[#This Row],[clip_id]],"_R2_001.fastq.gz")</f>
        <v>PS138-152-1-ICE-Ice-TS-16S_clip_R2_001.fastq.gz</v>
      </c>
    </row>
    <row r="240" spans="1:25" ht="15.75" x14ac:dyDescent="0.5">
      <c r="A240">
        <v>242</v>
      </c>
      <c r="B240" s="5" t="s">
        <v>1167</v>
      </c>
      <c r="C240" s="29">
        <v>45183</v>
      </c>
      <c r="E240" t="s">
        <v>1353</v>
      </c>
      <c r="F240" s="28" t="s">
        <v>1344</v>
      </c>
      <c r="G240" s="3" t="s">
        <v>762</v>
      </c>
      <c r="H240" s="3" t="s">
        <v>1174</v>
      </c>
      <c r="I240" s="2"/>
      <c r="J240" s="13" t="s">
        <v>1329</v>
      </c>
      <c r="K240" s="3" t="s">
        <v>1181</v>
      </c>
      <c r="L240">
        <v>87.928389999999993</v>
      </c>
      <c r="M240">
        <v>60.322501000000003</v>
      </c>
      <c r="N240" t="s">
        <v>1286</v>
      </c>
      <c r="O240" t="s">
        <v>27</v>
      </c>
      <c r="P240" s="1" t="s">
        <v>1110</v>
      </c>
      <c r="Q240" s="1">
        <v>32</v>
      </c>
      <c r="R240" s="22" t="s">
        <v>1322</v>
      </c>
      <c r="S240" t="str">
        <f>_xlfn.CONCAT(Tabelle1[[#This Row],[Name]],"_clip")</f>
        <v>PS138-178-1-ICE-MP-16S_clip</v>
      </c>
      <c r="T240">
        <v>25</v>
      </c>
      <c r="U240" t="s">
        <v>31</v>
      </c>
      <c r="V240" t="s">
        <v>1236</v>
      </c>
      <c r="W240" t="s">
        <v>1235</v>
      </c>
      <c r="X240" t="str">
        <f>_xlfn.CONCAT(Tabelle1[[#This Row],[clip_id]],"_R1_001.fastq.gz")</f>
        <v>PS138-178-1-ICE-MP-16S_clip_R1_001.fastq.gz</v>
      </c>
      <c r="Y240" t="str">
        <f>_xlfn.CONCAT(Tabelle1[[#This Row],[clip_id]],"_R2_001.fastq.gz")</f>
        <v>PS138-178-1-ICE-MP-16S_clip_R2_001.fastq.gz</v>
      </c>
    </row>
    <row r="241" spans="1:25" ht="15.75" x14ac:dyDescent="0.5">
      <c r="A241">
        <v>243</v>
      </c>
      <c r="B241" s="5" t="s">
        <v>1168</v>
      </c>
      <c r="C241" s="29">
        <v>45183</v>
      </c>
      <c r="E241" t="s">
        <v>1353</v>
      </c>
      <c r="F241" s="28" t="s">
        <v>1345</v>
      </c>
      <c r="G241" s="3" t="s">
        <v>762</v>
      </c>
      <c r="H241" s="3" t="s">
        <v>1176</v>
      </c>
      <c r="I241" s="3"/>
      <c r="J241" s="13" t="s">
        <v>1329</v>
      </c>
      <c r="K241" s="3" t="s">
        <v>1182</v>
      </c>
      <c r="L241">
        <v>87.928389999999993</v>
      </c>
      <c r="M241">
        <v>60.322501000000003</v>
      </c>
      <c r="N241" t="s">
        <v>1287</v>
      </c>
      <c r="O241" t="s">
        <v>27</v>
      </c>
      <c r="P241" s="1" t="s">
        <v>1111</v>
      </c>
      <c r="Q241" s="1">
        <v>31</v>
      </c>
      <c r="R241" s="21" t="s">
        <v>1321</v>
      </c>
      <c r="S241" t="str">
        <f>_xlfn.CONCAT(Tabelle1[[#This Row],[Name]],"_clip")</f>
        <v>PS138-178-1-ICE-UIW-16S_clip</v>
      </c>
      <c r="T241">
        <v>25</v>
      </c>
      <c r="U241" t="s">
        <v>31</v>
      </c>
      <c r="V241" t="s">
        <v>1236</v>
      </c>
      <c r="W241" t="s">
        <v>1235</v>
      </c>
      <c r="X241" t="str">
        <f>_xlfn.CONCAT(Tabelle1[[#This Row],[clip_id]],"_R1_001.fastq.gz")</f>
        <v>PS138-178-1-ICE-UIW-16S_clip_R1_001.fastq.gz</v>
      </c>
      <c r="Y241" t="str">
        <f>_xlfn.CONCAT(Tabelle1[[#This Row],[clip_id]],"_R2_001.fastq.gz")</f>
        <v>PS138-178-1-ICE-UIW-16S_clip_R2_001.fastq.gz</v>
      </c>
    </row>
    <row r="242" spans="1:25" ht="15.75" x14ac:dyDescent="0.5">
      <c r="A242">
        <v>244</v>
      </c>
      <c r="B242" s="5" t="s">
        <v>1169</v>
      </c>
      <c r="C242" s="29">
        <v>45183</v>
      </c>
      <c r="E242" t="s">
        <v>1353</v>
      </c>
      <c r="F242" s="28" t="s">
        <v>1346</v>
      </c>
      <c r="G242" s="3" t="s">
        <v>762</v>
      </c>
      <c r="H242" s="3" t="s">
        <v>1178</v>
      </c>
      <c r="I242" s="3" t="s">
        <v>1180</v>
      </c>
      <c r="J242" s="13" t="s">
        <v>1330</v>
      </c>
      <c r="K242" s="3" t="s">
        <v>1184</v>
      </c>
      <c r="L242">
        <v>87.928389999999993</v>
      </c>
      <c r="M242">
        <v>60.322501000000003</v>
      </c>
      <c r="N242" t="s">
        <v>1288</v>
      </c>
      <c r="O242" t="s">
        <v>27</v>
      </c>
      <c r="P242" s="1" t="s">
        <v>1112</v>
      </c>
      <c r="Q242" s="1">
        <v>34</v>
      </c>
      <c r="R242" s="23" t="s">
        <v>1323</v>
      </c>
      <c r="S242" t="str">
        <f>_xlfn.CONCAT(Tabelle1[[#This Row],[Name]],"_clip")</f>
        <v>PS138-178-1-ICE-Ice-TS-16S_clip</v>
      </c>
      <c r="T242">
        <v>25</v>
      </c>
      <c r="U242" t="s">
        <v>31</v>
      </c>
      <c r="V242" t="s">
        <v>1236</v>
      </c>
      <c r="W242" t="s">
        <v>1235</v>
      </c>
      <c r="X242" t="str">
        <f>_xlfn.CONCAT(Tabelle1[[#This Row],[clip_id]],"_R1_001.fastq.gz")</f>
        <v>PS138-178-1-ICE-Ice-TS-16S_clip_R1_001.fastq.gz</v>
      </c>
      <c r="Y242" t="str">
        <f>_xlfn.CONCAT(Tabelle1[[#This Row],[clip_id]],"_R2_001.fastq.gz")</f>
        <v>PS138-178-1-ICE-Ice-TS-16S_clip_R2_001.fastq.gz</v>
      </c>
    </row>
    <row r="243" spans="1:25" ht="15.75" x14ac:dyDescent="0.5">
      <c r="A243">
        <v>245</v>
      </c>
      <c r="B243" s="5" t="s">
        <v>1170</v>
      </c>
      <c r="C243" s="29">
        <v>45183</v>
      </c>
      <c r="E243" t="s">
        <v>1353</v>
      </c>
      <c r="F243" s="28" t="s">
        <v>1346</v>
      </c>
      <c r="G243" s="3" t="s">
        <v>762</v>
      </c>
      <c r="H243" s="3" t="s">
        <v>1178</v>
      </c>
      <c r="I243" s="3" t="s">
        <v>1179</v>
      </c>
      <c r="J243" s="13" t="s">
        <v>1330</v>
      </c>
      <c r="K243" s="3" t="s">
        <v>1183</v>
      </c>
      <c r="L243">
        <v>87.928389999999993</v>
      </c>
      <c r="M243">
        <v>60.322501000000003</v>
      </c>
      <c r="N243" t="s">
        <v>1289</v>
      </c>
      <c r="O243" t="s">
        <v>27</v>
      </c>
      <c r="P243" s="1" t="s">
        <v>1113</v>
      </c>
      <c r="Q243" s="10">
        <v>33</v>
      </c>
      <c r="R243" s="24" t="s">
        <v>1324</v>
      </c>
      <c r="S243" t="str">
        <f>_xlfn.CONCAT(Tabelle1[[#This Row],[Name]],"_clip")</f>
        <v>PS138-178-1-ICE-Ice-BS-16S_clip</v>
      </c>
      <c r="T243">
        <v>25</v>
      </c>
      <c r="U243" t="s">
        <v>31</v>
      </c>
      <c r="V243" t="s">
        <v>1236</v>
      </c>
      <c r="W243" t="s">
        <v>1235</v>
      </c>
      <c r="X243" t="str">
        <f>_xlfn.CONCAT(Tabelle1[[#This Row],[clip_id]],"_R1_001.fastq.gz")</f>
        <v>PS138-178-1-ICE-Ice-BS-16S_clip_R1_001.fastq.gz</v>
      </c>
      <c r="Y243" t="str">
        <f>_xlfn.CONCAT(Tabelle1[[#This Row],[clip_id]],"_R2_001.fastq.gz")</f>
        <v>PS138-178-1-ICE-Ice-BS-16S_clip_R2_001.fastq.gz</v>
      </c>
    </row>
    <row r="244" spans="1:25" ht="15.75" x14ac:dyDescent="0.5">
      <c r="A244">
        <v>246</v>
      </c>
      <c r="B244" s="5" t="s">
        <v>1171</v>
      </c>
      <c r="C244" s="30">
        <v>45177</v>
      </c>
      <c r="E244" t="s">
        <v>1354</v>
      </c>
      <c r="F244" s="28" t="s">
        <v>1347</v>
      </c>
      <c r="G244" s="3" t="s">
        <v>1140</v>
      </c>
      <c r="H244" s="3" t="s">
        <v>1176</v>
      </c>
      <c r="I244" s="3"/>
      <c r="J244" s="13" t="s">
        <v>1329</v>
      </c>
      <c r="K244" s="3" t="s">
        <v>1182</v>
      </c>
      <c r="L244">
        <v>85.463970000000003</v>
      </c>
      <c r="M244">
        <v>59.969562000000003</v>
      </c>
      <c r="N244" t="s">
        <v>1290</v>
      </c>
      <c r="O244" t="s">
        <v>27</v>
      </c>
      <c r="P244" s="1" t="s">
        <v>1114</v>
      </c>
      <c r="Q244" s="1">
        <v>35</v>
      </c>
      <c r="R244" s="25" t="s">
        <v>1325</v>
      </c>
      <c r="S244" t="str">
        <f>_xlfn.CONCAT(Tabelle1[[#This Row],[Name]],"_clip")</f>
        <v>PS138-213-1-ICE-UIW-16S_clip</v>
      </c>
      <c r="T244">
        <v>25</v>
      </c>
      <c r="U244" t="s">
        <v>31</v>
      </c>
      <c r="V244" t="s">
        <v>1236</v>
      </c>
      <c r="W244" t="s">
        <v>1235</v>
      </c>
      <c r="X244" t="str">
        <f>_xlfn.CONCAT(Tabelle1[[#This Row],[clip_id]],"_R1_001.fastq.gz")</f>
        <v>PS138-213-1-ICE-UIW-16S_clip_R1_001.fastq.gz</v>
      </c>
      <c r="Y244" t="str">
        <f>_xlfn.CONCAT(Tabelle1[[#This Row],[clip_id]],"_R2_001.fastq.gz")</f>
        <v>PS138-213-1-ICE-UIW-16S_clip_R2_001.fastq.gz</v>
      </c>
    </row>
    <row r="245" spans="1:25" ht="15.75" x14ac:dyDescent="0.5">
      <c r="A245">
        <v>247</v>
      </c>
      <c r="B245" s="5" t="s">
        <v>1172</v>
      </c>
      <c r="C245" s="30">
        <v>45177</v>
      </c>
      <c r="E245" t="s">
        <v>1354</v>
      </c>
      <c r="F245" s="28" t="s">
        <v>1348</v>
      </c>
      <c r="G245" s="3" t="s">
        <v>1140</v>
      </c>
      <c r="H245" s="3" t="s">
        <v>1178</v>
      </c>
      <c r="I245" s="3" t="s">
        <v>1179</v>
      </c>
      <c r="J245" s="13" t="s">
        <v>1330</v>
      </c>
      <c r="K245" s="3" t="s">
        <v>1183</v>
      </c>
      <c r="L245">
        <v>85.463970000000003</v>
      </c>
      <c r="M245">
        <v>59.969562000000003</v>
      </c>
      <c r="N245" t="s">
        <v>1291</v>
      </c>
      <c r="O245" t="s">
        <v>27</v>
      </c>
      <c r="P245" s="1" t="s">
        <v>1115</v>
      </c>
      <c r="Q245" s="1">
        <v>36</v>
      </c>
      <c r="R245" s="25" t="s">
        <v>1326</v>
      </c>
      <c r="S245" t="str">
        <f>_xlfn.CONCAT(Tabelle1[[#This Row],[Name]],"_clip")</f>
        <v>PS138-213-1-ICE-Ice-BS-16S_clip</v>
      </c>
      <c r="T245">
        <v>25</v>
      </c>
      <c r="U245" t="s">
        <v>31</v>
      </c>
      <c r="V245" t="s">
        <v>1236</v>
      </c>
      <c r="W245" t="s">
        <v>1235</v>
      </c>
      <c r="X245" t="str">
        <f>_xlfn.CONCAT(Tabelle1[[#This Row],[clip_id]],"_R1_001.fastq.gz")</f>
        <v>PS138-213-1-ICE-Ice-BS-16S_clip_R1_001.fastq.gz</v>
      </c>
      <c r="Y245" t="str">
        <f>_xlfn.CONCAT(Tabelle1[[#This Row],[clip_id]],"_R2_001.fastq.gz")</f>
        <v>PS138-213-1-ICE-Ice-BS-16S_clip_R2_001.fastq.gz</v>
      </c>
    </row>
    <row r="246" spans="1:25" ht="15.75" x14ac:dyDescent="0.5">
      <c r="A246">
        <v>248</v>
      </c>
      <c r="B246" s="5" t="s">
        <v>1173</v>
      </c>
      <c r="C246" s="30">
        <v>45177</v>
      </c>
      <c r="E246" t="s">
        <v>1354</v>
      </c>
      <c r="F246" s="28" t="s">
        <v>1348</v>
      </c>
      <c r="G246" s="3" t="s">
        <v>1140</v>
      </c>
      <c r="H246" s="3" t="s">
        <v>1178</v>
      </c>
      <c r="I246" s="3" t="s">
        <v>1180</v>
      </c>
      <c r="J246" s="13" t="s">
        <v>1330</v>
      </c>
      <c r="K246" s="3" t="s">
        <v>1184</v>
      </c>
      <c r="L246">
        <v>85.463970000000003</v>
      </c>
      <c r="M246">
        <v>59.969562000000003</v>
      </c>
      <c r="N246" t="s">
        <v>1292</v>
      </c>
      <c r="O246" t="s">
        <v>27</v>
      </c>
      <c r="P246" s="1" t="s">
        <v>1116</v>
      </c>
      <c r="Q246" s="1">
        <v>37</v>
      </c>
      <c r="R246" s="25" t="s">
        <v>1327</v>
      </c>
      <c r="S246" t="str">
        <f>_xlfn.CONCAT(Tabelle1[[#This Row],[Name]],"_clip")</f>
        <v>PS138-213-1-ICE-Ice-TS-16S_clip</v>
      </c>
      <c r="T246">
        <v>25</v>
      </c>
      <c r="U246" t="s">
        <v>31</v>
      </c>
      <c r="V246" t="s">
        <v>1236</v>
      </c>
      <c r="W246" t="s">
        <v>1235</v>
      </c>
      <c r="X246" t="str">
        <f>_xlfn.CONCAT(Tabelle1[[#This Row],[clip_id]],"_R1_001.fastq.gz")</f>
        <v>PS138-213-1-ICE-Ice-TS-16S_clip_R1_001.fastq.gz</v>
      </c>
      <c r="Y246" t="str">
        <f>_xlfn.CONCAT(Tabelle1[[#This Row],[clip_id]],"_R2_001.fastq.gz")</f>
        <v>PS138-213-1-ICE-Ice-TS-16S_clip_R2_001.fastq.gz</v>
      </c>
    </row>
    <row r="247" spans="1:25" x14ac:dyDescent="0.45">
      <c r="A247">
        <v>249</v>
      </c>
      <c r="B247" s="9" t="s">
        <v>1223</v>
      </c>
      <c r="C247" s="29">
        <v>45148</v>
      </c>
      <c r="D247" s="6" t="s">
        <v>1210</v>
      </c>
      <c r="E247" s="6" t="s">
        <v>1210</v>
      </c>
      <c r="F247" s="6" t="s">
        <v>1210</v>
      </c>
      <c r="G247" s="8" t="s">
        <v>61</v>
      </c>
      <c r="H247" t="s">
        <v>1174</v>
      </c>
      <c r="J247" s="13" t="s">
        <v>1329</v>
      </c>
      <c r="K247" t="s">
        <v>1217</v>
      </c>
      <c r="L247">
        <v>84.073565000000002</v>
      </c>
      <c r="M247">
        <v>31.211554</v>
      </c>
      <c r="N247" t="s">
        <v>1293</v>
      </c>
      <c r="O247" t="s">
        <v>27</v>
      </c>
      <c r="P247" s="1" t="s">
        <v>1117</v>
      </c>
      <c r="Q247" s="1"/>
      <c r="S247" t="str">
        <f>_xlfn.CONCAT(Tabelle1[[#This Row],[Name]],"_clip")</f>
        <v>PS138-9-1-meltpond-4-16S_clip</v>
      </c>
      <c r="T247">
        <v>25</v>
      </c>
      <c r="U247" t="s">
        <v>31</v>
      </c>
      <c r="V247" t="s">
        <v>1236</v>
      </c>
      <c r="W247" t="s">
        <v>1235</v>
      </c>
      <c r="X247" t="str">
        <f>_xlfn.CONCAT(Tabelle1[[#This Row],[clip_id]],"_R1_001.fastq.gz")</f>
        <v>PS138-9-1-meltpond-4-16S_clip_R1_001.fastq.gz</v>
      </c>
      <c r="Y247" t="str">
        <f>_xlfn.CONCAT(Tabelle1[[#This Row],[clip_id]],"_R2_001.fastq.gz")</f>
        <v>PS138-9-1-meltpond-4-16S_clip_R2_001.fastq.gz</v>
      </c>
    </row>
    <row r="248" spans="1:25" ht="15.75" x14ac:dyDescent="0.5">
      <c r="A248">
        <v>250</v>
      </c>
      <c r="B248" s="9" t="s">
        <v>1224</v>
      </c>
      <c r="C248" s="29">
        <v>45155</v>
      </c>
      <c r="D248" s="3" t="s">
        <v>1211</v>
      </c>
      <c r="E248" s="3" t="s">
        <v>1211</v>
      </c>
      <c r="F248" s="28" t="s">
        <v>1332</v>
      </c>
      <c r="G248" s="3" t="s">
        <v>122</v>
      </c>
      <c r="H248" t="s">
        <v>1174</v>
      </c>
      <c r="J248" s="13" t="s">
        <v>1329</v>
      </c>
      <c r="K248" t="s">
        <v>1218</v>
      </c>
      <c r="L248">
        <v>84.949692999999996</v>
      </c>
      <c r="M248">
        <v>80.140077000000005</v>
      </c>
      <c r="N248" t="s">
        <v>1294</v>
      </c>
      <c r="O248" t="s">
        <v>27</v>
      </c>
      <c r="P248" s="1" t="s">
        <v>1118</v>
      </c>
      <c r="Q248" s="1">
        <v>9</v>
      </c>
      <c r="R248" s="26" t="s">
        <v>1300</v>
      </c>
      <c r="S248" t="str">
        <f>_xlfn.CONCAT(Tabelle1[[#This Row],[Name]],"_clip")</f>
        <v>PS138-31-1-meltpond-5-16S_clip</v>
      </c>
      <c r="T248">
        <v>25</v>
      </c>
      <c r="U248" t="s">
        <v>31</v>
      </c>
      <c r="V248" t="s">
        <v>1236</v>
      </c>
      <c r="W248" t="s">
        <v>1235</v>
      </c>
      <c r="X248" t="str">
        <f>_xlfn.CONCAT(Tabelle1[[#This Row],[clip_id]],"_R1_001.fastq.gz")</f>
        <v>PS138-31-1-meltpond-5-16S_clip_R1_001.fastq.gz</v>
      </c>
      <c r="Y248" t="str">
        <f>_xlfn.CONCAT(Tabelle1[[#This Row],[clip_id]],"_R2_001.fastq.gz")</f>
        <v>PS138-31-1-meltpond-5-16S_clip_R2_001.fastq.gz</v>
      </c>
    </row>
    <row r="249" spans="1:25" x14ac:dyDescent="0.45">
      <c r="A249">
        <v>251</v>
      </c>
      <c r="B249" s="9" t="s">
        <v>1225</v>
      </c>
      <c r="C249" s="30">
        <v>45157</v>
      </c>
      <c r="D249" s="3" t="s">
        <v>1212</v>
      </c>
      <c r="E249" s="3" t="s">
        <v>1212</v>
      </c>
      <c r="F249" s="3" t="s">
        <v>1212</v>
      </c>
      <c r="G249" s="3" t="s">
        <v>193</v>
      </c>
      <c r="H249" t="s">
        <v>1216</v>
      </c>
      <c r="J249" s="13" t="s">
        <v>1329</v>
      </c>
      <c r="K249" t="s">
        <v>1219</v>
      </c>
      <c r="L249">
        <v>82.902240000000006</v>
      </c>
      <c r="M249">
        <v>129.993325</v>
      </c>
      <c r="N249" t="s">
        <v>1295</v>
      </c>
      <c r="O249" t="s">
        <v>27</v>
      </c>
      <c r="P249" s="1" t="s">
        <v>1119</v>
      </c>
      <c r="Q249" s="1"/>
      <c r="S249" t="str">
        <f>_xlfn.CONCAT(Tabelle1[[#This Row],[Name]],"_clip")</f>
        <v>PS138-52-1-ice-edge water-7-16S_clip</v>
      </c>
      <c r="T249">
        <v>25</v>
      </c>
      <c r="U249" t="s">
        <v>31</v>
      </c>
      <c r="V249" t="s">
        <v>1236</v>
      </c>
      <c r="W249" t="s">
        <v>1235</v>
      </c>
      <c r="X249" t="str">
        <f>_xlfn.CONCAT(Tabelle1[[#This Row],[clip_id]],"_R1_001.fastq.gz")</f>
        <v>PS138-52-1-ice-edge water-7-16S_clip_R1_001.fastq.gz</v>
      </c>
      <c r="Y249" t="str">
        <f>_xlfn.CONCAT(Tabelle1[[#This Row],[clip_id]],"_R2_001.fastq.gz")</f>
        <v>PS138-52-1-ice-edge water-7-16S_clip_R2_001.fastq.gz</v>
      </c>
    </row>
    <row r="250" spans="1:25" ht="15.75" x14ac:dyDescent="0.5">
      <c r="A250">
        <v>252</v>
      </c>
      <c r="B250" s="9" t="s">
        <v>1226</v>
      </c>
      <c r="C250" s="30">
        <v>45162</v>
      </c>
      <c r="D250" s="3" t="s">
        <v>1213</v>
      </c>
      <c r="E250" s="3" t="s">
        <v>1213</v>
      </c>
      <c r="F250" s="28" t="s">
        <v>1349</v>
      </c>
      <c r="G250" s="3" t="s">
        <v>269</v>
      </c>
      <c r="H250" t="s">
        <v>1174</v>
      </c>
      <c r="J250" s="13" t="s">
        <v>1329</v>
      </c>
      <c r="K250" t="s">
        <v>1220</v>
      </c>
      <c r="L250">
        <v>82.902240000000006</v>
      </c>
      <c r="M250">
        <v>129.993325</v>
      </c>
      <c r="N250" t="s">
        <v>1296</v>
      </c>
      <c r="O250" t="s">
        <v>27</v>
      </c>
      <c r="P250" s="1" t="s">
        <v>1120</v>
      </c>
      <c r="Q250" s="1">
        <v>16</v>
      </c>
      <c r="R250" s="16" t="s">
        <v>1308</v>
      </c>
      <c r="S250" t="str">
        <f>_xlfn.CONCAT(Tabelle1[[#This Row],[Name]],"_clip")</f>
        <v>PS138-75-1-meltpond-8-16S_clip</v>
      </c>
      <c r="T250">
        <v>25</v>
      </c>
      <c r="U250" t="s">
        <v>31</v>
      </c>
      <c r="V250" t="s">
        <v>1236</v>
      </c>
      <c r="W250" t="s">
        <v>1235</v>
      </c>
      <c r="X250" t="str">
        <f>_xlfn.CONCAT(Tabelle1[[#This Row],[clip_id]],"_R1_001.fastq.gz")</f>
        <v>PS138-75-1-meltpond-8-16S_clip_R1_001.fastq.gz</v>
      </c>
      <c r="Y250" t="str">
        <f>_xlfn.CONCAT(Tabelle1[[#This Row],[clip_id]],"_R2_001.fastq.gz")</f>
        <v>PS138-75-1-meltpond-8-16S_clip_R2_001.fastq.gz</v>
      </c>
    </row>
    <row r="251" spans="1:25" ht="15.75" x14ac:dyDescent="0.5">
      <c r="A251">
        <v>253</v>
      </c>
      <c r="B251" s="9" t="s">
        <v>1227</v>
      </c>
      <c r="C251" s="30">
        <v>45166</v>
      </c>
      <c r="D251" s="3" t="s">
        <v>1214</v>
      </c>
      <c r="E251" s="3" t="s">
        <v>1214</v>
      </c>
      <c r="F251" s="28" t="s">
        <v>1350</v>
      </c>
      <c r="G251" s="3" t="s">
        <v>334</v>
      </c>
      <c r="H251" t="s">
        <v>1174</v>
      </c>
      <c r="J251" s="13" t="s">
        <v>1329</v>
      </c>
      <c r="K251" t="s">
        <v>1221</v>
      </c>
      <c r="L251">
        <v>85.045276000000001</v>
      </c>
      <c r="M251">
        <v>130.35034099999999</v>
      </c>
      <c r="N251" t="s">
        <v>1297</v>
      </c>
      <c r="O251" t="s">
        <v>27</v>
      </c>
      <c r="P251" s="1" t="s">
        <v>1121</v>
      </c>
      <c r="Q251" s="1">
        <v>20</v>
      </c>
      <c r="R251" s="27" t="s">
        <v>1328</v>
      </c>
      <c r="S251" t="str">
        <f>_xlfn.CONCAT(Tabelle1[[#This Row],[Name]],"_clip")</f>
        <v>PS138-101-1-meltpond-10-16S_clip</v>
      </c>
      <c r="T251">
        <v>25</v>
      </c>
      <c r="U251" t="s">
        <v>31</v>
      </c>
      <c r="V251" t="s">
        <v>1236</v>
      </c>
      <c r="W251" t="s">
        <v>1235</v>
      </c>
      <c r="X251" t="str">
        <f>_xlfn.CONCAT(Tabelle1[[#This Row],[clip_id]],"_R1_001.fastq.gz")</f>
        <v>PS138-101-1-meltpond-10-16S_clip_R1_001.fastq.gz</v>
      </c>
      <c r="Y251" t="str">
        <f>_xlfn.CONCAT(Tabelle1[[#This Row],[clip_id]],"_R2_001.fastq.gz")</f>
        <v>PS138-101-1-meltpond-10-16S_clip_R2_001.fastq.gz</v>
      </c>
    </row>
    <row r="252" spans="1:25" x14ac:dyDescent="0.45">
      <c r="A252">
        <v>254</v>
      </c>
      <c r="B252" s="5" t="s">
        <v>1228</v>
      </c>
      <c r="C252" s="30">
        <v>45172</v>
      </c>
      <c r="D252" s="3" t="s">
        <v>1222</v>
      </c>
      <c r="E252" s="3" t="s">
        <v>1222</v>
      </c>
      <c r="F252" s="3" t="s">
        <v>1222</v>
      </c>
      <c r="G252" t="s">
        <v>404</v>
      </c>
      <c r="H252" t="s">
        <v>194</v>
      </c>
      <c r="J252" t="s">
        <v>195</v>
      </c>
      <c r="K252" t="s">
        <v>194</v>
      </c>
      <c r="L252">
        <v>88.495784</v>
      </c>
      <c r="M252">
        <v>112.037526</v>
      </c>
      <c r="N252" t="s">
        <v>1298</v>
      </c>
      <c r="O252" t="s">
        <v>27</v>
      </c>
      <c r="P252" s="1" t="s">
        <v>1122</v>
      </c>
      <c r="Q252" s="1"/>
      <c r="S252" t="str">
        <f>_xlfn.CONCAT(Tabelle1[[#This Row],[Name]],"_clip")</f>
        <v>PS138-151-1-OFOBS--16S_clip</v>
      </c>
      <c r="T252">
        <v>25</v>
      </c>
      <c r="U252" t="s">
        <v>31</v>
      </c>
      <c r="V252" t="s">
        <v>1236</v>
      </c>
      <c r="W252" t="s">
        <v>1235</v>
      </c>
      <c r="X252" t="str">
        <f>_xlfn.CONCAT(Tabelle1[[#This Row],[clip_id]],"_R1_001.fastq.gz")</f>
        <v>PS138-151-1-OFOBS--16S_clip_R1_001.fastq.gz</v>
      </c>
      <c r="Y252" t="str">
        <f>_xlfn.CONCAT(Tabelle1[[#This Row],[clip_id]],"_R2_001.fastq.gz")</f>
        <v>PS138-151-1-OFOBS--16S_clip_R2_001.fastq.gz</v>
      </c>
    </row>
    <row r="253" spans="1:25" x14ac:dyDescent="0.45">
      <c r="A253">
        <v>255</v>
      </c>
      <c r="B253" t="s">
        <v>354</v>
      </c>
      <c r="C253" s="29">
        <v>45164</v>
      </c>
      <c r="D253" t="s">
        <v>332</v>
      </c>
      <c r="E253" t="s">
        <v>332</v>
      </c>
      <c r="F253" t="s">
        <v>333</v>
      </c>
      <c r="G253" t="s">
        <v>334</v>
      </c>
      <c r="H253">
        <v>10</v>
      </c>
      <c r="I253">
        <v>21</v>
      </c>
      <c r="J253" t="s">
        <v>25</v>
      </c>
      <c r="L253">
        <v>85.038758000000001</v>
      </c>
      <c r="M253">
        <v>129.67674</v>
      </c>
      <c r="N253" t="s">
        <v>355</v>
      </c>
      <c r="O253" t="s">
        <v>27</v>
      </c>
      <c r="P253" t="s">
        <v>1123</v>
      </c>
      <c r="R253" t="s">
        <v>357</v>
      </c>
      <c r="S253" t="str">
        <f>_xlfn.CONCAT(Tabelle1[[#This Row],[Name]],"_clip")</f>
        <v>PS138-113-1-CTD-10-16S_clip</v>
      </c>
      <c r="T253">
        <v>25</v>
      </c>
      <c r="U253" t="s">
        <v>31</v>
      </c>
      <c r="V253" t="s">
        <v>1236</v>
      </c>
      <c r="W253" t="s">
        <v>1235</v>
      </c>
      <c r="X253" t="str">
        <f>_xlfn.CONCAT(Tabelle1[[#This Row],[clip_id]],"_R1_001.fastq.gz")</f>
        <v>PS138-113-1-CTD-10-16S_clip_R1_001.fastq.gz</v>
      </c>
      <c r="Y253" t="str">
        <f>_xlfn.CONCAT(Tabelle1[[#This Row],[clip_id]],"_R2_001.fastq.gz")</f>
        <v>PS138-113-1-CTD-10-16S_clip_R2_001.fastq.gz</v>
      </c>
    </row>
    <row r="254" spans="1:25" x14ac:dyDescent="0.45">
      <c r="A254">
        <v>256</v>
      </c>
      <c r="B254" t="s">
        <v>364</v>
      </c>
      <c r="C254" s="29">
        <v>45165</v>
      </c>
      <c r="D254" t="s">
        <v>365</v>
      </c>
      <c r="E254" t="s">
        <v>365</v>
      </c>
      <c r="F254" t="s">
        <v>366</v>
      </c>
      <c r="G254" t="s">
        <v>334</v>
      </c>
      <c r="H254">
        <v>4275</v>
      </c>
      <c r="I254">
        <v>4</v>
      </c>
      <c r="J254" t="s">
        <v>25</v>
      </c>
      <c r="K254" t="s">
        <v>89</v>
      </c>
      <c r="L254">
        <v>85.032392000000002</v>
      </c>
      <c r="M254">
        <v>129.47622000000001</v>
      </c>
      <c r="N254" t="s">
        <v>367</v>
      </c>
      <c r="O254" t="s">
        <v>27</v>
      </c>
      <c r="P254" t="s">
        <v>1215</v>
      </c>
      <c r="R254" t="s">
        <v>369</v>
      </c>
      <c r="S254" t="s">
        <v>370</v>
      </c>
      <c r="T254">
        <v>25</v>
      </c>
      <c r="U254" t="s">
        <v>31</v>
      </c>
      <c r="V254" t="s">
        <v>1236</v>
      </c>
      <c r="W254" t="s">
        <v>1235</v>
      </c>
      <c r="X254" t="str">
        <f>_xlfn.CONCAT(Tabelle1[[#This Row],[clip_id]],"_R1_001.fastq.gz")</f>
        <v>PS138-115-1-CTD-4275-16S_clip_R1_001.fastq.gz</v>
      </c>
      <c r="Y254" t="str">
        <f>_xlfn.CONCAT(Tabelle1[[#This Row],[clip_id]],"_R2_001.fastq.gz")</f>
        <v>PS138-115-1-CTD-4275-16S_clip_R2_001.fastq.gz</v>
      </c>
    </row>
    <row r="255" spans="1:25" x14ac:dyDescent="0.45">
      <c r="A255">
        <v>257</v>
      </c>
      <c r="B255" t="s">
        <v>371</v>
      </c>
      <c r="C255" s="29">
        <v>45165</v>
      </c>
      <c r="D255" t="s">
        <v>365</v>
      </c>
      <c r="E255" t="s">
        <v>365</v>
      </c>
      <c r="F255" t="s">
        <v>366</v>
      </c>
      <c r="G255" t="s">
        <v>334</v>
      </c>
      <c r="H255">
        <v>3000</v>
      </c>
      <c r="I255">
        <v>6</v>
      </c>
      <c r="J255" t="s">
        <v>25</v>
      </c>
      <c r="L255">
        <v>85.032392000000002</v>
      </c>
      <c r="M255">
        <v>129.47622000000001</v>
      </c>
      <c r="N255" t="s">
        <v>372</v>
      </c>
      <c r="O255" t="s">
        <v>27</v>
      </c>
      <c r="P255" s="1" t="s">
        <v>1124</v>
      </c>
      <c r="Q255" s="1"/>
      <c r="R255" t="s">
        <v>374</v>
      </c>
      <c r="S255" t="s">
        <v>375</v>
      </c>
      <c r="T255">
        <v>25</v>
      </c>
      <c r="U255" t="s">
        <v>31</v>
      </c>
      <c r="V255" t="s">
        <v>1236</v>
      </c>
      <c r="W255" t="s">
        <v>1235</v>
      </c>
      <c r="X255" t="str">
        <f>_xlfn.CONCAT(Tabelle1[[#This Row],[clip_id]],"_R1_001.fastq.gz")</f>
        <v>PS138-115-1-CTD-3000-16S_clip_R1_001.fastq.gz</v>
      </c>
      <c r="Y255" t="str">
        <f>_xlfn.CONCAT(Tabelle1[[#This Row],[clip_id]],"_R2_001.fastq.gz")</f>
        <v>PS138-115-1-CTD-3000-16S_clip_R2_001.fastq.gz</v>
      </c>
    </row>
    <row r="256" spans="1:25" x14ac:dyDescent="0.45">
      <c r="A256">
        <v>258</v>
      </c>
      <c r="B256" t="s">
        <v>381</v>
      </c>
      <c r="C256" s="29">
        <v>45165</v>
      </c>
      <c r="D256" t="s">
        <v>365</v>
      </c>
      <c r="E256" t="s">
        <v>365</v>
      </c>
      <c r="F256" t="s">
        <v>366</v>
      </c>
      <c r="G256" t="s">
        <v>334</v>
      </c>
      <c r="H256">
        <v>1500</v>
      </c>
      <c r="I256">
        <v>10</v>
      </c>
      <c r="J256" t="s">
        <v>25</v>
      </c>
      <c r="L256">
        <v>85.032392000000002</v>
      </c>
      <c r="M256">
        <v>129.47622000000001</v>
      </c>
      <c r="N256" t="s">
        <v>382</v>
      </c>
      <c r="O256" t="s">
        <v>27</v>
      </c>
      <c r="P256" s="1" t="s">
        <v>1125</v>
      </c>
      <c r="Q256" s="1"/>
      <c r="R256" t="s">
        <v>384</v>
      </c>
      <c r="S256" t="s">
        <v>385</v>
      </c>
      <c r="T256">
        <v>25</v>
      </c>
      <c r="U256" t="s">
        <v>31</v>
      </c>
      <c r="V256" t="s">
        <v>1236</v>
      </c>
      <c r="W256" t="s">
        <v>1235</v>
      </c>
      <c r="X256" t="str">
        <f>_xlfn.CONCAT(Tabelle1[[#This Row],[clip_id]],"_R1_001.fastq.gz")</f>
        <v>PS138-115-1-CTD-1500-16S_clip_R1_001.fastq.gz</v>
      </c>
      <c r="Y256" t="str">
        <f>_xlfn.CONCAT(Tabelle1[[#This Row],[clip_id]],"_R2_001.fastq.gz")</f>
        <v>PS138-115-1-CTD-1500-16S_clip_R2_001.fastq.gz</v>
      </c>
    </row>
    <row r="257" spans="1:31" x14ac:dyDescent="0.45">
      <c r="A257">
        <v>259</v>
      </c>
      <c r="B257" t="s">
        <v>386</v>
      </c>
      <c r="C257" s="29">
        <v>45165</v>
      </c>
      <c r="D257" t="s">
        <v>365</v>
      </c>
      <c r="E257" t="s">
        <v>365</v>
      </c>
      <c r="F257" t="s">
        <v>366</v>
      </c>
      <c r="G257" t="s">
        <v>334</v>
      </c>
      <c r="H257">
        <v>1000</v>
      </c>
      <c r="I257">
        <v>14</v>
      </c>
      <c r="J257" t="s">
        <v>25</v>
      </c>
      <c r="L257">
        <v>85.032392000000002</v>
      </c>
      <c r="M257">
        <v>129.47622000000001</v>
      </c>
      <c r="N257" t="s">
        <v>387</v>
      </c>
      <c r="O257" t="s">
        <v>27</v>
      </c>
      <c r="P257" s="1" t="s">
        <v>1126</v>
      </c>
      <c r="Q257" s="1"/>
      <c r="R257" t="s">
        <v>389</v>
      </c>
      <c r="S257" t="s">
        <v>390</v>
      </c>
      <c r="T257">
        <v>25</v>
      </c>
      <c r="U257" t="s">
        <v>31</v>
      </c>
      <c r="V257" t="s">
        <v>1236</v>
      </c>
      <c r="W257" t="s">
        <v>1235</v>
      </c>
      <c r="X257" t="str">
        <f>_xlfn.CONCAT(Tabelle1[[#This Row],[clip_id]],"_R1_001.fastq.gz")</f>
        <v>PS138-115-1-CTD-1000-16S_clip_R1_001.fastq.gz</v>
      </c>
      <c r="Y257" t="str">
        <f>_xlfn.CONCAT(Tabelle1[[#This Row],[clip_id]],"_R2_001.fastq.gz")</f>
        <v>PS138-115-1-CTD-1000-16S_clip_R2_001.fastq.gz</v>
      </c>
    </row>
    <row r="258" spans="1:31" x14ac:dyDescent="0.45">
      <c r="A258">
        <v>260</v>
      </c>
      <c r="B258" t="s">
        <v>391</v>
      </c>
      <c r="C258" s="29">
        <v>45165</v>
      </c>
      <c r="D258" t="s">
        <v>365</v>
      </c>
      <c r="E258" t="s">
        <v>365</v>
      </c>
      <c r="F258" t="s">
        <v>366</v>
      </c>
      <c r="G258" t="s">
        <v>334</v>
      </c>
      <c r="H258">
        <v>500</v>
      </c>
      <c r="I258">
        <v>19</v>
      </c>
      <c r="J258" t="s">
        <v>25</v>
      </c>
      <c r="L258">
        <v>85.032392000000002</v>
      </c>
      <c r="M258">
        <v>129.47622000000001</v>
      </c>
      <c r="N258" t="s">
        <v>392</v>
      </c>
      <c r="O258" t="s">
        <v>27</v>
      </c>
      <c r="P258" s="1" t="s">
        <v>1127</v>
      </c>
      <c r="Q258" s="1"/>
      <c r="R258" t="s">
        <v>394</v>
      </c>
      <c r="S258" t="s">
        <v>395</v>
      </c>
      <c r="T258">
        <v>25</v>
      </c>
      <c r="U258" t="s">
        <v>31</v>
      </c>
      <c r="V258" t="s">
        <v>1236</v>
      </c>
      <c r="W258" t="s">
        <v>1235</v>
      </c>
      <c r="X258" t="str">
        <f>_xlfn.CONCAT(Tabelle1[[#This Row],[clip_id]],"_R1_001.fastq.gz")</f>
        <v>PS138-115-1-CTD-500-16S_clip_R1_001.fastq.gz</v>
      </c>
      <c r="Y258" t="str">
        <f>_xlfn.CONCAT(Tabelle1[[#This Row],[clip_id]],"_R2_001.fastq.gz")</f>
        <v>PS138-115-1-CTD-500-16S_clip_R2_001.fastq.gz</v>
      </c>
    </row>
    <row r="259" spans="1:31" x14ac:dyDescent="0.45">
      <c r="A259">
        <v>261</v>
      </c>
      <c r="B259" t="s">
        <v>474</v>
      </c>
      <c r="C259" s="29">
        <v>45173</v>
      </c>
      <c r="D259" t="s">
        <v>411</v>
      </c>
      <c r="E259" t="s">
        <v>443</v>
      </c>
      <c r="F259" t="s">
        <v>444</v>
      </c>
      <c r="G259" t="s">
        <v>404</v>
      </c>
      <c r="H259">
        <v>500</v>
      </c>
      <c r="I259">
        <v>19</v>
      </c>
      <c r="J259" t="s">
        <v>25</v>
      </c>
      <c r="L259">
        <v>88.439610999999999</v>
      </c>
      <c r="M259">
        <v>114.67099</v>
      </c>
      <c r="N259" t="s">
        <v>475</v>
      </c>
      <c r="O259" t="s">
        <v>27</v>
      </c>
      <c r="P259" s="1" t="s">
        <v>1128</v>
      </c>
      <c r="Q259" s="1"/>
      <c r="R259" t="s">
        <v>477</v>
      </c>
      <c r="S259" t="s">
        <v>478</v>
      </c>
      <c r="T259">
        <v>25</v>
      </c>
      <c r="U259" t="s">
        <v>31</v>
      </c>
      <c r="V259" t="s">
        <v>1236</v>
      </c>
      <c r="W259" t="s">
        <v>1235</v>
      </c>
      <c r="X259" t="str">
        <f>_xlfn.CONCAT(Tabelle1[[#This Row],[clip_id]],"_R1_001.fastq.gz")</f>
        <v>PS138-143-1-CTD-500-16S_clip_R1_001.fastq.gz</v>
      </c>
      <c r="Y259" t="str">
        <f>_xlfn.CONCAT(Tabelle1[[#This Row],[clip_id]],"_R2_001.fastq.gz")</f>
        <v>PS138-143-1-CTD-500-16S_clip_R2_001.fastq.gz</v>
      </c>
    </row>
    <row r="260" spans="1:31" x14ac:dyDescent="0.45">
      <c r="A260">
        <v>262</v>
      </c>
      <c r="B260" t="s">
        <v>534</v>
      </c>
      <c r="C260" s="29">
        <v>45180</v>
      </c>
      <c r="D260" t="s">
        <v>513</v>
      </c>
      <c r="E260" t="s">
        <v>513</v>
      </c>
      <c r="F260" t="s">
        <v>481</v>
      </c>
      <c r="G260" t="s">
        <v>482</v>
      </c>
      <c r="H260">
        <v>1500</v>
      </c>
      <c r="I260">
        <v>10</v>
      </c>
      <c r="J260" t="s">
        <v>25</v>
      </c>
      <c r="L260">
        <v>89.751806999999999</v>
      </c>
      <c r="M260">
        <v>-2.193889</v>
      </c>
      <c r="N260" t="s">
        <v>535</v>
      </c>
      <c r="O260" t="s">
        <v>27</v>
      </c>
      <c r="P260" s="1" t="s">
        <v>1129</v>
      </c>
      <c r="Q260" s="1"/>
      <c r="R260" t="s">
        <v>537</v>
      </c>
      <c r="S260" t="s">
        <v>538</v>
      </c>
      <c r="T260">
        <v>25</v>
      </c>
      <c r="U260" t="s">
        <v>31</v>
      </c>
      <c r="V260" t="s">
        <v>1236</v>
      </c>
      <c r="W260" t="s">
        <v>1235</v>
      </c>
      <c r="X260" t="str">
        <f>_xlfn.CONCAT(Tabelle1[[#This Row],[clip_id]],"_R1_001.fastq.gz")</f>
        <v>PS138-168-01-CTD-1500-16S_clip_R1_001.fastq.gz</v>
      </c>
      <c r="Y260" t="str">
        <f>_xlfn.CONCAT(Tabelle1[[#This Row],[clip_id]],"_R2_001.fastq.gz")</f>
        <v>PS138-168-01-CTD-1500-16S_clip_R2_001.fastq.gz</v>
      </c>
    </row>
    <row r="261" spans="1:31" x14ac:dyDescent="0.45">
      <c r="A261">
        <v>263</v>
      </c>
      <c r="B261" t="s">
        <v>696</v>
      </c>
      <c r="C261" s="29">
        <v>45181</v>
      </c>
      <c r="D261" t="s">
        <v>679</v>
      </c>
      <c r="E261" t="s">
        <v>679</v>
      </c>
      <c r="F261" t="s">
        <v>680</v>
      </c>
      <c r="G261" t="s">
        <v>681</v>
      </c>
      <c r="H261">
        <v>50</v>
      </c>
      <c r="I261">
        <v>17</v>
      </c>
      <c r="J261" t="s">
        <v>25</v>
      </c>
      <c r="L261">
        <v>88.670737000000003</v>
      </c>
      <c r="M261">
        <v>60.189340000000001</v>
      </c>
      <c r="N261" t="s">
        <v>697</v>
      </c>
      <c r="O261" t="s">
        <v>27</v>
      </c>
      <c r="P261" s="1" t="s">
        <v>1130</v>
      </c>
      <c r="Q261" s="1"/>
      <c r="R261" t="s">
        <v>699</v>
      </c>
      <c r="S261" t="s">
        <v>700</v>
      </c>
      <c r="T261">
        <v>25</v>
      </c>
      <c r="U261" t="s">
        <v>31</v>
      </c>
      <c r="V261" t="s">
        <v>1236</v>
      </c>
      <c r="W261" t="s">
        <v>1235</v>
      </c>
      <c r="X261" t="str">
        <f>_xlfn.CONCAT(Tabelle1[[#This Row],[clip_id]],"_R1_001.fastq.gz")</f>
        <v>PS138-175-1-CTD-50-16S_clip_R1_001.fastq.gz</v>
      </c>
      <c r="Y261" t="str">
        <f>_xlfn.CONCAT(Tabelle1[[#This Row],[clip_id]],"_R2_001.fastq.gz")</f>
        <v>PS138-175-1-CTD-50-16S_clip_R2_001.fastq.gz</v>
      </c>
    </row>
    <row r="262" spans="1:31" s="7" customFormat="1" x14ac:dyDescent="0.45">
      <c r="C262" s="31"/>
      <c r="AD262"/>
      <c r="AE262"/>
    </row>
    <row r="263" spans="1:31" s="7" customFormat="1" x14ac:dyDescent="0.45">
      <c r="C263" s="31"/>
      <c r="AD263"/>
      <c r="AE263"/>
    </row>
    <row r="264" spans="1:31" s="7" customFormat="1" x14ac:dyDescent="0.45">
      <c r="C264" s="31"/>
      <c r="AD264"/>
      <c r="AE264"/>
    </row>
    <row r="265" spans="1:31" s="7" customFormat="1" x14ac:dyDescent="0.45">
      <c r="C265" s="31"/>
      <c r="AD265"/>
      <c r="AE265"/>
    </row>
    <row r="266" spans="1:31" s="7" customFormat="1" x14ac:dyDescent="0.45">
      <c r="C266" s="31"/>
      <c r="AD266"/>
      <c r="AE266"/>
    </row>
    <row r="267" spans="1:31" s="7" customFormat="1" x14ac:dyDescent="0.45">
      <c r="C267" s="31"/>
      <c r="AD267"/>
      <c r="AE267"/>
    </row>
    <row r="268" spans="1:31" s="7" customFormat="1" x14ac:dyDescent="0.45">
      <c r="C268" s="31"/>
      <c r="AD268"/>
      <c r="AE268"/>
    </row>
    <row r="269" spans="1:31" s="7" customFormat="1" x14ac:dyDescent="0.45">
      <c r="C269" s="31"/>
      <c r="AD269"/>
      <c r="AE269"/>
    </row>
    <row r="270" spans="1:31" s="7" customFormat="1" x14ac:dyDescent="0.45">
      <c r="C270" s="31"/>
      <c r="AD270"/>
      <c r="AE270"/>
    </row>
    <row r="271" spans="1:31" s="7" customFormat="1" x14ac:dyDescent="0.45">
      <c r="C271" s="31"/>
      <c r="AD271"/>
      <c r="AE271"/>
    </row>
    <row r="272" spans="1:31" s="7" customFormat="1" x14ac:dyDescent="0.45">
      <c r="C272" s="31"/>
      <c r="AD272"/>
      <c r="AE272"/>
    </row>
    <row r="273" spans="30:31" s="7" customFormat="1" x14ac:dyDescent="0.45">
      <c r="AD273"/>
      <c r="AE273"/>
    </row>
    <row r="274" spans="30:31" s="7" customFormat="1" x14ac:dyDescent="0.45">
      <c r="AD274"/>
      <c r="AE274"/>
    </row>
    <row r="275" spans="30:31" s="7" customFormat="1" x14ac:dyDescent="0.45">
      <c r="AD275"/>
      <c r="AE275"/>
    </row>
    <row r="276" spans="30:31" s="7" customFormat="1" x14ac:dyDescent="0.45">
      <c r="AD276"/>
      <c r="AE276"/>
    </row>
    <row r="277" spans="30:31" s="7" customFormat="1" x14ac:dyDescent="0.45">
      <c r="AD277"/>
      <c r="AE277"/>
    </row>
    <row r="278" spans="30:31" s="7" customFormat="1" x14ac:dyDescent="0.45">
      <c r="AD278"/>
      <c r="AE278"/>
    </row>
    <row r="279" spans="30:31" s="7" customFormat="1" x14ac:dyDescent="0.45">
      <c r="AD279"/>
      <c r="AE279"/>
    </row>
    <row r="280" spans="30:31" s="7" customFormat="1" x14ac:dyDescent="0.45">
      <c r="AD280"/>
      <c r="AE280"/>
    </row>
    <row r="281" spans="30:31" s="7" customFormat="1" x14ac:dyDescent="0.45">
      <c r="AD281"/>
      <c r="AE281"/>
    </row>
    <row r="282" spans="30:31" s="7" customFormat="1" x14ac:dyDescent="0.45">
      <c r="AD282"/>
      <c r="AE282"/>
    </row>
    <row r="283" spans="30:31" s="7" customFormat="1" x14ac:dyDescent="0.45">
      <c r="AD283"/>
      <c r="AE283"/>
    </row>
    <row r="284" spans="30:31" s="7" customFormat="1" x14ac:dyDescent="0.45">
      <c r="AD284"/>
      <c r="AE284"/>
    </row>
    <row r="285" spans="30:31" s="7" customFormat="1" x14ac:dyDescent="0.45">
      <c r="AD285"/>
      <c r="AE285"/>
    </row>
    <row r="286" spans="30:31" s="7" customFormat="1" x14ac:dyDescent="0.45">
      <c r="AD286"/>
      <c r="AE286"/>
    </row>
    <row r="287" spans="30:31" s="7" customFormat="1" x14ac:dyDescent="0.45">
      <c r="AD287"/>
      <c r="AE287"/>
    </row>
    <row r="288" spans="30:31" s="7" customFormat="1" x14ac:dyDescent="0.45">
      <c r="AD288"/>
      <c r="AE288"/>
    </row>
    <row r="289" spans="30:31" s="7" customFormat="1" x14ac:dyDescent="0.45">
      <c r="AD289"/>
      <c r="AE289"/>
    </row>
    <row r="290" spans="30:31" s="7" customFormat="1" x14ac:dyDescent="0.45">
      <c r="AD290"/>
      <c r="AE290"/>
    </row>
    <row r="392" spans="30:31" x14ac:dyDescent="0.45">
      <c r="AD392" s="7"/>
      <c r="AE392" s="7"/>
    </row>
    <row r="393" spans="30:31" x14ac:dyDescent="0.45">
      <c r="AD393" s="7"/>
      <c r="AE393" s="7"/>
    </row>
    <row r="394" spans="30:31" x14ac:dyDescent="0.45">
      <c r="AD394" s="7"/>
      <c r="AE394" s="7"/>
    </row>
    <row r="395" spans="30:31" x14ac:dyDescent="0.45">
      <c r="AD395" s="7"/>
      <c r="AE395" s="7"/>
    </row>
    <row r="396" spans="30:31" x14ac:dyDescent="0.45">
      <c r="AD396" s="7"/>
      <c r="AE396" s="7"/>
    </row>
    <row r="397" spans="30:31" x14ac:dyDescent="0.45">
      <c r="AD397" s="7"/>
      <c r="AE397" s="7"/>
    </row>
    <row r="398" spans="30:31" x14ac:dyDescent="0.45">
      <c r="AD398" s="7"/>
      <c r="AE398" s="7"/>
    </row>
    <row r="399" spans="30:31" x14ac:dyDescent="0.45">
      <c r="AD399" s="7"/>
      <c r="AE399" s="7"/>
    </row>
    <row r="400" spans="30:31" x14ac:dyDescent="0.45">
      <c r="AD400" s="7"/>
      <c r="AE400" s="7"/>
    </row>
    <row r="401" spans="30:31" x14ac:dyDescent="0.45">
      <c r="AD401" s="7"/>
      <c r="AE401" s="7"/>
    </row>
    <row r="402" spans="30:31" x14ac:dyDescent="0.45">
      <c r="AD402" s="7"/>
      <c r="AE402" s="7"/>
    </row>
    <row r="403" spans="30:31" x14ac:dyDescent="0.45">
      <c r="AD403" s="7"/>
      <c r="AE403" s="7"/>
    </row>
    <row r="404" spans="30:31" x14ac:dyDescent="0.45">
      <c r="AD404" s="7"/>
      <c r="AE404" s="7"/>
    </row>
    <row r="405" spans="30:31" x14ac:dyDescent="0.45">
      <c r="AD405" s="7"/>
      <c r="AE405" s="7"/>
    </row>
    <row r="406" spans="30:31" x14ac:dyDescent="0.45">
      <c r="AD406" s="7"/>
      <c r="AE406" s="7"/>
    </row>
  </sheetData>
  <sortState xmlns:xlrd2="http://schemas.microsoft.com/office/spreadsheetml/2017/richdata2" ref="AD1:AE522">
    <sortCondition ref="AD1:AD522"/>
  </sortState>
  <phoneticPr fontId="19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PS138_metadata_16S_CTD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Schulte-Hillen</dc:creator>
  <cp:lastModifiedBy>Ruben Schulte-Hillen</cp:lastModifiedBy>
  <dcterms:created xsi:type="dcterms:W3CDTF">2024-02-11T17:13:00Z</dcterms:created>
  <dcterms:modified xsi:type="dcterms:W3CDTF">2024-04-24T14:53:34Z</dcterms:modified>
</cp:coreProperties>
</file>