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ubenyildiz/Documents/"/>
    </mc:Choice>
  </mc:AlternateContent>
  <xr:revisionPtr revIDLastSave="0" documentId="8_{564242A7-89ED-5349-95D2-72BBF8A2A421}" xr6:coauthVersionLast="47" xr6:coauthVersionMax="47" xr10:uidLastSave="{00000000-0000-0000-0000-000000000000}"/>
  <bookViews>
    <workbookView xWindow="0" yWindow="500" windowWidth="28800" windowHeight="15980" xr2:uid="{00000000-000D-0000-FFFF-FFFF00000000}"/>
  </bookViews>
  <sheets>
    <sheet name="Eval 1" sheetId="1" r:id="rId1"/>
    <sheet name="Eval 2" sheetId="6" r:id="rId2"/>
    <sheet name="Eval 3" sheetId="4" r:id="rId3"/>
    <sheet name="Eval 4" sheetId="5" r:id="rId4"/>
    <sheet name="recapitulatif 1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8" i="1" l="1"/>
  <c r="N20" i="1"/>
  <c r="N39" i="5"/>
  <c r="N33" i="5"/>
  <c r="N27" i="5"/>
  <c r="N20" i="5"/>
  <c r="N14" i="5"/>
  <c r="K12" i="5"/>
  <c r="K8" i="5"/>
  <c r="N5" i="5" s="1"/>
  <c r="N39" i="4"/>
  <c r="N33" i="4"/>
  <c r="N27" i="4"/>
  <c r="N20" i="4"/>
  <c r="N14" i="4"/>
  <c r="K12" i="4"/>
  <c r="K8" i="4"/>
  <c r="N5" i="4" s="1"/>
  <c r="N39" i="6"/>
  <c r="N33" i="6"/>
  <c r="N27" i="6"/>
  <c r="N20" i="6"/>
  <c r="N14" i="6"/>
  <c r="K12" i="6"/>
  <c r="K8" i="6"/>
  <c r="N5" i="6" s="1"/>
  <c r="G6" i="7"/>
  <c r="K8" i="1"/>
  <c r="K12" i="1"/>
  <c r="N5" i="1" s="1"/>
  <c r="N27" i="1"/>
  <c r="N39" i="1"/>
  <c r="N14" i="1"/>
  <c r="P3" i="5" l="1"/>
  <c r="D5" i="7" s="1"/>
  <c r="O3" i="5"/>
  <c r="C5" i="7" s="1"/>
  <c r="N3" i="5"/>
  <c r="K58" i="5" s="1"/>
  <c r="R3" i="5"/>
  <c r="F5" i="7" s="1"/>
  <c r="Q3" i="5"/>
  <c r="E5" i="7" s="1"/>
  <c r="P3" i="4"/>
  <c r="N3" i="4"/>
  <c r="N45" i="4" s="1"/>
  <c r="O3" i="4"/>
  <c r="R3" i="4"/>
  <c r="Q3" i="4"/>
  <c r="P3" i="6"/>
  <c r="N3" i="6"/>
  <c r="O3" i="6"/>
  <c r="Q3" i="6"/>
  <c r="R3" i="6"/>
  <c r="F4" i="7"/>
  <c r="C4" i="7"/>
  <c r="C7" i="7" s="1"/>
  <c r="B4" i="7"/>
  <c r="E4" i="7"/>
  <c r="D4" i="7"/>
  <c r="R3" i="1"/>
  <c r="N33" i="1"/>
  <c r="N45" i="5" l="1"/>
  <c r="B5" i="7"/>
  <c r="G5" i="7" s="1"/>
  <c r="D7" i="7"/>
  <c r="E7" i="7"/>
  <c r="F7" i="7"/>
  <c r="K58" i="4"/>
  <c r="N45" i="6"/>
  <c r="K58" i="6"/>
  <c r="G4" i="7"/>
  <c r="Q3" i="1"/>
  <c r="O3" i="1"/>
  <c r="N3" i="1"/>
  <c r="P3" i="1"/>
  <c r="B7" i="7" l="1"/>
  <c r="G7" i="7" s="1"/>
  <c r="G9" i="7" s="1"/>
  <c r="G11" i="7" s="1"/>
  <c r="N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A6DF09F9-01B1-44D1-BE9A-B14E95960D35}">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428932E4-55B8-48D6-95D3-D535A188AC49}">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42CC64FF-EB35-45B0-8EC1-9A346A99BAA4}">
      <text>
        <r>
          <rPr>
            <b/>
            <sz val="9"/>
            <color rgb="FF000000"/>
            <rFont val="Tahoma"/>
            <family val="2"/>
          </rPr>
          <t>Nicolas Hendrikx:</t>
        </r>
        <r>
          <rPr>
            <sz val="9"/>
            <color rgb="FF000000"/>
            <rFont val="Tahoma"/>
            <family val="2"/>
          </rPr>
          <t xml:space="preserve">
</t>
        </r>
        <r>
          <rPr>
            <sz val="9"/>
            <color rgb="FF000000"/>
            <rFont val="Tahoma"/>
            <family val="2"/>
          </rPr>
          <t>Les cellules mises en forme de cette façon ont leurs valeurs qui dérivent d'autres cellules</t>
        </r>
      </text>
    </comment>
    <comment ref="N12" authorId="0" shapeId="0" xr:uid="{CA1967C2-537F-4706-ACAD-B485194F006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8C0700AB-75E8-4E98-B45B-9DB90349BAA9}">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9ED9E1D1-905B-4803-83F4-1E6AB274160B}">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52640425-3AEB-4352-9DD1-2F8DF6AA9AF2}">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DB362850-5C83-4FDF-93A4-E77E68507DA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D5AA5855-2A0A-4640-8A92-105E0939984A}">
      <text>
        <r>
          <rPr>
            <b/>
            <sz val="9"/>
            <color indexed="81"/>
            <rFont val="Tahoma"/>
            <family val="2"/>
          </rPr>
          <t>Nicolas Hendrikx:</t>
        </r>
        <r>
          <rPr>
            <sz val="9"/>
            <color indexed="81"/>
            <rFont val="Tahoma"/>
            <family val="2"/>
          </rPr>
          <t xml:space="preserve">
Les cellules mises en forme de cette façon ont leurs valeurs qui dérivent d'autres cellules</t>
        </r>
      </text>
    </comment>
    <comment ref="N12" authorId="0" shapeId="0" xr:uid="{7E6346A6-0C08-4E13-A860-BBF8F9841C4A}">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AD83D224-1690-4E54-AA00-FDF70E3DF333}">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E37E1850-F930-449D-80A7-078F3BA1612A}">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93D93DEF-88E6-46EF-ACCB-367BF45C25C5}">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39B0291B-DD0A-4409-B3BE-7858096FD71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8A1B41B1-F256-42C7-8D2C-E10546008F60}">
      <text>
        <r>
          <rPr>
            <b/>
            <sz val="9"/>
            <color indexed="81"/>
            <rFont val="Tahoma"/>
            <family val="2"/>
          </rPr>
          <t>Nicolas Hendrikx:</t>
        </r>
        <r>
          <rPr>
            <sz val="9"/>
            <color indexed="81"/>
            <rFont val="Tahoma"/>
            <family val="2"/>
          </rPr>
          <t xml:space="preserve">
Les cellules mises en forme de cette façon ont leurs valeurs qui dérivent d'autres cellules</t>
        </r>
      </text>
    </comment>
    <comment ref="N12" authorId="0" shapeId="0" xr:uid="{438BEA7B-0A0F-4F2E-9BDD-31A8E77136E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EA052816-3553-4C59-88A5-95AF94E737DE}">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BCB65F92-AE8F-457A-9E3F-35DDCF1DA26C}">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E9169DDF-AA84-4CA9-B37F-7FF01BA72160}">
      <text>
        <r>
          <rPr>
            <b/>
            <sz val="9"/>
            <color indexed="81"/>
            <rFont val="Tahoma"/>
            <family val="2"/>
          </rPr>
          <t>nicolas hendrikx:</t>
        </r>
        <r>
          <rPr>
            <sz val="9"/>
            <color indexed="81"/>
            <rFont val="Tahoma"/>
            <family val="2"/>
          </rPr>
          <t xml:space="preserve">
Idée : valorisons les degrés maitrise si au final les étudiants ont validé tous leurs acquis</t>
        </r>
      </text>
    </comment>
    <comment ref="Q7" authorId="1" shapeId="0" xr:uid="{C99DCA1E-2DF3-424C-BFAD-8445CFE4782A}">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78EC941C-23EA-48C2-AA96-52CF0C747096}">
      <text>
        <r>
          <rPr>
            <b/>
            <sz val="9"/>
            <color indexed="81"/>
            <rFont val="Tahoma"/>
            <family val="2"/>
          </rPr>
          <t>Nicolas Hendrikx:</t>
        </r>
        <r>
          <rPr>
            <sz val="9"/>
            <color indexed="81"/>
            <rFont val="Tahoma"/>
            <family val="2"/>
          </rPr>
          <t xml:space="preserve">
Les cellules mises en forme de cette façon ont leurs valeurs qui dérivent d'autres cellules</t>
        </r>
      </text>
    </comment>
    <comment ref="N12" authorId="0" shapeId="0" xr:uid="{1690C09E-7C15-4EDE-9F48-F1262C68C222}">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F99930AC-1F5B-499B-969D-0B4AAB2EB4AB}">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6F4DFF80-6B6A-4F24-BBA5-30F66D67582D}">
      <text>
        <r>
          <rPr>
            <b/>
            <sz val="9"/>
            <color indexed="81"/>
            <rFont val="Tahoma"/>
            <family val="2"/>
          </rPr>
          <t>nicolas hendrikx:</t>
        </r>
        <r>
          <rPr>
            <sz val="9"/>
            <color indexed="81"/>
            <rFont val="Tahoma"/>
            <family val="2"/>
          </rPr>
          <t xml:space="preserve">
Adapter les critères pour tenir les DP (Observables, etc.)</t>
        </r>
      </text>
    </comment>
  </commentList>
</comments>
</file>

<file path=xl/sharedStrings.xml><?xml version="1.0" encoding="utf-8"?>
<sst xmlns="http://schemas.openxmlformats.org/spreadsheetml/2006/main" count="441" uniqueCount="127">
  <si>
    <t>Acquis évalués :</t>
  </si>
  <si>
    <t>Nom et prénom :</t>
  </si>
  <si>
    <t>Votre nom et Votre prénom</t>
  </si>
  <si>
    <t>Préalable</t>
  </si>
  <si>
    <t>Observé
(oui=1, non = 0)</t>
  </si>
  <si>
    <t>Total préalable</t>
  </si>
  <si>
    <t>Tous ces éléments sont à observer pour que le travail soit évaluable</t>
  </si>
  <si>
    <t>TA non-observés :</t>
  </si>
  <si>
    <t>Observé</t>
  </si>
  <si>
    <t>Total Acquis 1</t>
  </si>
  <si>
    <t>Seuil de réussite (tous sont à valider pour obtenir l'acquis)</t>
  </si>
  <si>
    <t>Total Acquis 2</t>
  </si>
  <si>
    <t>Total Acquis 3</t>
  </si>
  <si>
    <t>Total Acquis 4</t>
  </si>
  <si>
    <t>Degré de maitrise</t>
  </si>
  <si>
    <t>Total degré de mait.</t>
  </si>
  <si>
    <t>Vérifiés SI tous les critères de seuil de réussite ont été observés pour affiner la cote</t>
  </si>
  <si>
    <t>Le projet Java ou la solution C# ont été mis à disposition à temps, selon les modalités prévues par l'énoncé (délais, règles relatives au dépôt distant, etc.)</t>
  </si>
  <si>
    <t>Le dépôt distant peut être construit sans erreurs de compilation. Au besoin l'outil de construction résout les dépendances tierces.</t>
  </si>
  <si>
    <t>L'application utilise des ressources externes pour lire et sauver les données demandées. Ces ressources externes respectent les contraintes de l'énoncé (type de ressource, localisation, etc.)</t>
  </si>
  <si>
    <t>Acquis 1 : Concevoir une solution selon les principes de l'orienté objet</t>
  </si>
  <si>
    <t>Acquis 2 : Programmer en exploitant les spécificités d'un langage de programmation</t>
  </si>
  <si>
    <t>Acquis 3 :  Exploiter des ressources externes</t>
  </si>
  <si>
    <t>Acquis 4 : Tester en intégration</t>
  </si>
  <si>
    <t>Acquis 5 : Tester en isolation</t>
  </si>
  <si>
    <t>Les tests valident le happy path et au moins un cas dégradé</t>
  </si>
  <si>
    <t>Les tests sont rejouables sans modifications extérieures</t>
  </si>
  <si>
    <t>Total Acquis 5</t>
  </si>
  <si>
    <r>
      <rPr>
        <b/>
        <sz val="11"/>
        <color theme="1"/>
        <rFont val="Calibri"/>
        <family val="2"/>
        <scheme val="minor"/>
      </rPr>
      <t>Le code respecte les  convention d'écriture du langage</t>
    </r>
    <r>
      <rPr>
        <sz val="11"/>
        <color theme="1"/>
        <rFont val="Calibri"/>
        <family val="2"/>
        <scheme val="minor"/>
      </rPr>
      <t xml:space="preserve">
[ ] 5 alertes liées aux conventions d'écriture max.</t>
    </r>
  </si>
  <si>
    <r>
      <rPr>
        <b/>
        <sz val="11"/>
        <color theme="1"/>
        <rFont val="Calibri"/>
        <family val="2"/>
        <scheme val="minor"/>
      </rPr>
      <t>Le code exploite les références de méthode</t>
    </r>
    <r>
      <rPr>
        <sz val="11"/>
        <color theme="1"/>
        <rFont val="Calibri"/>
        <family val="2"/>
        <scheme val="minor"/>
      </rPr>
      <t xml:space="preserve">
[ ] Java déclaration d'au moins un membre de type interface fonctionnelle et initialisation
[ ] C# déclaration d'au moins un membre event</t>
    </r>
  </si>
  <si>
    <t>Le projet Java cible le JDK 17 et Gradle 8.+
Le projet C# cible .NET 6 et Avalonia 11+</t>
  </si>
  <si>
    <t>Les tests unitaires suivent une convention de nommage telle que Should…, It…, ou Given...When...Then…</t>
  </si>
  <si>
    <t xml:space="preserve">Les fonctionnalités requises sont implémentées et sufisamment de tests d'acceptation réussissent </t>
  </si>
  <si>
    <t>Statut (Observé=1, Pas observé=0)</t>
  </si>
  <si>
    <r>
      <rPr>
        <b/>
        <sz val="11"/>
        <color theme="1"/>
        <rFont val="Calibri"/>
        <family val="2"/>
        <scheme val="minor"/>
      </rPr>
      <t xml:space="preserve">Les exceptions spécifiques aux ressources utilisées sont attrapées et traitées
</t>
    </r>
    <r>
      <rPr>
        <sz val="11"/>
        <color theme="1"/>
        <rFont val="Calibri"/>
        <family val="2"/>
        <scheme val="minor"/>
      </rPr>
      <t xml:space="preserve">[ ] Pas d'alerte EmptyCatchBlock
[ ] Pas d'alerte EmptyFinallyBlock
[ ] Pas d'alerte EmptyTryBlock
[ ] Pas d'alerte AvoidRethrowingException
[ ] Pas d'alerte AvoidRethrowingNewInstanceOfTheSameException
</t>
    </r>
  </si>
  <si>
    <t>Des ressources spécifiques à l'environnement de test sont utilisées</t>
  </si>
  <si>
    <t>Les tests réussissent sans adaptations</t>
  </si>
  <si>
    <r>
      <rPr>
        <b/>
        <sz val="11"/>
        <color theme="1"/>
        <rFont val="Calibri"/>
        <family val="2"/>
        <scheme val="minor"/>
      </rPr>
      <t>Le code exploite les pipeline de collections (stream en Java, Linq en C#)</t>
    </r>
    <r>
      <rPr>
        <sz val="11"/>
        <color theme="1"/>
        <rFont val="Calibri"/>
        <family val="2"/>
        <scheme val="minor"/>
      </rPr>
      <t xml:space="preserve">
[ ] Au moins une utilisation pertinente de pipeline dans le code métier ou applicatif</t>
    </r>
  </si>
  <si>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t>
    </r>
  </si>
  <si>
    <t>Le code définit et utilise adéquatement plusieurs types génériques</t>
  </si>
  <si>
    <r>
      <rPr>
        <b/>
        <sz val="11"/>
        <color theme="1"/>
        <rFont val="Calibri"/>
        <family val="2"/>
        <scheme val="minor"/>
      </rPr>
      <t>Les transactions manuelles sont correctement mises en places aux endroits nécessaires</t>
    </r>
    <r>
      <rPr>
        <sz val="11"/>
        <color theme="1"/>
        <rFont val="Calibri"/>
        <family val="2"/>
        <scheme val="minor"/>
      </rPr>
      <t xml:space="preserve">
[ ] La transaction est commencée
[ ] La transaction est validée en cas de succès (commit)
[ ] La transaction est annulée en cas d'échec (rollback)
[ ] La transaction est utilisée pour soumettre plusieurs requêtes modifiant la BD</t>
    </r>
  </si>
  <si>
    <t>Les tests en intégration valident plus d'un cas dégradé</t>
  </si>
  <si>
    <t>AA 1</t>
  </si>
  <si>
    <t>AA 2</t>
  </si>
  <si>
    <t>AA 3</t>
  </si>
  <si>
    <t>AA 4</t>
  </si>
  <si>
    <t>AA5</t>
  </si>
  <si>
    <t>Justification de l'étudiant</t>
  </si>
  <si>
    <r>
      <rPr>
        <b/>
        <sz val="11"/>
        <color theme="1"/>
        <rFont val="Calibri"/>
        <family val="2"/>
        <scheme val="minor"/>
      </rPr>
      <t xml:space="preserve">Les méthodes sont peu complexes
</t>
    </r>
    <r>
      <rPr>
        <sz val="11"/>
        <color theme="1"/>
        <rFont val="Calibri"/>
        <family val="2"/>
        <scheme val="minor"/>
      </rPr>
      <t xml:space="preserve">
[ ] au plus 1 alerte NCSS dans les projets domains, presentations et infrastructures
[ ] au plus 1 alerte CC  dans les projets domains, presentations et infrastructures
[ ] au plus 1 alerte TooManyParameter  dans les projets domains, presentations et infrastructures</t>
    </r>
  </si>
  <si>
    <t>L'auto-évaluation est de qualité</t>
  </si>
  <si>
    <r>
      <rPr>
        <b/>
        <sz val="11"/>
        <color theme="1"/>
        <rFont val="Calibri"/>
        <family val="2"/>
        <scheme val="minor"/>
      </rPr>
      <t xml:space="preserve">Déclarer des types avec une cohésion forte
</t>
    </r>
    <r>
      <rPr>
        <sz val="11"/>
        <color theme="1"/>
        <rFont val="Calibri"/>
        <family val="2"/>
        <scheme val="minor"/>
      </rPr>
      <t>[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r>
  </si>
  <si>
    <t xml:space="preserve">Pour chaque TA ratée, indiquez le nom de l'US et le numéro du TA
Us-Java-1 : TA 1
</t>
  </si>
  <si>
    <r>
      <rPr>
        <b/>
        <sz val="11"/>
        <color theme="1"/>
        <rFont val="Calibri"/>
        <family val="2"/>
        <scheme val="minor"/>
      </rPr>
      <t>Le code exploite la notion d'enregistrements</t>
    </r>
    <r>
      <rPr>
        <sz val="11"/>
        <color theme="1"/>
        <rFont val="Calibri"/>
        <family val="2"/>
        <scheme val="minor"/>
      </rPr>
      <t xml:space="preserve">
[ ] Au moins un DTO ou Arguments d'événements est défini par un enregistrement</t>
    </r>
  </si>
  <si>
    <r>
      <rPr>
        <b/>
        <sz val="11"/>
        <color theme="1"/>
        <rFont val="Calibri"/>
        <family val="2"/>
        <scheme val="minor"/>
      </rPr>
      <t xml:space="preserve">Les ressources acquises sont effectivement libérées
</t>
    </r>
    <r>
      <rPr>
        <sz val="11"/>
        <color theme="1"/>
        <rFont val="Calibri"/>
        <family val="2"/>
        <scheme val="minor"/>
      </rPr>
      <t>[ ] Pas d'alerte AvoidFileStream 
[ ] Pas d'alerte UseTryWithResources
[ ] Pas d'alerte CloseResource</t>
    </r>
  </si>
  <si>
    <r>
      <t xml:space="preserve">Le cas échéant les requêtes SQL sont paramétrés adéquatement
</t>
    </r>
    <r>
      <rPr>
        <sz val="11"/>
        <color theme="1"/>
        <rFont val="Calibri"/>
        <family val="2"/>
        <scheme val="minor"/>
      </rPr>
      <t>[ ] les arguments des requêtes SQL utilisent les méthodes adéquates pour être injectés dans la requête.
[ ] les types des arguments sont adéquat par rapport au type de la colonne et inversement.</t>
    </r>
  </si>
  <si>
    <t>Les instructions des projets domains et présentations sont couvertes à 80% par des tests unitaires</t>
  </si>
  <si>
    <t>Les tests respectent globalement le motif Arrange, Act, Assert</t>
  </si>
  <si>
    <t>Les tests unitaires sur la partie présentation utilisent des mocks</t>
  </si>
  <si>
    <t>Mentionnez le % de lignes d'instructions couvertes par les deux projets.
- domains : 100% de lignes couvertes
- presentations : 120% de lignes couvertes</t>
  </si>
  <si>
    <t>Donnez deux exemples de tests unitaires nommés conformément en mentionnant le nom du fichier et le numéro de ligne.</t>
  </si>
  <si>
    <t>Donnez deux exemples de tests unitaires structurés conformément en mentionnant le nom du fichier et le numéro de ligne.</t>
  </si>
  <si>
    <t>Donnez deux exemples de tests unitaires utilisant les mocks en mentionnant le nom du fichier et le numéro de ligne.</t>
  </si>
  <si>
    <t>Retour de l'enseignant</t>
  </si>
  <si>
    <t>Mentionnez un autre endroit où vous déclarez et utilisez un second type générique</t>
  </si>
  <si>
    <t>Mentionnez un autre endroit où vous déclarez et utilisez les références de méthodes</t>
  </si>
  <si>
    <t>Donnez deux exemples de tests unitaires du domaine utilisant les mocks en mentionnant le nom du fichier et le numéro de ligne.</t>
  </si>
  <si>
    <t>Appréciation de l'itération</t>
  </si>
  <si>
    <t>Des types du domaine sont testés à l'aide de Mock</t>
  </si>
  <si>
    <t>Le projet définit au moins une exception liée au domaine</t>
  </si>
  <si>
    <t>Le code utilise les références de méthodes à plusieurs endroits</t>
  </si>
  <si>
    <t>Citez un exemple d'exception liée au domaine et mentionnez un endroit où vous en lancez et un endroit où vous les gérez.
Ex: PropertyNotFoundException
Lancée par Configuration.get(string):86
Attrapée par ThermometerFactory.newInstance:23</t>
  </si>
  <si>
    <t>Le code utilise les pipelines de collection de façon pertinente à plusieurs endroits</t>
  </si>
  <si>
    <t>Mentionnez un autre endroit où vous utilisez adéquatement les pipelines de code</t>
  </si>
  <si>
    <t>Votre code ne déclenche aucune alerte (Pmd, ArchUnit)</t>
  </si>
  <si>
    <t>Votre code déclenche 5 alertes ou moins (Pmd, ArchUnit)</t>
  </si>
  <si>
    <t>Mentionnez le problème spécifique que le DP résout
Mentionnez le fichier et la ligne où vous déclarez l'interface de l'observateur.
Mentionnez le sujet.
Mentionnez les endroits où ont lieu les abonnements et les notifications.</t>
  </si>
  <si>
    <r>
      <rPr>
        <b/>
        <sz val="11"/>
        <color theme="1"/>
        <rFont val="Calibri"/>
        <family val="2"/>
        <scheme val="minor"/>
      </rPr>
      <t>Les types sont logiquement regroupés</t>
    </r>
    <r>
      <rPr>
        <sz val="11"/>
        <color theme="1"/>
        <rFont val="Calibri"/>
        <family val="2"/>
        <scheme val="minor"/>
      </rPr>
      <t xml:space="preserve">
[ ] Pas d'alertes ArchUnit</t>
    </r>
  </si>
  <si>
    <r>
      <rPr>
        <b/>
        <sz val="11"/>
        <color theme="1"/>
        <rFont val="Calibri"/>
        <family val="2"/>
        <scheme val="minor"/>
      </rPr>
      <t>Déclarer des types avec un couplage faible</t>
    </r>
    <r>
      <rPr>
        <sz val="11"/>
        <color theme="1"/>
        <rFont val="Calibri"/>
        <family val="2"/>
        <scheme val="minor"/>
      </rPr>
      <t xml:space="preserve">
[ ] 1 alerte AvoidNonPrivateInstanceField dans les projets domains, presentations et infrastructures
[ ] 1 alerte CouplingBetweenObject dans les projets domains, presentations et infrastructures
[ ] 1 alerte LooseCoupling max. dans les projets domains, presentations et infrastructures</t>
    </r>
  </si>
  <si>
    <t>justifications manquantes
 ou imprécises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</si>
  <si>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</si>
  <si>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</si>
  <si>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Vous mettez adéquatement en œuvre le DP de l'Observateur</t>
  </si>
  <si>
    <t>Commentaires de l'enseignant</t>
  </si>
  <si>
    <t>Activité intégrative : itération 1</t>
  </si>
  <si>
    <t>Activité intégrative : itération 2</t>
  </si>
  <si>
    <t>Activité intégrative : itération 3</t>
  </si>
  <si>
    <t>Activité intégrative : itération 4</t>
  </si>
  <si>
    <t>Étudiant</t>
  </si>
  <si>
    <t>Eval 3</t>
  </si>
  <si>
    <t>Eval 4</t>
  </si>
  <si>
    <t>AA1</t>
  </si>
  <si>
    <t>AA2</t>
  </si>
  <si>
    <t>AA3</t>
  </si>
  <si>
    <t>AA4</t>
  </si>
  <si>
    <t>Défense orale</t>
  </si>
  <si>
    <t>Observations/It</t>
  </si>
  <si>
    <t>Observations/AA</t>
  </si>
  <si>
    <t>Note sans adaptations</t>
  </si>
  <si>
    <t>Adaptations de l'enseignant</t>
  </si>
  <si>
    <t>Note adaptée</t>
  </si>
  <si>
    <t>Nom et prénom</t>
  </si>
  <si>
    <t xml:space="preserve">Pour chaque erreur constaté par ArchUnit, indiquez la nature de l'erreur </t>
  </si>
  <si>
    <t>indiquez le nom du fichier où vous déclarez un enregistrement.</t>
  </si>
  <si>
    <t>indiquez le nom du fichier où vous déclarez une membre auquel vous affectez des références de méthode ou expressions lamdba</t>
  </si>
  <si>
    <t>indiquez le nom du fichier et la ligne à partir de laquelle vous utilisez adéquatement une transaction.
En cas d'indicateur non-validé pour l'exemple donné, signaler les.
Ex: ma transaction est utilisée pour soumettre une seule requête SQL.</t>
  </si>
  <si>
    <t>indiquez le nom du fichier et les lignes où vous paramétrez vos requêtes SQL.
En cas d'indicateur non-validé, indiquez-le
Ex: j'ai paramétré une colonne de type VARCHAR avec la méthode setString, mais son argument est une datetime.</t>
  </si>
  <si>
    <t>indiquez le dossier où se trouvent les ressources de tests.
Ex: mes fichiers de tests sont dans le dossier test/resources/configs/</t>
  </si>
  <si>
    <t>indiquez le nom des tests validant le happy path et un cas dégradé
Ex: MonSuperTest.nom_du_test</t>
  </si>
  <si>
    <t>indiquez le nom du fichier et la ligne où vous utilisez un pipeline de collection de façon pertinente.</t>
  </si>
  <si>
    <t>indiquez le nom du fichier où vous déclarez un type générique.
Indiquez vos exemples d'utilisation en mentionnant le nom de fichier et la ligne.</t>
  </si>
  <si>
    <t>Pour chaque alerte, indiquez le nom du fichier et la ligne.
Ex: 1 alerte EmptyCatchBlock dans infrastructures.IniConfigurationParser:28</t>
  </si>
  <si>
    <t>Pour chaque alerte, indiquez le nom du fichier et la ligne.
Ex: 1 alerte AvoidFileStream dans infrastructures.IniConfigurationParser:28</t>
  </si>
  <si>
    <t>Pour chaque alerte constatée, indiquez la nature, le fichier et la ligne correspondante.
Ex:1 alerte NCSS dans presentations.MainPresenter:28</t>
  </si>
  <si>
    <t>Pour chaque alerte constatée, indiquez la nature, le fichier et éventuellement la ligne correspondante.
Ex: 1 alerte LackOfCohesion dans presentations.MainPresenter</t>
  </si>
  <si>
    <t>Pour chaque alerte constatée, indiquez la nature, le fichier et  la ligne correspondante.
Ex: 1 alerte AvoidNonPrivateInstanceField dans presentations.MainPresenter:28</t>
  </si>
  <si>
    <t>Pour chaque alerte liée aux conventions d'écriture (mauvaise casse utilisée, etc.) indiquez, le nom du fichier et la ligne.
Ex: 1 alerte ClassNameShouldBePascalCased dans presentations.mainpresenter:28</t>
  </si>
  <si>
    <t>Configuration et Measurement</t>
  </si>
  <si>
    <t>domains.MeasurementAggregator:42</t>
  </si>
  <si>
    <t>MeasurementAggregatorTest.shouldCalculateAverageMeasurementCorrectly():30
 MeasurementAggregatorTest.givenNoMeasurements_shouldReturnNullAverageMeasurement():44</t>
  </si>
  <si>
    <t>Domains 92%,
Presentation 27% (Mais il me demande de tester des méthode private, je ne comprend pas)</t>
  </si>
  <si>
    <t>MeasurementAggregatorTest.shouldNotifyAverageObservers():56
 MeasurementAggregatorTest.shouldAddTemperatureObserver():69</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</si>
  <si>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</si>
  <si>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Je ne sais pas ce que c'est qu'un cas dégradé</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</si>
  <si>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</si>
  <si>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Yildiz Ruben</t>
  </si>
  <si>
    <t>e200382</t>
  </si>
  <si>
    <t>gradle run --config-file Salon.ini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</si>
</sst>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8" fillId="11" borderId="1" applyNumberFormat="0" applyAlignment="0" applyProtection="0"/>
    <xf numFmtId="0" fontId="12" fillId="14" borderId="1" applyNumberFormat="0" applyAlignment="0" applyProtection="0"/>
    <xf numFmtId="0" fontId="13" fillId="11" borderId="2" applyNumberFormat="0" applyAlignment="0" applyProtection="0"/>
    <xf numFmtId="0" fontId="1" fillId="15" borderId="0" applyNumberFormat="0" applyBorder="0" applyAlignment="0" applyProtection="0"/>
  </cellStyleXfs>
  <cellXfs count="48">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8" fillId="12" borderId="1" xfId="9" applyFill="1"/>
    <xf numFmtId="0" fontId="10" fillId="2" borderId="0" xfId="1" applyFont="1"/>
    <xf numFmtId="0" fontId="11" fillId="0" borderId="0" xfId="0" applyFont="1"/>
    <xf numFmtId="0" fontId="9"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9" fillId="16" borderId="0" xfId="0" applyFont="1" applyFill="1" applyAlignment="1">
      <alignment vertical="top" wrapText="1"/>
    </xf>
    <xf numFmtId="0" fontId="8" fillId="11" borderId="1" xfId="9"/>
    <xf numFmtId="0" fontId="13" fillId="11" borderId="2" xfId="11"/>
    <xf numFmtId="0" fontId="8" fillId="11" borderId="0" xfId="9" applyBorder="1"/>
    <xf numFmtId="0" fontId="12" fillId="14" borderId="1" xfId="10"/>
    <xf numFmtId="0" fontId="1" fillId="15" borderId="0" xfId="12"/>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14" fillId="0" borderId="0" xfId="0" applyFont="1" applyAlignment="1">
      <alignment horizontal="left"/>
    </xf>
    <xf numFmtId="0" fontId="0" fillId="16" borderId="0" xfId="0" applyFill="1" applyAlignment="1">
      <alignment horizontal="left" wrapText="1"/>
    </xf>
    <xf numFmtId="0" fontId="0" fillId="0" borderId="0" xfId="0" applyAlignment="1">
      <alignment horizontal="left" wrapText="1"/>
    </xf>
    <xf numFmtId="0" fontId="3" fillId="9" borderId="0" xfId="8" applyFont="1" applyAlignment="1"/>
    <xf numFmtId="0" fontId="11" fillId="4" borderId="0" xfId="3" applyFont="1" applyAlignment="1">
      <alignment horizontal="left" wrapText="1"/>
    </xf>
    <xf numFmtId="0" fontId="3" fillId="2" borderId="0" xfId="1" applyAlignment="1">
      <alignment horizontal="center"/>
    </xf>
    <xf numFmtId="0" fontId="3" fillId="3" borderId="0" xfId="2" applyFont="1" applyAlignment="1"/>
    <xf numFmtId="0" fontId="0" fillId="0" borderId="0" xfId="0" applyAlignment="1">
      <alignment wrapText="1"/>
    </xf>
    <xf numFmtId="0" fontId="0" fillId="16" borderId="0" xfId="0" applyFill="1" applyAlignment="1">
      <alignment wrapText="1"/>
    </xf>
    <xf numFmtId="0" fontId="4" fillId="0" borderId="0" xfId="0" applyFont="1" applyAlignment="1">
      <alignment horizontal="center"/>
    </xf>
    <xf numFmtId="0" fontId="2" fillId="0" borderId="0" xfId="0" applyFont="1" applyAlignment="1">
      <alignment horizontal="left"/>
    </xf>
    <xf numFmtId="0" fontId="3" fillId="5" borderId="0" xfId="4" applyAlignment="1">
      <alignment horizontal="center" vertical="center"/>
    </xf>
    <xf numFmtId="0" fontId="3" fillId="6" borderId="0" xfId="5" applyFont="1" applyAlignment="1">
      <alignment horizontal="left"/>
    </xf>
    <xf numFmtId="0" fontId="3" fillId="8" borderId="0" xfId="7" applyAlignment="1">
      <alignment horizontal="center"/>
    </xf>
    <xf numFmtId="0" fontId="2" fillId="16" borderId="0" xfId="0" applyFont="1" applyFill="1" applyAlignment="1">
      <alignment horizontal="left" vertical="top" wrapText="1"/>
    </xf>
    <xf numFmtId="0" fontId="2" fillId="0" borderId="0" xfId="0" applyFont="1" applyAlignment="1">
      <alignment horizontal="lef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ustomBuiltin="1"/>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tabSelected="1" zoomScale="130" zoomScaleNormal="130" workbookViewId="0">
      <selection activeCell="K4" sqref="K4"/>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x14ac:dyDescent="0.25">
      <c r="A1" s="41" t="s">
        <v>83</v>
      </c>
      <c r="B1" s="41"/>
      <c r="C1" s="41"/>
      <c r="D1" s="41"/>
      <c r="E1" s="41"/>
      <c r="F1" s="41"/>
      <c r="G1" s="41"/>
      <c r="H1" s="41"/>
      <c r="I1" s="41"/>
      <c r="J1" s="41"/>
    </row>
    <row r="2" spans="1:21" x14ac:dyDescent="0.2">
      <c r="M2" s="16" t="s">
        <v>0</v>
      </c>
      <c r="N2" s="16" t="s">
        <v>42</v>
      </c>
      <c r="O2" s="16" t="s">
        <v>43</v>
      </c>
      <c r="P2" s="16" t="s">
        <v>44</v>
      </c>
      <c r="Q2" s="16" t="s">
        <v>45</v>
      </c>
      <c r="R2" s="16" t="s">
        <v>46</v>
      </c>
    </row>
    <row r="3" spans="1:21" x14ac:dyDescent="0.2">
      <c r="A3" s="42" t="s">
        <v>1</v>
      </c>
      <c r="B3" s="42"/>
      <c r="C3" s="30" t="s">
        <v>124</v>
      </c>
      <c r="D3" s="30"/>
      <c r="E3" s="30"/>
      <c r="K3" t="s">
        <v>126</v>
      </c>
      <c r="M3" s="36" t="s">
        <v>33</v>
      </c>
      <c r="N3" s="17">
        <f>IF($O$5=$N$5,TRUNC($N$14/$O$14),0)</f>
        <v>0</v>
      </c>
      <c r="O3" s="17">
        <f>IF($O$5=$N$5,TRUNC($N$20/$O$20),0)</f>
        <v>1</v>
      </c>
      <c r="P3" s="17">
        <f>IF($O$5=$N$5,TRUNC($N$27/$O$27),0)</f>
        <v>1</v>
      </c>
      <c r="Q3" s="17">
        <f>IF($O$5=$N$5,TRUNC($N$33/$O$33),0)</f>
        <v>0</v>
      </c>
      <c r="R3" s="17">
        <f>IF($O$5=$N$5,TRUNC($N$39/$O$39),0)</f>
        <v>1</v>
      </c>
    </row>
    <row r="4" spans="1:21" x14ac:dyDescent="0.2">
      <c r="C4" t="s">
        <v>125</v>
      </c>
      <c r="M4" s="36"/>
      <c r="N4" s="17"/>
      <c r="O4" s="17"/>
      <c r="P4" s="17"/>
      <c r="Q4" s="17"/>
      <c r="R4" s="17"/>
    </row>
    <row r="5" spans="1:21" ht="48" x14ac:dyDescent="0.2">
      <c r="A5" s="43" t="s">
        <v>3</v>
      </c>
      <c r="B5" s="43"/>
      <c r="C5" s="43"/>
      <c r="D5" s="43"/>
      <c r="E5" s="43"/>
      <c r="F5" s="43"/>
      <c r="G5" s="43"/>
      <c r="H5" s="43"/>
      <c r="I5" s="43"/>
      <c r="J5" s="43"/>
      <c r="K5" s="5" t="s">
        <v>4</v>
      </c>
      <c r="L5" s="20" t="s">
        <v>47</v>
      </c>
      <c r="M5" s="6" t="s">
        <v>5</v>
      </c>
      <c r="N5" s="6">
        <f>SUM($K$7:$K$12)</f>
        <v>6</v>
      </c>
      <c r="O5" s="7">
        <v>6</v>
      </c>
      <c r="Q5" s="29" t="s">
        <v>62</v>
      </c>
      <c r="R5" s="29"/>
      <c r="S5" s="29"/>
      <c r="T5" s="29"/>
      <c r="U5" s="29"/>
    </row>
    <row r="6" spans="1:21" x14ac:dyDescent="0.2">
      <c r="A6" s="44" t="s">
        <v>6</v>
      </c>
      <c r="B6" s="44"/>
      <c r="C6" s="44"/>
      <c r="D6" s="44"/>
      <c r="E6" s="44"/>
      <c r="F6" s="44"/>
      <c r="G6" s="44"/>
      <c r="H6" s="44"/>
      <c r="I6" s="44"/>
      <c r="J6" s="44"/>
      <c r="K6" s="44"/>
    </row>
    <row r="7" spans="1:21" ht="36.75" customHeight="1" x14ac:dyDescent="0.2">
      <c r="A7" s="34" t="s">
        <v>17</v>
      </c>
      <c r="B7" s="34"/>
      <c r="C7" s="34"/>
      <c r="D7" s="34"/>
      <c r="E7" s="34"/>
      <c r="F7" s="34"/>
      <c r="G7" s="34"/>
      <c r="H7" s="34"/>
      <c r="I7" s="34"/>
      <c r="J7" s="34"/>
      <c r="K7">
        <v>1</v>
      </c>
      <c r="L7" s="19"/>
      <c r="Q7" s="32"/>
      <c r="R7" s="32"/>
      <c r="S7" s="32"/>
      <c r="T7" s="32"/>
      <c r="U7" s="32"/>
    </row>
    <row r="8" spans="1:21" ht="42.5" customHeight="1" x14ac:dyDescent="0.2">
      <c r="A8" s="34" t="s">
        <v>49</v>
      </c>
      <c r="B8" s="34"/>
      <c r="C8" s="34"/>
      <c r="D8" s="34"/>
      <c r="E8" s="34"/>
      <c r="F8" s="34"/>
      <c r="G8" s="34"/>
      <c r="H8" s="34"/>
      <c r="I8" s="34"/>
      <c r="J8" s="34"/>
      <c r="K8" s="15">
        <f>IF(N8&lt;=O8,1,0)</f>
        <v>1</v>
      </c>
      <c r="L8" s="19"/>
      <c r="M8" s="14" t="s">
        <v>78</v>
      </c>
      <c r="N8">
        <v>3</v>
      </c>
      <c r="O8" s="11">
        <v>3</v>
      </c>
      <c r="Q8" s="32"/>
      <c r="R8" s="32"/>
      <c r="S8" s="32"/>
      <c r="T8" s="32"/>
      <c r="U8" s="32"/>
    </row>
    <row r="9" spans="1:21" ht="30" customHeight="1" x14ac:dyDescent="0.2">
      <c r="A9" s="34" t="s">
        <v>30</v>
      </c>
      <c r="B9" s="34"/>
      <c r="C9" s="34"/>
      <c r="D9" s="34"/>
      <c r="E9" s="34"/>
      <c r="F9" s="34"/>
      <c r="G9" s="34"/>
      <c r="H9" s="34"/>
      <c r="I9" s="34"/>
      <c r="J9" s="34"/>
      <c r="K9">
        <v>1</v>
      </c>
      <c r="L9" s="19"/>
      <c r="Q9" s="32"/>
      <c r="R9" s="32"/>
      <c r="S9" s="32"/>
      <c r="T9" s="32"/>
      <c r="U9" s="32"/>
    </row>
    <row r="10" spans="1:21" ht="37.25" customHeight="1" x14ac:dyDescent="0.2">
      <c r="A10" s="34" t="s">
        <v>18</v>
      </c>
      <c r="B10" s="34"/>
      <c r="C10" s="34"/>
      <c r="D10" s="34"/>
      <c r="E10" s="34"/>
      <c r="F10" s="34"/>
      <c r="G10" s="34"/>
      <c r="H10" s="34"/>
      <c r="I10" s="34"/>
      <c r="J10" s="34"/>
      <c r="K10">
        <v>1</v>
      </c>
      <c r="L10" s="19"/>
      <c r="Q10" s="32"/>
      <c r="R10" s="32"/>
      <c r="S10" s="32"/>
      <c r="T10" s="32"/>
      <c r="U10" s="32"/>
    </row>
    <row r="11" spans="1:21" ht="36.75" customHeight="1" x14ac:dyDescent="0.2">
      <c r="A11" s="34" t="s">
        <v>19</v>
      </c>
      <c r="B11" s="34"/>
      <c r="C11" s="34"/>
      <c r="D11" s="34"/>
      <c r="E11" s="34"/>
      <c r="F11" s="34"/>
      <c r="G11" s="34"/>
      <c r="H11" s="34"/>
      <c r="I11" s="34"/>
      <c r="J11" s="34"/>
      <c r="K11">
        <v>1</v>
      </c>
      <c r="L11" s="19"/>
      <c r="Q11" s="32"/>
      <c r="R11" s="32"/>
      <c r="S11" s="32"/>
      <c r="T11" s="32"/>
      <c r="U11" s="32"/>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32"/>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7" t="s">
        <v>20</v>
      </c>
      <c r="B14" s="37"/>
      <c r="C14" s="37"/>
      <c r="D14" s="37"/>
      <c r="E14" s="37"/>
      <c r="F14" s="37"/>
      <c r="G14" s="37"/>
      <c r="H14" s="37"/>
      <c r="I14" s="37"/>
      <c r="J14" s="37"/>
      <c r="K14" s="1" t="s">
        <v>8</v>
      </c>
      <c r="M14" s="3" t="s">
        <v>9</v>
      </c>
      <c r="N14" s="3">
        <f>SUM($K$16:$K$19)</f>
        <v>3</v>
      </c>
      <c r="O14" s="3">
        <v>4</v>
      </c>
    </row>
    <row r="15" spans="1:21" x14ac:dyDescent="0.2">
      <c r="A15" s="38" t="s">
        <v>10</v>
      </c>
      <c r="B15" s="38"/>
      <c r="C15" s="38"/>
      <c r="D15" s="38"/>
      <c r="E15" s="38"/>
      <c r="F15" s="38"/>
      <c r="G15" s="38"/>
      <c r="H15" s="38"/>
      <c r="I15" s="38"/>
      <c r="J15" s="38"/>
      <c r="K15" s="38"/>
      <c r="M15" s="12"/>
      <c r="N15" s="12"/>
      <c r="O15" s="12"/>
    </row>
    <row r="16" spans="1:21" ht="82.5" customHeight="1" x14ac:dyDescent="0.2">
      <c r="A16" s="39" t="s">
        <v>48</v>
      </c>
      <c r="B16" s="39"/>
      <c r="C16" s="39"/>
      <c r="D16" s="39"/>
      <c r="E16" s="39"/>
      <c r="F16" s="39"/>
      <c r="G16" s="39"/>
      <c r="H16" s="39"/>
      <c r="I16" s="39"/>
      <c r="J16" s="39"/>
      <c r="K16">
        <v>1</v>
      </c>
      <c r="L16" s="18" t="s">
        <v>112</v>
      </c>
      <c r="M16" s="10"/>
      <c r="N16" s="10"/>
      <c r="O16" s="10"/>
      <c r="Q16" s="32"/>
      <c r="R16" s="32"/>
      <c r="S16" s="32"/>
      <c r="T16" s="32"/>
      <c r="U16" s="32"/>
    </row>
    <row r="17" spans="1:21" ht="288" x14ac:dyDescent="0.2">
      <c r="A17" s="39" t="s">
        <v>50</v>
      </c>
      <c r="B17" s="39"/>
      <c r="C17" s="39"/>
      <c r="D17" s="39"/>
      <c r="E17" s="39"/>
      <c r="F17" s="39"/>
      <c r="G17" s="39"/>
      <c r="H17" s="39"/>
      <c r="I17" s="39"/>
      <c r="J17" s="39"/>
      <c r="K17">
        <v>0</v>
      </c>
      <c r="L17" s="18" t="s">
        <v>113</v>
      </c>
      <c r="M17" s="14" t="s">
        <v>123</v>
      </c>
      <c r="Q17" s="32"/>
      <c r="R17" s="32"/>
      <c r="S17" s="32"/>
      <c r="T17" s="32"/>
      <c r="U17" s="32"/>
    </row>
    <row r="18" spans="1:21" ht="98.5" customHeight="1" x14ac:dyDescent="0.2">
      <c r="A18" s="39" t="s">
        <v>77</v>
      </c>
      <c r="B18" s="39"/>
      <c r="C18" s="39"/>
      <c r="D18" s="39"/>
      <c r="E18" s="39"/>
      <c r="F18" s="39"/>
      <c r="G18" s="39"/>
      <c r="H18" s="39"/>
      <c r="I18" s="39"/>
      <c r="J18" s="39"/>
      <c r="K18">
        <v>1</v>
      </c>
      <c r="L18" s="18" t="s">
        <v>114</v>
      </c>
      <c r="Q18" s="32"/>
      <c r="R18" s="32"/>
      <c r="S18" s="32"/>
      <c r="T18" s="32"/>
      <c r="U18" s="32"/>
    </row>
    <row r="19" spans="1:21" ht="60.75" customHeight="1" x14ac:dyDescent="0.2">
      <c r="A19" s="39" t="s">
        <v>76</v>
      </c>
      <c r="B19" s="39"/>
      <c r="C19" s="39"/>
      <c r="D19" s="39"/>
      <c r="E19" s="39"/>
      <c r="F19" s="39"/>
      <c r="G19" s="39"/>
      <c r="H19" s="39"/>
      <c r="I19" s="39"/>
      <c r="J19" s="39"/>
      <c r="K19">
        <v>1</v>
      </c>
      <c r="L19" s="18" t="s">
        <v>101</v>
      </c>
      <c r="Q19" s="32"/>
      <c r="R19" s="32"/>
      <c r="S19" s="32"/>
      <c r="T19" s="32"/>
      <c r="U19" s="32"/>
    </row>
    <row r="20" spans="1:21" x14ac:dyDescent="0.2">
      <c r="A20" s="37" t="s">
        <v>21</v>
      </c>
      <c r="B20" s="37"/>
      <c r="C20" s="37"/>
      <c r="D20" s="37"/>
      <c r="E20" s="37"/>
      <c r="F20" s="37"/>
      <c r="G20" s="37"/>
      <c r="H20" s="37"/>
      <c r="I20" s="37"/>
      <c r="J20" s="37"/>
      <c r="K20" s="1"/>
      <c r="M20" s="3" t="s">
        <v>11</v>
      </c>
      <c r="N20" s="3">
        <f>SUM($K$22:$K$26)</f>
        <v>5</v>
      </c>
      <c r="O20" s="4">
        <v>5</v>
      </c>
    </row>
    <row r="21" spans="1:21" x14ac:dyDescent="0.2">
      <c r="A21" s="38" t="s">
        <v>10</v>
      </c>
      <c r="B21" s="38"/>
      <c r="C21" s="38"/>
      <c r="D21" s="38"/>
      <c r="E21" s="38"/>
      <c r="F21" s="38"/>
      <c r="G21" s="38"/>
      <c r="H21" s="38"/>
      <c r="I21" s="38"/>
      <c r="J21" s="38"/>
      <c r="K21" s="38"/>
      <c r="M21" s="3"/>
      <c r="N21" s="3"/>
      <c r="O21" s="3"/>
    </row>
    <row r="22" spans="1:21" ht="80.5" customHeight="1" x14ac:dyDescent="0.2">
      <c r="A22" s="39" t="s">
        <v>28</v>
      </c>
      <c r="B22" s="39"/>
      <c r="C22" s="39"/>
      <c r="D22" s="39"/>
      <c r="E22" s="39"/>
      <c r="F22" s="39"/>
      <c r="G22" s="39"/>
      <c r="H22" s="39"/>
      <c r="I22" s="39"/>
      <c r="J22" s="39"/>
      <c r="K22">
        <v>1</v>
      </c>
      <c r="L22" s="18" t="s">
        <v>115</v>
      </c>
      <c r="M22" s="10"/>
      <c r="N22" s="10"/>
      <c r="O22" s="10"/>
      <c r="Q22" s="32"/>
      <c r="R22" s="32"/>
      <c r="S22" s="32"/>
      <c r="T22" s="32"/>
      <c r="U22" s="32"/>
    </row>
    <row r="23" spans="1:21" ht="56.5" customHeight="1" x14ac:dyDescent="0.2">
      <c r="A23" s="39" t="s">
        <v>37</v>
      </c>
      <c r="B23" s="39"/>
      <c r="C23" s="39"/>
      <c r="D23" s="39"/>
      <c r="E23" s="39"/>
      <c r="F23" s="39"/>
      <c r="G23" s="39"/>
      <c r="H23" s="39"/>
      <c r="I23" s="39"/>
      <c r="J23" s="39"/>
      <c r="K23">
        <v>1</v>
      </c>
      <c r="L23" s="18" t="s">
        <v>108</v>
      </c>
      <c r="M23" t="s">
        <v>117</v>
      </c>
      <c r="Q23" s="32"/>
      <c r="R23" s="32"/>
      <c r="S23" s="32"/>
      <c r="T23" s="32"/>
      <c r="U23" s="32"/>
    </row>
    <row r="24" spans="1:21" ht="55.5" customHeight="1" x14ac:dyDescent="0.2">
      <c r="A24" s="39" t="s">
        <v>52</v>
      </c>
      <c r="B24" s="39"/>
      <c r="C24" s="39"/>
      <c r="D24" s="39"/>
      <c r="E24" s="39"/>
      <c r="F24" s="39"/>
      <c r="G24" s="39"/>
      <c r="H24" s="39"/>
      <c r="I24" s="39"/>
      <c r="J24" s="39"/>
      <c r="K24">
        <v>1</v>
      </c>
      <c r="L24" s="18" t="s">
        <v>102</v>
      </c>
      <c r="M24" t="s">
        <v>116</v>
      </c>
      <c r="Q24" s="32"/>
      <c r="R24" s="32"/>
      <c r="S24" s="32"/>
      <c r="T24" s="32"/>
      <c r="U24" s="32"/>
    </row>
    <row r="25" spans="1:21" ht="69.75" customHeight="1" x14ac:dyDescent="0.2">
      <c r="A25" s="40" t="s">
        <v>38</v>
      </c>
      <c r="B25" s="40"/>
      <c r="C25" s="40"/>
      <c r="D25" s="40"/>
      <c r="E25" s="40"/>
      <c r="F25" s="40"/>
      <c r="G25" s="40"/>
      <c r="H25" s="40"/>
      <c r="I25" s="40"/>
      <c r="J25" s="40"/>
      <c r="K25" s="21">
        <v>1</v>
      </c>
      <c r="L25" s="22" t="s">
        <v>109</v>
      </c>
      <c r="Q25" s="32"/>
      <c r="R25" s="32"/>
      <c r="S25" s="32"/>
      <c r="T25" s="32"/>
      <c r="U25" s="32"/>
    </row>
    <row r="26" spans="1:21" ht="74.25" customHeight="1" x14ac:dyDescent="0.2">
      <c r="A26" s="40" t="s">
        <v>29</v>
      </c>
      <c r="B26" s="40"/>
      <c r="C26" s="40"/>
      <c r="D26" s="40"/>
      <c r="E26" s="40"/>
      <c r="F26" s="40"/>
      <c r="G26" s="40"/>
      <c r="H26" s="40"/>
      <c r="I26" s="40"/>
      <c r="J26" s="40"/>
      <c r="K26" s="21">
        <v>1</v>
      </c>
      <c r="L26" s="22" t="s">
        <v>103</v>
      </c>
      <c r="Q26" s="32"/>
      <c r="R26" s="32"/>
      <c r="S26" s="32"/>
      <c r="T26" s="32"/>
      <c r="U26" s="32"/>
    </row>
    <row r="27" spans="1:21" x14ac:dyDescent="0.2">
      <c r="A27" s="37" t="s">
        <v>22</v>
      </c>
      <c r="B27" s="37"/>
      <c r="C27" s="37"/>
      <c r="D27" s="37"/>
      <c r="E27" s="37"/>
      <c r="F27" s="37"/>
      <c r="G27" s="37"/>
      <c r="H27" s="37"/>
      <c r="I27" s="37"/>
      <c r="J27" s="37"/>
      <c r="K27" s="1"/>
      <c r="M27" s="3" t="s">
        <v>12</v>
      </c>
      <c r="N27" s="3">
        <f>SUM($K$29:$K32)</f>
        <v>4</v>
      </c>
      <c r="O27" s="4">
        <v>4</v>
      </c>
    </row>
    <row r="28" spans="1:21" x14ac:dyDescent="0.2">
      <c r="A28" s="38" t="s">
        <v>10</v>
      </c>
      <c r="B28" s="38"/>
      <c r="C28" s="38"/>
      <c r="D28" s="38"/>
      <c r="E28" s="38"/>
      <c r="F28" s="38"/>
      <c r="G28" s="38"/>
      <c r="H28" s="38"/>
      <c r="I28" s="38"/>
      <c r="J28" s="38"/>
      <c r="K28" s="38"/>
      <c r="M28" s="3"/>
      <c r="N28" s="3"/>
      <c r="O28" s="3"/>
    </row>
    <row r="29" spans="1:21" ht="87.5" customHeight="1" x14ac:dyDescent="0.2">
      <c r="A29" s="39" t="s">
        <v>53</v>
      </c>
      <c r="B29" s="39"/>
      <c r="C29" s="39"/>
      <c r="D29" s="39"/>
      <c r="E29" s="39"/>
      <c r="F29" s="39"/>
      <c r="G29" s="39"/>
      <c r="H29" s="39"/>
      <c r="I29" s="39"/>
      <c r="J29" s="39"/>
      <c r="K29">
        <v>1</v>
      </c>
      <c r="L29" s="18" t="s">
        <v>111</v>
      </c>
      <c r="Q29" s="32"/>
      <c r="R29" s="32"/>
      <c r="S29" s="32"/>
      <c r="T29" s="32"/>
      <c r="U29" s="32"/>
    </row>
    <row r="30" spans="1:21" ht="85.75" customHeight="1" x14ac:dyDescent="0.2">
      <c r="A30" s="34" t="s">
        <v>34</v>
      </c>
      <c r="B30" s="34"/>
      <c r="C30" s="34"/>
      <c r="D30" s="34"/>
      <c r="E30" s="34"/>
      <c r="F30" s="34"/>
      <c r="G30" s="34"/>
      <c r="H30" s="34"/>
      <c r="I30" s="34"/>
      <c r="J30" s="34"/>
      <c r="K30">
        <v>1</v>
      </c>
      <c r="L30" s="18" t="s">
        <v>110</v>
      </c>
      <c r="Q30" s="32"/>
      <c r="R30" s="32"/>
      <c r="S30" s="32"/>
      <c r="T30" s="32"/>
      <c r="U30" s="32"/>
    </row>
    <row r="31" spans="1:21" ht="99" customHeight="1" x14ac:dyDescent="0.2">
      <c r="A31" s="33" t="s">
        <v>40</v>
      </c>
      <c r="B31" s="33"/>
      <c r="C31" s="33"/>
      <c r="D31" s="33"/>
      <c r="E31" s="33"/>
      <c r="F31" s="33"/>
      <c r="G31" s="33"/>
      <c r="H31" s="33"/>
      <c r="I31" s="33"/>
      <c r="J31" s="33"/>
      <c r="K31" s="21">
        <v>1</v>
      </c>
      <c r="L31" s="22" t="s">
        <v>104</v>
      </c>
      <c r="Q31" s="32"/>
      <c r="R31" s="32"/>
      <c r="S31" s="32"/>
      <c r="T31" s="32"/>
      <c r="U31" s="32"/>
    </row>
    <row r="32" spans="1:21" ht="71.5" customHeight="1" x14ac:dyDescent="0.2">
      <c r="A32" s="46" t="s">
        <v>54</v>
      </c>
      <c r="B32" s="46"/>
      <c r="C32" s="46"/>
      <c r="D32" s="46"/>
      <c r="E32" s="46"/>
      <c r="F32" s="46"/>
      <c r="G32" s="46"/>
      <c r="H32" s="46"/>
      <c r="I32" s="46"/>
      <c r="J32" s="46"/>
      <c r="K32" s="21">
        <v>1</v>
      </c>
      <c r="L32" s="22" t="s">
        <v>105</v>
      </c>
    </row>
    <row r="33" spans="1:22" x14ac:dyDescent="0.2">
      <c r="A33" s="37" t="s">
        <v>23</v>
      </c>
      <c r="B33" s="37"/>
      <c r="C33" s="37"/>
      <c r="D33" s="37"/>
      <c r="E33" s="37"/>
      <c r="F33" s="37"/>
      <c r="G33" s="37"/>
      <c r="H33" s="37"/>
      <c r="I33" s="37"/>
      <c r="J33" s="37"/>
      <c r="K33" s="1"/>
      <c r="M33" s="3" t="s">
        <v>13</v>
      </c>
      <c r="N33" s="3">
        <f>SUM($K$35:$K39)</f>
        <v>3</v>
      </c>
      <c r="O33" s="4">
        <v>4</v>
      </c>
    </row>
    <row r="34" spans="1:22" x14ac:dyDescent="0.2">
      <c r="A34" s="38" t="s">
        <v>10</v>
      </c>
      <c r="B34" s="38"/>
      <c r="C34" s="38"/>
      <c r="D34" s="38"/>
      <c r="E34" s="38"/>
      <c r="F34" s="38"/>
      <c r="G34" s="38"/>
      <c r="H34" s="38"/>
      <c r="I34" s="38"/>
      <c r="J34" s="38"/>
      <c r="K34" s="38"/>
      <c r="M34" s="3"/>
      <c r="N34" s="3"/>
      <c r="O34" s="3"/>
    </row>
    <row r="35" spans="1:22" ht="49.25" customHeight="1" x14ac:dyDescent="0.2">
      <c r="A35" s="39" t="s">
        <v>35</v>
      </c>
      <c r="B35" s="39"/>
      <c r="C35" s="39"/>
      <c r="D35" s="39"/>
      <c r="E35" s="39"/>
      <c r="F35" s="39"/>
      <c r="G35" s="39"/>
      <c r="H35" s="39"/>
      <c r="I35" s="39"/>
      <c r="J35" s="39"/>
      <c r="K35">
        <v>0</v>
      </c>
      <c r="L35" s="18" t="s">
        <v>106</v>
      </c>
      <c r="M35" s="30"/>
      <c r="N35" s="30"/>
      <c r="O35" s="30"/>
      <c r="P35" s="30"/>
      <c r="Q35" s="30"/>
      <c r="R35" s="30"/>
      <c r="S35" s="30"/>
      <c r="T35" s="30"/>
      <c r="U35" s="30"/>
      <c r="V35" s="30"/>
    </row>
    <row r="36" spans="1:22" ht="54" customHeight="1" x14ac:dyDescent="0.2">
      <c r="A36" s="39" t="s">
        <v>25</v>
      </c>
      <c r="B36" s="39"/>
      <c r="C36" s="39"/>
      <c r="D36" s="39"/>
      <c r="E36" s="39"/>
      <c r="F36" s="39"/>
      <c r="G36" s="39"/>
      <c r="H36" s="39"/>
      <c r="I36" s="39"/>
      <c r="J36" s="39"/>
      <c r="K36">
        <v>1</v>
      </c>
      <c r="L36" s="18" t="s">
        <v>107</v>
      </c>
      <c r="M36" s="9"/>
      <c r="N36" s="9"/>
      <c r="O36" s="9"/>
      <c r="P36" s="9"/>
      <c r="Q36" s="32"/>
      <c r="R36" s="32"/>
      <c r="S36" s="32"/>
      <c r="T36" s="32"/>
      <c r="U36" s="32"/>
      <c r="V36" s="9"/>
    </row>
    <row r="37" spans="1:22" ht="28.25" customHeight="1" x14ac:dyDescent="0.2">
      <c r="A37" s="39" t="s">
        <v>36</v>
      </c>
      <c r="B37" s="39"/>
      <c r="C37" s="39"/>
      <c r="D37" s="39"/>
      <c r="E37" s="39"/>
      <c r="F37" s="39"/>
      <c r="G37" s="39"/>
      <c r="H37" s="39"/>
      <c r="I37" s="39"/>
      <c r="J37" s="39"/>
      <c r="K37">
        <v>1</v>
      </c>
      <c r="L37" s="19"/>
      <c r="M37" s="9"/>
      <c r="N37" s="9"/>
      <c r="O37" s="9"/>
      <c r="P37" s="9"/>
      <c r="Q37" s="32"/>
      <c r="R37" s="32"/>
      <c r="S37" s="32"/>
      <c r="T37" s="32"/>
      <c r="U37" s="32"/>
      <c r="V37" s="9"/>
    </row>
    <row r="38" spans="1:22" ht="28.25" customHeight="1" x14ac:dyDescent="0.2">
      <c r="A38" s="39" t="s">
        <v>26</v>
      </c>
      <c r="B38" s="39"/>
      <c r="C38" s="39"/>
      <c r="D38" s="39"/>
      <c r="E38" s="39"/>
      <c r="F38" s="39"/>
      <c r="G38" s="39"/>
      <c r="H38" s="39"/>
      <c r="I38" s="39"/>
      <c r="J38" s="39"/>
      <c r="K38">
        <v>1</v>
      </c>
      <c r="L38" s="19"/>
      <c r="M38" s="9"/>
      <c r="N38" s="9"/>
      <c r="O38" s="9"/>
      <c r="P38" s="9"/>
      <c r="Q38" s="32"/>
      <c r="R38" s="32"/>
      <c r="S38" s="32"/>
      <c r="T38" s="32"/>
      <c r="U38" s="32"/>
      <c r="V38" s="9"/>
    </row>
    <row r="39" spans="1:22" x14ac:dyDescent="0.2">
      <c r="A39" s="37" t="s">
        <v>24</v>
      </c>
      <c r="B39" s="37"/>
      <c r="C39" s="37"/>
      <c r="D39" s="37"/>
      <c r="E39" s="37"/>
      <c r="F39" s="37"/>
      <c r="G39" s="37"/>
      <c r="H39" s="37"/>
      <c r="I39" s="37"/>
      <c r="J39" s="37"/>
      <c r="K39" s="1"/>
      <c r="M39" s="3" t="s">
        <v>27</v>
      </c>
      <c r="N39" s="3">
        <f>SUM($K$41:$K44)</f>
        <v>4</v>
      </c>
      <c r="O39" s="4">
        <v>4</v>
      </c>
    </row>
    <row r="40" spans="1:22" x14ac:dyDescent="0.2">
      <c r="A40" s="38" t="s">
        <v>10</v>
      </c>
      <c r="B40" s="38"/>
      <c r="C40" s="38"/>
      <c r="D40" s="38"/>
      <c r="E40" s="38"/>
      <c r="F40" s="38"/>
      <c r="G40" s="38"/>
      <c r="H40" s="38"/>
      <c r="I40" s="38"/>
      <c r="J40" s="38"/>
      <c r="K40" s="38"/>
      <c r="M40" s="3"/>
      <c r="N40" s="3"/>
      <c r="O40" s="3"/>
    </row>
    <row r="41" spans="1:22" ht="69.5" customHeight="1" x14ac:dyDescent="0.2">
      <c r="A41" s="39" t="s">
        <v>55</v>
      </c>
      <c r="B41" s="39"/>
      <c r="C41" s="39"/>
      <c r="D41" s="39"/>
      <c r="E41" s="39"/>
      <c r="F41" s="39"/>
      <c r="G41" s="39"/>
      <c r="H41" s="39"/>
      <c r="I41" s="39"/>
      <c r="J41" s="39"/>
      <c r="K41">
        <v>1</v>
      </c>
      <c r="L41" s="18" t="s">
        <v>58</v>
      </c>
      <c r="M41" s="14" t="s">
        <v>119</v>
      </c>
      <c r="Q41" s="32"/>
      <c r="R41" s="32"/>
      <c r="S41" s="32"/>
      <c r="T41" s="32"/>
      <c r="U41" s="32"/>
    </row>
    <row r="42" spans="1:22" ht="96" x14ac:dyDescent="0.2">
      <c r="A42" s="39" t="s">
        <v>31</v>
      </c>
      <c r="B42" s="39"/>
      <c r="C42" s="39"/>
      <c r="D42" s="39"/>
      <c r="E42" s="39"/>
      <c r="F42" s="39"/>
      <c r="G42" s="39"/>
      <c r="H42" s="39"/>
      <c r="I42" s="39"/>
      <c r="J42" s="39"/>
      <c r="K42">
        <v>1</v>
      </c>
      <c r="L42" s="18" t="s">
        <v>59</v>
      </c>
      <c r="M42" s="14" t="s">
        <v>118</v>
      </c>
      <c r="Q42" s="32"/>
      <c r="R42" s="32"/>
      <c r="S42" s="32"/>
      <c r="T42" s="32"/>
      <c r="U42" s="32"/>
    </row>
    <row r="43" spans="1:22" ht="96" x14ac:dyDescent="0.2">
      <c r="A43" s="39" t="s">
        <v>56</v>
      </c>
      <c r="B43" s="39"/>
      <c r="C43" s="39"/>
      <c r="D43" s="39"/>
      <c r="E43" s="39"/>
      <c r="F43" s="39"/>
      <c r="G43" s="39"/>
      <c r="H43" s="39"/>
      <c r="I43" s="39"/>
      <c r="J43" s="39"/>
      <c r="K43">
        <v>1</v>
      </c>
      <c r="L43" s="18" t="s">
        <v>60</v>
      </c>
      <c r="M43" s="14" t="s">
        <v>120</v>
      </c>
      <c r="Q43" s="32"/>
      <c r="R43" s="32"/>
      <c r="S43" s="32"/>
      <c r="T43" s="32"/>
      <c r="U43" s="32"/>
    </row>
    <row r="44" spans="1:22" ht="66" customHeight="1" x14ac:dyDescent="0.2">
      <c r="A44" s="40" t="s">
        <v>57</v>
      </c>
      <c r="B44" s="40"/>
      <c r="C44" s="40"/>
      <c r="D44" s="40"/>
      <c r="E44" s="40"/>
      <c r="F44" s="40"/>
      <c r="G44" s="40"/>
      <c r="H44" s="40"/>
      <c r="I44" s="40"/>
      <c r="J44" s="40"/>
      <c r="K44" s="21">
        <v>1</v>
      </c>
      <c r="L44" s="22" t="s">
        <v>61</v>
      </c>
      <c r="Q44" s="32"/>
      <c r="R44" s="32"/>
      <c r="S44" s="32"/>
      <c r="T44" s="32"/>
      <c r="U44" s="32"/>
    </row>
    <row r="45" spans="1:22" x14ac:dyDescent="0.2">
      <c r="A45" s="45" t="s">
        <v>14</v>
      </c>
      <c r="B45" s="45"/>
      <c r="C45" s="45"/>
      <c r="D45" s="45"/>
      <c r="E45" s="45"/>
      <c r="F45" s="45"/>
      <c r="G45" s="45"/>
      <c r="H45" s="45"/>
      <c r="I45" s="45"/>
      <c r="J45" s="45"/>
      <c r="K45" s="2"/>
      <c r="M45" s="3" t="s">
        <v>15</v>
      </c>
      <c r="N45" s="3">
        <f>IF(SUM($N$3:$R$3)&gt;3,SUM($K$47:$K56),0)</f>
        <v>0</v>
      </c>
      <c r="O45" s="4">
        <v>10</v>
      </c>
    </row>
    <row r="46" spans="1:22" x14ac:dyDescent="0.2">
      <c r="A46" s="35" t="s">
        <v>16</v>
      </c>
      <c r="B46" s="35"/>
      <c r="C46" s="35"/>
      <c r="D46" s="35"/>
      <c r="E46" s="35"/>
      <c r="F46" s="35"/>
      <c r="G46" s="35"/>
      <c r="H46" s="35"/>
      <c r="I46" s="35"/>
      <c r="J46" s="35"/>
      <c r="K46" s="35"/>
      <c r="M46" s="3"/>
      <c r="N46" s="3"/>
      <c r="O46" s="3"/>
    </row>
    <row r="47" spans="1:22" x14ac:dyDescent="0.2">
      <c r="A47" s="30" t="s">
        <v>74</v>
      </c>
      <c r="B47" s="30"/>
      <c r="C47" s="30"/>
      <c r="D47" s="30"/>
      <c r="E47" s="30"/>
      <c r="F47" s="30"/>
      <c r="G47" s="30"/>
      <c r="H47" s="30"/>
      <c r="I47" s="30"/>
      <c r="J47" s="30"/>
      <c r="K47">
        <v>1</v>
      </c>
      <c r="L47" s="19"/>
      <c r="Q47" s="32"/>
      <c r="R47" s="32"/>
      <c r="S47" s="32"/>
      <c r="T47" s="32"/>
      <c r="U47" s="32"/>
    </row>
    <row r="48" spans="1:22" x14ac:dyDescent="0.2">
      <c r="A48" s="30" t="s">
        <v>73</v>
      </c>
      <c r="B48" s="30"/>
      <c r="C48" s="30"/>
      <c r="D48" s="30"/>
      <c r="E48" s="30"/>
      <c r="F48" s="30"/>
      <c r="G48" s="30"/>
      <c r="H48" s="30"/>
      <c r="I48" s="30"/>
      <c r="J48" s="30"/>
      <c r="K48">
        <v>1</v>
      </c>
      <c r="L48" s="19"/>
      <c r="Q48" s="32"/>
      <c r="R48" s="32"/>
      <c r="S48" s="32"/>
      <c r="T48" s="32"/>
      <c r="U48" s="32"/>
    </row>
    <row r="49" spans="1:21" ht="192" x14ac:dyDescent="0.2">
      <c r="A49" s="34" t="s">
        <v>81</v>
      </c>
      <c r="B49" s="30"/>
      <c r="C49" s="30"/>
      <c r="D49" s="30"/>
      <c r="E49" s="30"/>
      <c r="F49" s="30"/>
      <c r="G49" s="30"/>
      <c r="H49" s="30"/>
      <c r="I49" s="30"/>
      <c r="J49" s="30"/>
      <c r="K49">
        <v>1</v>
      </c>
      <c r="L49" s="18" t="s">
        <v>75</v>
      </c>
      <c r="M49" s="14" t="s">
        <v>121</v>
      </c>
      <c r="Q49" s="32"/>
      <c r="R49" s="32"/>
      <c r="S49" s="32"/>
      <c r="T49" s="32"/>
      <c r="U49" s="32"/>
    </row>
    <row r="50" spans="1:21" ht="52" x14ac:dyDescent="0.2">
      <c r="A50" s="34" t="s">
        <v>79</v>
      </c>
      <c r="B50" s="30"/>
      <c r="C50" s="30"/>
      <c r="D50" s="30"/>
      <c r="E50" s="30"/>
      <c r="F50" s="30"/>
      <c r="G50" s="30"/>
      <c r="H50" s="30"/>
      <c r="I50" s="30"/>
      <c r="J50" s="30"/>
      <c r="K50">
        <v>0</v>
      </c>
      <c r="L50" s="18" t="s">
        <v>80</v>
      </c>
      <c r="Q50" s="32"/>
      <c r="R50" s="32"/>
      <c r="S50" s="32"/>
      <c r="T50" s="32"/>
      <c r="U50" s="32"/>
    </row>
    <row r="51" spans="1:21" ht="43.75" customHeight="1" x14ac:dyDescent="0.2">
      <c r="A51" s="34" t="s">
        <v>71</v>
      </c>
      <c r="B51" s="34"/>
      <c r="C51" s="34"/>
      <c r="D51" s="34"/>
      <c r="E51" s="34"/>
      <c r="F51" s="34"/>
      <c r="G51" s="34"/>
      <c r="H51" s="34"/>
      <c r="I51" s="34"/>
      <c r="J51" s="34"/>
      <c r="K51">
        <v>0</v>
      </c>
      <c r="L51" s="18" t="s">
        <v>72</v>
      </c>
      <c r="Q51" s="32"/>
      <c r="R51" s="32"/>
      <c r="S51" s="32"/>
      <c r="T51" s="32"/>
      <c r="U51" s="32"/>
    </row>
    <row r="52" spans="1:21" ht="26" x14ac:dyDescent="0.2">
      <c r="A52" s="33" t="s">
        <v>39</v>
      </c>
      <c r="B52" s="33"/>
      <c r="C52" s="33"/>
      <c r="D52" s="33"/>
      <c r="E52" s="33"/>
      <c r="F52" s="33"/>
      <c r="G52" s="33"/>
      <c r="H52" s="33"/>
      <c r="I52" s="33"/>
      <c r="J52" s="33"/>
      <c r="K52" s="21">
        <v>1</v>
      </c>
      <c r="L52" s="22" t="s">
        <v>63</v>
      </c>
      <c r="Q52" s="32"/>
      <c r="R52" s="32"/>
      <c r="S52" s="32"/>
      <c r="T52" s="32"/>
      <c r="U52" s="32"/>
    </row>
    <row r="53" spans="1:21" ht="28.75" customHeight="1" x14ac:dyDescent="0.2">
      <c r="A53" s="34" t="s">
        <v>69</v>
      </c>
      <c r="B53" s="34"/>
      <c r="C53" s="34"/>
      <c r="D53" s="34"/>
      <c r="E53" s="34"/>
      <c r="F53" s="34"/>
      <c r="G53" s="34"/>
      <c r="H53" s="34"/>
      <c r="I53" s="34"/>
      <c r="J53" s="34"/>
      <c r="K53">
        <v>0</v>
      </c>
      <c r="L53" s="18" t="s">
        <v>64</v>
      </c>
      <c r="Q53" s="32"/>
      <c r="R53" s="32"/>
      <c r="S53" s="32"/>
      <c r="T53" s="32"/>
      <c r="U53" s="32"/>
    </row>
    <row r="54" spans="1:21" ht="93" customHeight="1" x14ac:dyDescent="0.2">
      <c r="A54" s="34" t="s">
        <v>68</v>
      </c>
      <c r="B54" s="34"/>
      <c r="C54" s="34"/>
      <c r="D54" s="34"/>
      <c r="E54" s="34"/>
      <c r="F54" s="34"/>
      <c r="G54" s="34"/>
      <c r="H54" s="34"/>
      <c r="I54" s="34"/>
      <c r="J54" s="34"/>
      <c r="K54">
        <v>0</v>
      </c>
      <c r="L54" s="18" t="s">
        <v>70</v>
      </c>
      <c r="Q54" s="32"/>
      <c r="R54" s="32"/>
      <c r="S54" s="32"/>
      <c r="T54" s="32"/>
      <c r="U54" s="32"/>
    </row>
    <row r="55" spans="1:21" ht="28.25" customHeight="1" x14ac:dyDescent="0.2">
      <c r="A55" s="34" t="s">
        <v>41</v>
      </c>
      <c r="B55" s="34"/>
      <c r="C55" s="34"/>
      <c r="D55" s="34"/>
      <c r="E55" s="34"/>
      <c r="F55" s="34"/>
      <c r="G55" s="34"/>
      <c r="H55" s="34"/>
      <c r="I55" s="34"/>
      <c r="J55" s="34"/>
      <c r="K55">
        <v>0</v>
      </c>
      <c r="L55" s="18" t="s">
        <v>64</v>
      </c>
      <c r="M55" t="s">
        <v>122</v>
      </c>
      <c r="Q55" s="32"/>
      <c r="R55" s="32"/>
      <c r="S55" s="32"/>
      <c r="T55" s="32"/>
      <c r="U55" s="32"/>
    </row>
    <row r="56" spans="1:21" ht="39" x14ac:dyDescent="0.2">
      <c r="A56" s="33" t="s">
        <v>67</v>
      </c>
      <c r="B56" s="33"/>
      <c r="C56" s="33"/>
      <c r="D56" s="33"/>
      <c r="E56" s="33"/>
      <c r="F56" s="33"/>
      <c r="G56" s="33"/>
      <c r="H56" s="33"/>
      <c r="I56" s="33"/>
      <c r="J56" s="33"/>
      <c r="K56" s="21">
        <v>1</v>
      </c>
      <c r="L56" s="22" t="s">
        <v>65</v>
      </c>
      <c r="Q56" s="32"/>
      <c r="R56" s="32"/>
      <c r="S56" s="32"/>
      <c r="T56" s="32"/>
      <c r="U56" s="32"/>
    </row>
    <row r="58" spans="1:21" x14ac:dyDescent="0.2">
      <c r="H58" s="30" t="s">
        <v>66</v>
      </c>
      <c r="I58" s="30"/>
      <c r="J58" s="30"/>
      <c r="K58" t="str">
        <f>IF($N$5&lt;$O$5,"Non-Recevable",IF(SUM($N$3:$R$3)&lt;3,"Très insuffisant",IF(SUM($N$3:$R$3)&lt;5,"Insuffisant",IF(SUM($K$47:$K$56)&lt;5,"Bien","Très Bien"))))</f>
        <v>Insuffisant</v>
      </c>
      <c r="M58" s="30"/>
      <c r="N58" s="30"/>
      <c r="O58" s="30"/>
      <c r="P58" s="30"/>
      <c r="Q58" s="31"/>
      <c r="R58" s="31"/>
      <c r="S58" s="31"/>
      <c r="T58" s="31"/>
      <c r="U58" s="31"/>
    </row>
    <row r="59" spans="1:21" x14ac:dyDescent="0.2">
      <c r="H59" t="s">
        <v>82</v>
      </c>
    </row>
    <row r="60" spans="1:21" x14ac:dyDescent="0.2">
      <c r="H60" s="28"/>
      <c r="I60" s="28"/>
      <c r="J60" s="28"/>
      <c r="K60" s="28"/>
      <c r="L60" s="28"/>
      <c r="M60" s="28"/>
    </row>
    <row r="61" spans="1:21" x14ac:dyDescent="0.2">
      <c r="H61" s="28"/>
      <c r="I61" s="28"/>
      <c r="J61" s="28"/>
      <c r="K61" s="28"/>
      <c r="L61" s="28"/>
      <c r="M61" s="28"/>
    </row>
    <row r="62" spans="1:21" x14ac:dyDescent="0.2">
      <c r="H62" s="28"/>
      <c r="I62" s="28"/>
      <c r="J62" s="28"/>
      <c r="K62" s="28"/>
      <c r="L62" s="28"/>
      <c r="M62" s="28"/>
    </row>
    <row r="63" spans="1:21" x14ac:dyDescent="0.2">
      <c r="H63" s="28"/>
      <c r="I63" s="28"/>
      <c r="J63" s="28"/>
      <c r="K63" s="28"/>
      <c r="L63" s="28"/>
      <c r="M63" s="28"/>
    </row>
    <row r="64" spans="1:21" x14ac:dyDescent="0.2">
      <c r="H64" s="28"/>
      <c r="I64" s="28"/>
      <c r="J64" s="28"/>
      <c r="K64" s="28"/>
      <c r="L64" s="28"/>
      <c r="M64" s="28"/>
    </row>
    <row r="65" spans="8:13" x14ac:dyDescent="0.2">
      <c r="H65" s="28"/>
      <c r="I65" s="28"/>
      <c r="J65" s="28"/>
      <c r="K65" s="28"/>
      <c r="L65" s="28"/>
      <c r="M65" s="28"/>
    </row>
    <row r="66" spans="8:13" x14ac:dyDescent="0.2">
      <c r="H66" s="28"/>
      <c r="I66" s="28"/>
      <c r="J66" s="28"/>
      <c r="K66" s="28"/>
      <c r="L66" s="28"/>
      <c r="M66" s="28"/>
    </row>
    <row r="67" spans="8:13" x14ac:dyDescent="0.2">
      <c r="H67" s="28"/>
      <c r="I67" s="28"/>
      <c r="J67" s="28"/>
      <c r="K67" s="28"/>
      <c r="L67" s="28"/>
      <c r="M67" s="28"/>
    </row>
    <row r="68" spans="8:13" x14ac:dyDescent="0.2">
      <c r="H68" s="28"/>
      <c r="I68" s="28"/>
      <c r="J68" s="28"/>
      <c r="K68" s="28"/>
      <c r="L68" s="28"/>
      <c r="M68" s="28"/>
    </row>
  </sheetData>
  <mergeCells count="97">
    <mergeCell ref="A32:J32"/>
    <mergeCell ref="A37:J37"/>
    <mergeCell ref="A36:J36"/>
    <mergeCell ref="A38:J38"/>
    <mergeCell ref="A28:K28"/>
    <mergeCell ref="A45:J45"/>
    <mergeCell ref="A15:K15"/>
    <mergeCell ref="A17:J17"/>
    <mergeCell ref="A19:J19"/>
    <mergeCell ref="A22:J22"/>
    <mergeCell ref="A20:J20"/>
    <mergeCell ref="A27:J27"/>
    <mergeCell ref="A21:K21"/>
    <mergeCell ref="A24:J24"/>
    <mergeCell ref="A25:J25"/>
    <mergeCell ref="A42:J42"/>
    <mergeCell ref="A43:J43"/>
    <mergeCell ref="A44:J44"/>
    <mergeCell ref="A16:J16"/>
    <mergeCell ref="A40:K40"/>
    <mergeCell ref="A41:J41"/>
    <mergeCell ref="A10:J10"/>
    <mergeCell ref="A1:J1"/>
    <mergeCell ref="A3:B3"/>
    <mergeCell ref="A5:J5"/>
    <mergeCell ref="A6:K6"/>
    <mergeCell ref="A7:J7"/>
    <mergeCell ref="C3:E3"/>
    <mergeCell ref="M3:M4"/>
    <mergeCell ref="A33:J33"/>
    <mergeCell ref="A34:K34"/>
    <mergeCell ref="A35:J35"/>
    <mergeCell ref="A39:J39"/>
    <mergeCell ref="A31:J31"/>
    <mergeCell ref="A18:J18"/>
    <mergeCell ref="A26:J26"/>
    <mergeCell ref="A23:J23"/>
    <mergeCell ref="A29:J29"/>
    <mergeCell ref="A12:J12"/>
    <mergeCell ref="A30:J30"/>
    <mergeCell ref="A8:J8"/>
    <mergeCell ref="A11:J11"/>
    <mergeCell ref="A9:J9"/>
    <mergeCell ref="A14:J14"/>
    <mergeCell ref="A52:J52"/>
    <mergeCell ref="A53:J53"/>
    <mergeCell ref="A51:J51"/>
    <mergeCell ref="A55:J55"/>
    <mergeCell ref="A46:K46"/>
    <mergeCell ref="A47:J47"/>
    <mergeCell ref="A54:J54"/>
    <mergeCell ref="A50:J50"/>
    <mergeCell ref="A49:J49"/>
    <mergeCell ref="A48:J48"/>
    <mergeCell ref="A56:J56"/>
    <mergeCell ref="Q7:U7"/>
    <mergeCell ref="Q8:U8"/>
    <mergeCell ref="Q9:U9"/>
    <mergeCell ref="Q10:U10"/>
    <mergeCell ref="Q11:U11"/>
    <mergeCell ref="Q12:U12"/>
    <mergeCell ref="Q16:U16"/>
    <mergeCell ref="Q17:U17"/>
    <mergeCell ref="Q18:U18"/>
    <mergeCell ref="Q19:U19"/>
    <mergeCell ref="Q22:U22"/>
    <mergeCell ref="Q23:U23"/>
    <mergeCell ref="Q24:U24"/>
    <mergeCell ref="Q25:U25"/>
    <mergeCell ref="Q26:U26"/>
    <mergeCell ref="Q29:U29"/>
    <mergeCell ref="Q30:U30"/>
    <mergeCell ref="Q31:U31"/>
    <mergeCell ref="M35:Q35"/>
    <mergeCell ref="R35:V35"/>
    <mergeCell ref="Q49:U49"/>
    <mergeCell ref="Q36:U36"/>
    <mergeCell ref="Q37:U37"/>
    <mergeCell ref="Q38:U38"/>
    <mergeCell ref="Q41:U41"/>
    <mergeCell ref="Q42:U42"/>
    <mergeCell ref="H60:M68"/>
    <mergeCell ref="Q5:U5"/>
    <mergeCell ref="H58:J58"/>
    <mergeCell ref="M58:P58"/>
    <mergeCell ref="Q58:U58"/>
    <mergeCell ref="Q55:U55"/>
    <mergeCell ref="Q56:U56"/>
    <mergeCell ref="Q50:U50"/>
    <mergeCell ref="Q51:U51"/>
    <mergeCell ref="Q52:U52"/>
    <mergeCell ref="Q53:U53"/>
    <mergeCell ref="Q54:U54"/>
    <mergeCell ref="Q43:U43"/>
    <mergeCell ref="Q44:U44"/>
    <mergeCell ref="Q47:U47"/>
    <mergeCell ref="Q48:U48"/>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C706-6B23-44B9-8F14-75E15C0828F9}">
  <dimension ref="A1:V68"/>
  <sheetViews>
    <sheetView zoomScale="122" zoomScaleNormal="115" workbookViewId="0">
      <selection activeCell="A10" sqref="A10:J10"/>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41" t="s">
        <v>84</v>
      </c>
      <c r="B1" s="41"/>
      <c r="C1" s="41"/>
      <c r="D1" s="41"/>
      <c r="E1" s="41"/>
      <c r="F1" s="41"/>
      <c r="G1" s="41"/>
      <c r="H1" s="41"/>
      <c r="I1" s="41"/>
      <c r="J1" s="41"/>
    </row>
    <row r="2" spans="1:21" x14ac:dyDescent="0.2">
      <c r="M2" s="16" t="s">
        <v>0</v>
      </c>
      <c r="N2" s="16" t="s">
        <v>42</v>
      </c>
      <c r="O2" s="16" t="s">
        <v>43</v>
      </c>
      <c r="P2" s="16" t="s">
        <v>44</v>
      </c>
      <c r="Q2" s="16" t="s">
        <v>45</v>
      </c>
      <c r="R2" s="16" t="s">
        <v>46</v>
      </c>
    </row>
    <row r="3" spans="1:21" ht="14.5" customHeight="1" x14ac:dyDescent="0.2">
      <c r="A3" s="42" t="s">
        <v>1</v>
      </c>
      <c r="B3" s="42"/>
      <c r="C3" s="30" t="s">
        <v>2</v>
      </c>
      <c r="D3" s="30"/>
      <c r="E3" s="30"/>
      <c r="M3" s="36" t="s">
        <v>33</v>
      </c>
      <c r="N3" s="17">
        <f>IF($O$5=$N$5,TRUNC($N$14/$O$14),0)</f>
        <v>1</v>
      </c>
      <c r="O3" s="17">
        <f>IF($O$5=$N$5,TRUNC($N$20/$O$20),0)</f>
        <v>1</v>
      </c>
      <c r="P3" s="17">
        <f>IF($O$5=$N$5,TRUNC($N$27/$O$27),0)</f>
        <v>1</v>
      </c>
      <c r="Q3" s="17">
        <f>IF($O$5=$N$5,TRUNC($N$33/$O$33),0)</f>
        <v>1</v>
      </c>
      <c r="R3" s="17">
        <f>IF($O$5=$N$5,TRUNC($N$39/$O$39),0)</f>
        <v>1</v>
      </c>
    </row>
    <row r="4" spans="1:21" x14ac:dyDescent="0.2">
      <c r="M4" s="36"/>
      <c r="N4" s="17"/>
      <c r="O4" s="17"/>
      <c r="P4" s="17"/>
      <c r="Q4" s="17"/>
      <c r="R4" s="17"/>
    </row>
    <row r="5" spans="1:21" ht="48" x14ac:dyDescent="0.2">
      <c r="A5" s="43" t="s">
        <v>3</v>
      </c>
      <c r="B5" s="43"/>
      <c r="C5" s="43"/>
      <c r="D5" s="43"/>
      <c r="E5" s="43"/>
      <c r="F5" s="43"/>
      <c r="G5" s="43"/>
      <c r="H5" s="43"/>
      <c r="I5" s="43"/>
      <c r="J5" s="43"/>
      <c r="K5" s="5" t="s">
        <v>4</v>
      </c>
      <c r="L5" s="20" t="s">
        <v>47</v>
      </c>
      <c r="M5" s="6" t="s">
        <v>5</v>
      </c>
      <c r="N5" s="6">
        <f>SUM($K$7:$K$12)</f>
        <v>6</v>
      </c>
      <c r="O5" s="7">
        <v>6</v>
      </c>
      <c r="Q5" s="29" t="s">
        <v>62</v>
      </c>
      <c r="R5" s="29"/>
      <c r="S5" s="29"/>
      <c r="T5" s="29"/>
      <c r="U5" s="29"/>
    </row>
    <row r="6" spans="1:21" x14ac:dyDescent="0.2">
      <c r="A6" s="44" t="s">
        <v>6</v>
      </c>
      <c r="B6" s="44"/>
      <c r="C6" s="44"/>
      <c r="D6" s="44"/>
      <c r="E6" s="44"/>
      <c r="F6" s="44"/>
      <c r="G6" s="44"/>
      <c r="H6" s="44"/>
      <c r="I6" s="44"/>
      <c r="J6" s="44"/>
      <c r="K6" s="44"/>
    </row>
    <row r="7" spans="1:21" ht="36.75" customHeight="1" x14ac:dyDescent="0.2">
      <c r="A7" s="34" t="s">
        <v>17</v>
      </c>
      <c r="B7" s="34"/>
      <c r="C7" s="34"/>
      <c r="D7" s="34"/>
      <c r="E7" s="34"/>
      <c r="F7" s="34"/>
      <c r="G7" s="34"/>
      <c r="H7" s="34"/>
      <c r="I7" s="34"/>
      <c r="J7" s="34"/>
      <c r="K7">
        <v>1</v>
      </c>
      <c r="L7" s="19"/>
      <c r="Q7" s="32"/>
      <c r="R7" s="32"/>
      <c r="S7" s="32"/>
      <c r="T7" s="32"/>
      <c r="U7" s="32"/>
    </row>
    <row r="8" spans="1:21" ht="42.5" customHeight="1" x14ac:dyDescent="0.2">
      <c r="A8" s="34" t="s">
        <v>49</v>
      </c>
      <c r="B8" s="34"/>
      <c r="C8" s="34"/>
      <c r="D8" s="34"/>
      <c r="E8" s="34"/>
      <c r="F8" s="34"/>
      <c r="G8" s="34"/>
      <c r="H8" s="34"/>
      <c r="I8" s="34"/>
      <c r="J8" s="34"/>
      <c r="K8" s="15">
        <f>IF(N8&lt;=O8,1,0)</f>
        <v>1</v>
      </c>
      <c r="L8" s="19"/>
      <c r="M8" s="14" t="s">
        <v>78</v>
      </c>
      <c r="N8">
        <v>3</v>
      </c>
      <c r="O8" s="11">
        <v>3</v>
      </c>
      <c r="Q8" s="32"/>
      <c r="R8" s="32"/>
      <c r="S8" s="32"/>
      <c r="T8" s="32"/>
      <c r="U8" s="32"/>
    </row>
    <row r="9" spans="1:21" ht="30" customHeight="1" x14ac:dyDescent="0.2">
      <c r="A9" s="34" t="s">
        <v>30</v>
      </c>
      <c r="B9" s="34"/>
      <c r="C9" s="34"/>
      <c r="D9" s="34"/>
      <c r="E9" s="34"/>
      <c r="F9" s="34"/>
      <c r="G9" s="34"/>
      <c r="H9" s="34"/>
      <c r="I9" s="34"/>
      <c r="J9" s="34"/>
      <c r="K9">
        <v>1</v>
      </c>
      <c r="L9" s="19"/>
      <c r="Q9" s="32"/>
      <c r="R9" s="32"/>
      <c r="S9" s="32"/>
      <c r="T9" s="32"/>
      <c r="U9" s="32"/>
    </row>
    <row r="10" spans="1:21" ht="37.25" customHeight="1" x14ac:dyDescent="0.2">
      <c r="A10" s="34" t="s">
        <v>18</v>
      </c>
      <c r="B10" s="34"/>
      <c r="C10" s="34"/>
      <c r="D10" s="34"/>
      <c r="E10" s="34"/>
      <c r="F10" s="34"/>
      <c r="G10" s="34"/>
      <c r="H10" s="34"/>
      <c r="I10" s="34"/>
      <c r="J10" s="34"/>
      <c r="K10">
        <v>1</v>
      </c>
      <c r="L10" s="19"/>
      <c r="Q10" s="32"/>
      <c r="R10" s="32"/>
      <c r="S10" s="32"/>
      <c r="T10" s="32"/>
      <c r="U10" s="32"/>
    </row>
    <row r="11" spans="1:21" ht="36.75" customHeight="1" x14ac:dyDescent="0.2">
      <c r="A11" s="34" t="s">
        <v>19</v>
      </c>
      <c r="B11" s="34"/>
      <c r="C11" s="34"/>
      <c r="D11" s="34"/>
      <c r="E11" s="34"/>
      <c r="F11" s="34"/>
      <c r="G11" s="34"/>
      <c r="H11" s="34"/>
      <c r="I11" s="34"/>
      <c r="J11" s="34"/>
      <c r="K11">
        <v>1</v>
      </c>
      <c r="L11" s="19"/>
      <c r="Q11" s="32"/>
      <c r="R11" s="32"/>
      <c r="S11" s="32"/>
      <c r="T11" s="32"/>
      <c r="U11" s="32"/>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32"/>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7" t="s">
        <v>20</v>
      </c>
      <c r="B14" s="37"/>
      <c r="C14" s="37"/>
      <c r="D14" s="37"/>
      <c r="E14" s="37"/>
      <c r="F14" s="37"/>
      <c r="G14" s="37"/>
      <c r="H14" s="37"/>
      <c r="I14" s="37"/>
      <c r="J14" s="37"/>
      <c r="K14" s="1" t="s">
        <v>8</v>
      </c>
      <c r="M14" s="3" t="s">
        <v>9</v>
      </c>
      <c r="N14" s="3">
        <f>SUM($K$16:$K$19)</f>
        <v>4</v>
      </c>
      <c r="O14" s="3">
        <v>4</v>
      </c>
    </row>
    <row r="15" spans="1:21" x14ac:dyDescent="0.2">
      <c r="A15" s="38" t="s">
        <v>10</v>
      </c>
      <c r="B15" s="38"/>
      <c r="C15" s="38"/>
      <c r="D15" s="38"/>
      <c r="E15" s="38"/>
      <c r="F15" s="38"/>
      <c r="G15" s="38"/>
      <c r="H15" s="38"/>
      <c r="I15" s="38"/>
      <c r="J15" s="38"/>
      <c r="K15" s="38"/>
      <c r="M15" s="12"/>
      <c r="N15" s="12"/>
      <c r="O15" s="12"/>
    </row>
    <row r="16" spans="1:21" ht="82.5" customHeight="1" x14ac:dyDescent="0.2">
      <c r="A16" s="39" t="s">
        <v>48</v>
      </c>
      <c r="B16" s="39"/>
      <c r="C16" s="39"/>
      <c r="D16" s="39"/>
      <c r="E16" s="39"/>
      <c r="F16" s="39"/>
      <c r="G16" s="39"/>
      <c r="H16" s="39"/>
      <c r="I16" s="39"/>
      <c r="J16" s="39"/>
      <c r="K16">
        <v>1</v>
      </c>
      <c r="L16" s="18" t="s">
        <v>112</v>
      </c>
      <c r="M16" s="10"/>
      <c r="N16" s="10"/>
      <c r="O16" s="10"/>
      <c r="Q16" s="32"/>
      <c r="R16" s="32"/>
      <c r="S16" s="32"/>
      <c r="T16" s="32"/>
      <c r="U16" s="32"/>
    </row>
    <row r="17" spans="1:21" ht="75" customHeight="1" x14ac:dyDescent="0.2">
      <c r="A17" s="39" t="s">
        <v>50</v>
      </c>
      <c r="B17" s="39"/>
      <c r="C17" s="39"/>
      <c r="D17" s="39"/>
      <c r="E17" s="39"/>
      <c r="F17" s="39"/>
      <c r="G17" s="39"/>
      <c r="H17" s="39"/>
      <c r="I17" s="39"/>
      <c r="J17" s="39"/>
      <c r="K17">
        <v>1</v>
      </c>
      <c r="L17" s="18" t="s">
        <v>113</v>
      </c>
      <c r="Q17" s="32"/>
      <c r="R17" s="32"/>
      <c r="S17" s="32"/>
      <c r="T17" s="32"/>
      <c r="U17" s="32"/>
    </row>
    <row r="18" spans="1:21" ht="98.5" customHeight="1" x14ac:dyDescent="0.2">
      <c r="A18" s="39" t="s">
        <v>77</v>
      </c>
      <c r="B18" s="39"/>
      <c r="C18" s="39"/>
      <c r="D18" s="39"/>
      <c r="E18" s="39"/>
      <c r="F18" s="39"/>
      <c r="G18" s="39"/>
      <c r="H18" s="39"/>
      <c r="I18" s="39"/>
      <c r="J18" s="39"/>
      <c r="K18">
        <v>1</v>
      </c>
      <c r="L18" s="18" t="s">
        <v>114</v>
      </c>
      <c r="Q18" s="32"/>
      <c r="R18" s="32"/>
      <c r="S18" s="32"/>
      <c r="T18" s="32"/>
      <c r="U18" s="32"/>
    </row>
    <row r="19" spans="1:21" ht="60.75" customHeight="1" x14ac:dyDescent="0.2">
      <c r="A19" s="39" t="s">
        <v>76</v>
      </c>
      <c r="B19" s="39"/>
      <c r="C19" s="39"/>
      <c r="D19" s="39"/>
      <c r="E19" s="39"/>
      <c r="F19" s="39"/>
      <c r="G19" s="39"/>
      <c r="H19" s="39"/>
      <c r="I19" s="39"/>
      <c r="J19" s="39"/>
      <c r="K19">
        <v>1</v>
      </c>
      <c r="L19" s="18" t="s">
        <v>101</v>
      </c>
      <c r="Q19" s="32"/>
      <c r="R19" s="32"/>
      <c r="S19" s="32"/>
      <c r="T19" s="32"/>
      <c r="U19" s="32"/>
    </row>
    <row r="20" spans="1:21" x14ac:dyDescent="0.2">
      <c r="A20" s="37" t="s">
        <v>21</v>
      </c>
      <c r="B20" s="37"/>
      <c r="C20" s="37"/>
      <c r="D20" s="37"/>
      <c r="E20" s="37"/>
      <c r="F20" s="37"/>
      <c r="G20" s="37"/>
      <c r="H20" s="37"/>
      <c r="I20" s="37"/>
      <c r="J20" s="37"/>
      <c r="K20" s="1"/>
      <c r="M20" s="3" t="s">
        <v>11</v>
      </c>
      <c r="N20" s="3">
        <f>SUM($K$23:$K$26)</f>
        <v>4</v>
      </c>
      <c r="O20" s="4">
        <v>4</v>
      </c>
    </row>
    <row r="21" spans="1:21" x14ac:dyDescent="0.2">
      <c r="A21" s="38" t="s">
        <v>10</v>
      </c>
      <c r="B21" s="38"/>
      <c r="C21" s="38"/>
      <c r="D21" s="38"/>
      <c r="E21" s="38"/>
      <c r="F21" s="38"/>
      <c r="G21" s="38"/>
      <c r="H21" s="38"/>
      <c r="I21" s="38"/>
      <c r="J21" s="38"/>
      <c r="K21" s="38"/>
      <c r="M21" s="3"/>
      <c r="N21" s="3"/>
      <c r="O21" s="3"/>
    </row>
    <row r="22" spans="1:21" ht="59.25" customHeight="1" x14ac:dyDescent="0.2">
      <c r="A22" s="39" t="s">
        <v>28</v>
      </c>
      <c r="B22" s="39"/>
      <c r="C22" s="39"/>
      <c r="D22" s="39"/>
      <c r="E22" s="39"/>
      <c r="F22" s="39"/>
      <c r="G22" s="39"/>
      <c r="H22" s="39"/>
      <c r="I22" s="39"/>
      <c r="J22" s="39"/>
      <c r="K22">
        <v>1</v>
      </c>
      <c r="L22" s="18" t="s">
        <v>115</v>
      </c>
      <c r="M22" s="10"/>
      <c r="N22" s="10"/>
      <c r="O22" s="10"/>
      <c r="Q22" s="32"/>
      <c r="R22" s="32"/>
      <c r="S22" s="32"/>
      <c r="T22" s="32"/>
      <c r="U22" s="32"/>
    </row>
    <row r="23" spans="1:21" ht="56.5" customHeight="1" x14ac:dyDescent="0.2">
      <c r="A23" s="39" t="s">
        <v>37</v>
      </c>
      <c r="B23" s="39"/>
      <c r="C23" s="39"/>
      <c r="D23" s="39"/>
      <c r="E23" s="39"/>
      <c r="F23" s="39"/>
      <c r="G23" s="39"/>
      <c r="H23" s="39"/>
      <c r="I23" s="39"/>
      <c r="J23" s="39"/>
      <c r="K23">
        <v>1</v>
      </c>
      <c r="L23" s="18" t="s">
        <v>108</v>
      </c>
      <c r="Q23" s="32"/>
      <c r="R23" s="32"/>
      <c r="S23" s="32"/>
      <c r="T23" s="32"/>
      <c r="U23" s="32"/>
    </row>
    <row r="24" spans="1:21" ht="55.5" customHeight="1" x14ac:dyDescent="0.2">
      <c r="A24" s="39" t="s">
        <v>52</v>
      </c>
      <c r="B24" s="39"/>
      <c r="C24" s="39"/>
      <c r="D24" s="39"/>
      <c r="E24" s="39"/>
      <c r="F24" s="39"/>
      <c r="G24" s="39"/>
      <c r="H24" s="39"/>
      <c r="I24" s="39"/>
      <c r="J24" s="39"/>
      <c r="K24">
        <v>1</v>
      </c>
      <c r="L24" s="18" t="s">
        <v>102</v>
      </c>
      <c r="Q24" s="32"/>
      <c r="R24" s="32"/>
      <c r="S24" s="32"/>
      <c r="T24" s="32"/>
      <c r="U24" s="32"/>
    </row>
    <row r="25" spans="1:21" ht="69.75" customHeight="1" x14ac:dyDescent="0.2">
      <c r="A25" s="40" t="s">
        <v>38</v>
      </c>
      <c r="B25" s="40"/>
      <c r="C25" s="40"/>
      <c r="D25" s="40"/>
      <c r="E25" s="40"/>
      <c r="F25" s="40"/>
      <c r="G25" s="40"/>
      <c r="H25" s="40"/>
      <c r="I25" s="40"/>
      <c r="J25" s="40"/>
      <c r="K25" s="21">
        <v>1</v>
      </c>
      <c r="L25" s="22" t="s">
        <v>109</v>
      </c>
      <c r="Q25" s="32"/>
      <c r="R25" s="32"/>
      <c r="S25" s="32"/>
      <c r="T25" s="32"/>
      <c r="U25" s="32"/>
    </row>
    <row r="26" spans="1:21" ht="74.25" customHeight="1" x14ac:dyDescent="0.2">
      <c r="A26" s="40" t="s">
        <v>29</v>
      </c>
      <c r="B26" s="40"/>
      <c r="C26" s="40"/>
      <c r="D26" s="40"/>
      <c r="E26" s="40"/>
      <c r="F26" s="40"/>
      <c r="G26" s="40"/>
      <c r="H26" s="40"/>
      <c r="I26" s="40"/>
      <c r="J26" s="40"/>
      <c r="K26" s="21">
        <v>1</v>
      </c>
      <c r="L26" s="22" t="s">
        <v>103</v>
      </c>
      <c r="Q26" s="32"/>
      <c r="R26" s="32"/>
      <c r="S26" s="32"/>
      <c r="T26" s="32"/>
      <c r="U26" s="32"/>
    </row>
    <row r="27" spans="1:21" x14ac:dyDescent="0.2">
      <c r="A27" s="37" t="s">
        <v>22</v>
      </c>
      <c r="B27" s="37"/>
      <c r="C27" s="37"/>
      <c r="D27" s="37"/>
      <c r="E27" s="37"/>
      <c r="F27" s="37"/>
      <c r="G27" s="37"/>
      <c r="H27" s="37"/>
      <c r="I27" s="37"/>
      <c r="J27" s="37"/>
      <c r="K27" s="1"/>
      <c r="M27" s="3" t="s">
        <v>12</v>
      </c>
      <c r="N27" s="3">
        <f>SUM($K$29:$K32)</f>
        <v>4</v>
      </c>
      <c r="O27" s="4">
        <v>4</v>
      </c>
    </row>
    <row r="28" spans="1:21" x14ac:dyDescent="0.2">
      <c r="A28" s="38" t="s">
        <v>10</v>
      </c>
      <c r="B28" s="38"/>
      <c r="C28" s="38"/>
      <c r="D28" s="38"/>
      <c r="E28" s="38"/>
      <c r="F28" s="38"/>
      <c r="G28" s="38"/>
      <c r="H28" s="38"/>
      <c r="I28" s="38"/>
      <c r="J28" s="38"/>
      <c r="K28" s="38"/>
      <c r="M28" s="3"/>
      <c r="N28" s="3"/>
      <c r="O28" s="3"/>
    </row>
    <row r="29" spans="1:21" ht="87.5" customHeight="1" x14ac:dyDescent="0.2">
      <c r="A29" s="39" t="s">
        <v>53</v>
      </c>
      <c r="B29" s="39"/>
      <c r="C29" s="39"/>
      <c r="D29" s="39"/>
      <c r="E29" s="39"/>
      <c r="F29" s="39"/>
      <c r="G29" s="39"/>
      <c r="H29" s="39"/>
      <c r="I29" s="39"/>
      <c r="J29" s="39"/>
      <c r="K29">
        <v>1</v>
      </c>
      <c r="L29" s="18" t="s">
        <v>111</v>
      </c>
      <c r="Q29" s="32"/>
      <c r="R29" s="32"/>
      <c r="S29" s="32"/>
      <c r="T29" s="32"/>
      <c r="U29" s="32"/>
    </row>
    <row r="30" spans="1:21" ht="85.75" customHeight="1" x14ac:dyDescent="0.2">
      <c r="A30" s="34" t="s">
        <v>34</v>
      </c>
      <c r="B30" s="34"/>
      <c r="C30" s="34"/>
      <c r="D30" s="34"/>
      <c r="E30" s="34"/>
      <c r="F30" s="34"/>
      <c r="G30" s="34"/>
      <c r="H30" s="34"/>
      <c r="I30" s="34"/>
      <c r="J30" s="34"/>
      <c r="K30">
        <v>1</v>
      </c>
      <c r="L30" s="18" t="s">
        <v>110</v>
      </c>
      <c r="Q30" s="32"/>
      <c r="R30" s="32"/>
      <c r="S30" s="32"/>
      <c r="T30" s="32"/>
      <c r="U30" s="32"/>
    </row>
    <row r="31" spans="1:21" ht="99" customHeight="1" x14ac:dyDescent="0.2">
      <c r="A31" s="33" t="s">
        <v>40</v>
      </c>
      <c r="B31" s="33"/>
      <c r="C31" s="33"/>
      <c r="D31" s="33"/>
      <c r="E31" s="33"/>
      <c r="F31" s="33"/>
      <c r="G31" s="33"/>
      <c r="H31" s="33"/>
      <c r="I31" s="33"/>
      <c r="J31" s="33"/>
      <c r="K31" s="21">
        <v>1</v>
      </c>
      <c r="L31" s="22" t="s">
        <v>104</v>
      </c>
      <c r="Q31" s="32"/>
      <c r="R31" s="32"/>
      <c r="S31" s="32"/>
      <c r="T31" s="32"/>
      <c r="U31" s="32"/>
    </row>
    <row r="32" spans="1:21" ht="71.5" customHeight="1" x14ac:dyDescent="0.2">
      <c r="A32" s="46" t="s">
        <v>54</v>
      </c>
      <c r="B32" s="46"/>
      <c r="C32" s="46"/>
      <c r="D32" s="46"/>
      <c r="E32" s="46"/>
      <c r="F32" s="46"/>
      <c r="G32" s="46"/>
      <c r="H32" s="46"/>
      <c r="I32" s="46"/>
      <c r="J32" s="46"/>
      <c r="K32" s="21">
        <v>1</v>
      </c>
      <c r="L32" s="22" t="s">
        <v>105</v>
      </c>
    </row>
    <row r="33" spans="1:22" x14ac:dyDescent="0.2">
      <c r="A33" s="37" t="s">
        <v>23</v>
      </c>
      <c r="B33" s="37"/>
      <c r="C33" s="37"/>
      <c r="D33" s="37"/>
      <c r="E33" s="37"/>
      <c r="F33" s="37"/>
      <c r="G33" s="37"/>
      <c r="H33" s="37"/>
      <c r="I33" s="37"/>
      <c r="J33" s="37"/>
      <c r="K33" s="1"/>
      <c r="M33" s="3" t="s">
        <v>13</v>
      </c>
      <c r="N33" s="3">
        <f>SUM($K$35:$K39)</f>
        <v>4</v>
      </c>
      <c r="O33" s="4">
        <v>4</v>
      </c>
    </row>
    <row r="34" spans="1:22" x14ac:dyDescent="0.2">
      <c r="A34" s="38" t="s">
        <v>10</v>
      </c>
      <c r="B34" s="38"/>
      <c r="C34" s="38"/>
      <c r="D34" s="38"/>
      <c r="E34" s="38"/>
      <c r="F34" s="38"/>
      <c r="G34" s="38"/>
      <c r="H34" s="38"/>
      <c r="I34" s="38"/>
      <c r="J34" s="38"/>
      <c r="K34" s="38"/>
      <c r="M34" s="3"/>
      <c r="N34" s="3"/>
      <c r="O34" s="3"/>
    </row>
    <row r="35" spans="1:22" ht="49.25" customHeight="1" x14ac:dyDescent="0.2">
      <c r="A35" s="39" t="s">
        <v>35</v>
      </c>
      <c r="B35" s="39"/>
      <c r="C35" s="39"/>
      <c r="D35" s="39"/>
      <c r="E35" s="39"/>
      <c r="F35" s="39"/>
      <c r="G35" s="39"/>
      <c r="H35" s="39"/>
      <c r="I35" s="39"/>
      <c r="J35" s="39"/>
      <c r="K35">
        <v>1</v>
      </c>
      <c r="L35" s="18" t="s">
        <v>106</v>
      </c>
      <c r="M35" s="30"/>
      <c r="N35" s="30"/>
      <c r="O35" s="30"/>
      <c r="P35" s="30"/>
      <c r="Q35" s="30"/>
      <c r="R35" s="30"/>
      <c r="S35" s="30"/>
      <c r="T35" s="30"/>
      <c r="U35" s="30"/>
      <c r="V35" s="30"/>
    </row>
    <row r="36" spans="1:22" ht="54" customHeight="1" x14ac:dyDescent="0.2">
      <c r="A36" s="39" t="s">
        <v>25</v>
      </c>
      <c r="B36" s="39"/>
      <c r="C36" s="39"/>
      <c r="D36" s="39"/>
      <c r="E36" s="39"/>
      <c r="F36" s="39"/>
      <c r="G36" s="39"/>
      <c r="H36" s="39"/>
      <c r="I36" s="39"/>
      <c r="J36" s="39"/>
      <c r="K36">
        <v>1</v>
      </c>
      <c r="L36" s="18" t="s">
        <v>107</v>
      </c>
      <c r="M36" s="9"/>
      <c r="N36" s="9"/>
      <c r="O36" s="9"/>
      <c r="P36" s="9"/>
      <c r="Q36" s="32"/>
      <c r="R36" s="32"/>
      <c r="S36" s="32"/>
      <c r="T36" s="32"/>
      <c r="U36" s="32"/>
      <c r="V36" s="9"/>
    </row>
    <row r="37" spans="1:22" ht="28.25" customHeight="1" x14ac:dyDescent="0.2">
      <c r="A37" s="39" t="s">
        <v>36</v>
      </c>
      <c r="B37" s="39"/>
      <c r="C37" s="39"/>
      <c r="D37" s="39"/>
      <c r="E37" s="39"/>
      <c r="F37" s="39"/>
      <c r="G37" s="39"/>
      <c r="H37" s="39"/>
      <c r="I37" s="39"/>
      <c r="J37" s="39"/>
      <c r="K37">
        <v>1</v>
      </c>
      <c r="L37" s="19"/>
      <c r="M37" s="9"/>
      <c r="N37" s="9"/>
      <c r="O37" s="9"/>
      <c r="P37" s="9"/>
      <c r="Q37" s="32"/>
      <c r="R37" s="32"/>
      <c r="S37" s="32"/>
      <c r="T37" s="32"/>
      <c r="U37" s="32"/>
      <c r="V37" s="9"/>
    </row>
    <row r="38" spans="1:22" ht="28.25" customHeight="1" x14ac:dyDescent="0.2">
      <c r="A38" s="39" t="s">
        <v>26</v>
      </c>
      <c r="B38" s="39"/>
      <c r="C38" s="39"/>
      <c r="D38" s="39"/>
      <c r="E38" s="39"/>
      <c r="F38" s="39"/>
      <c r="G38" s="39"/>
      <c r="H38" s="39"/>
      <c r="I38" s="39"/>
      <c r="J38" s="39"/>
      <c r="K38">
        <v>1</v>
      </c>
      <c r="L38" s="19"/>
      <c r="M38" s="9"/>
      <c r="N38" s="9"/>
      <c r="O38" s="9"/>
      <c r="P38" s="9"/>
      <c r="Q38" s="32"/>
      <c r="R38" s="32"/>
      <c r="S38" s="32"/>
      <c r="T38" s="32"/>
      <c r="U38" s="32"/>
      <c r="V38" s="9"/>
    </row>
    <row r="39" spans="1:22" x14ac:dyDescent="0.2">
      <c r="A39" s="37" t="s">
        <v>24</v>
      </c>
      <c r="B39" s="37"/>
      <c r="C39" s="37"/>
      <c r="D39" s="37"/>
      <c r="E39" s="37"/>
      <c r="F39" s="37"/>
      <c r="G39" s="37"/>
      <c r="H39" s="37"/>
      <c r="I39" s="37"/>
      <c r="J39" s="37"/>
      <c r="K39" s="1"/>
      <c r="M39" s="3" t="s">
        <v>27</v>
      </c>
      <c r="N39" s="3">
        <f>SUM($K$41:$K44)</f>
        <v>4</v>
      </c>
      <c r="O39" s="4">
        <v>4</v>
      </c>
    </row>
    <row r="40" spans="1:22" x14ac:dyDescent="0.2">
      <c r="A40" s="38" t="s">
        <v>10</v>
      </c>
      <c r="B40" s="38"/>
      <c r="C40" s="38"/>
      <c r="D40" s="38"/>
      <c r="E40" s="38"/>
      <c r="F40" s="38"/>
      <c r="G40" s="38"/>
      <c r="H40" s="38"/>
      <c r="I40" s="38"/>
      <c r="J40" s="38"/>
      <c r="K40" s="38"/>
      <c r="M40" s="3"/>
      <c r="N40" s="3"/>
      <c r="O40" s="3"/>
    </row>
    <row r="41" spans="1:22" ht="69.5" customHeight="1" x14ac:dyDescent="0.2">
      <c r="A41" s="39" t="s">
        <v>55</v>
      </c>
      <c r="B41" s="39"/>
      <c r="C41" s="39"/>
      <c r="D41" s="39"/>
      <c r="E41" s="39"/>
      <c r="F41" s="39"/>
      <c r="G41" s="39"/>
      <c r="H41" s="39"/>
      <c r="I41" s="39"/>
      <c r="J41" s="39"/>
      <c r="K41">
        <v>1</v>
      </c>
      <c r="L41" s="18" t="s">
        <v>58</v>
      </c>
      <c r="Q41" s="32"/>
      <c r="R41" s="32"/>
      <c r="S41" s="32"/>
      <c r="T41" s="32"/>
      <c r="U41" s="32"/>
    </row>
    <row r="42" spans="1:22" ht="36" customHeight="1" x14ac:dyDescent="0.2">
      <c r="A42" s="39" t="s">
        <v>31</v>
      </c>
      <c r="B42" s="39"/>
      <c r="C42" s="39"/>
      <c r="D42" s="39"/>
      <c r="E42" s="39"/>
      <c r="F42" s="39"/>
      <c r="G42" s="39"/>
      <c r="H42" s="39"/>
      <c r="I42" s="39"/>
      <c r="J42" s="39"/>
      <c r="K42">
        <v>1</v>
      </c>
      <c r="L42" s="18" t="s">
        <v>59</v>
      </c>
      <c r="Q42" s="32"/>
      <c r="R42" s="32"/>
      <c r="S42" s="32"/>
      <c r="T42" s="32"/>
      <c r="U42" s="32"/>
    </row>
    <row r="43" spans="1:22" ht="36" customHeight="1" x14ac:dyDescent="0.2">
      <c r="A43" s="39" t="s">
        <v>56</v>
      </c>
      <c r="B43" s="39"/>
      <c r="C43" s="39"/>
      <c r="D43" s="39"/>
      <c r="E43" s="39"/>
      <c r="F43" s="39"/>
      <c r="G43" s="39"/>
      <c r="H43" s="39"/>
      <c r="I43" s="39"/>
      <c r="J43" s="39"/>
      <c r="K43">
        <v>1</v>
      </c>
      <c r="L43" s="18" t="s">
        <v>60</v>
      </c>
      <c r="Q43" s="32"/>
      <c r="R43" s="32"/>
      <c r="S43" s="32"/>
      <c r="T43" s="32"/>
      <c r="U43" s="32"/>
    </row>
    <row r="44" spans="1:22" ht="33" customHeight="1" x14ac:dyDescent="0.2">
      <c r="A44" s="40" t="s">
        <v>57</v>
      </c>
      <c r="B44" s="40"/>
      <c r="C44" s="40"/>
      <c r="D44" s="40"/>
      <c r="E44" s="40"/>
      <c r="F44" s="40"/>
      <c r="G44" s="40"/>
      <c r="H44" s="40"/>
      <c r="I44" s="40"/>
      <c r="J44" s="40"/>
      <c r="K44" s="21">
        <v>1</v>
      </c>
      <c r="L44" s="22" t="s">
        <v>61</v>
      </c>
      <c r="Q44" s="32"/>
      <c r="R44" s="32"/>
      <c r="S44" s="32"/>
      <c r="T44" s="32"/>
      <c r="U44" s="32"/>
    </row>
    <row r="45" spans="1:22" x14ac:dyDescent="0.2">
      <c r="A45" s="45" t="s">
        <v>14</v>
      </c>
      <c r="B45" s="45"/>
      <c r="C45" s="45"/>
      <c r="D45" s="45"/>
      <c r="E45" s="45"/>
      <c r="F45" s="45"/>
      <c r="G45" s="45"/>
      <c r="H45" s="45"/>
      <c r="I45" s="45"/>
      <c r="J45" s="45"/>
      <c r="K45" s="2"/>
      <c r="M45" s="3" t="s">
        <v>15</v>
      </c>
      <c r="N45" s="3">
        <f>IF(SUM($N$3:$R$3)&gt;3,SUM($K$47:$K56),0)</f>
        <v>10</v>
      </c>
      <c r="O45" s="4">
        <v>10</v>
      </c>
    </row>
    <row r="46" spans="1:22" x14ac:dyDescent="0.2">
      <c r="A46" s="35" t="s">
        <v>16</v>
      </c>
      <c r="B46" s="35"/>
      <c r="C46" s="35"/>
      <c r="D46" s="35"/>
      <c r="E46" s="35"/>
      <c r="F46" s="35"/>
      <c r="G46" s="35"/>
      <c r="H46" s="35"/>
      <c r="I46" s="35"/>
      <c r="J46" s="35"/>
      <c r="K46" s="35"/>
      <c r="M46" s="3"/>
      <c r="N46" s="3"/>
      <c r="O46" s="3"/>
    </row>
    <row r="47" spans="1:22" x14ac:dyDescent="0.2">
      <c r="A47" s="30" t="s">
        <v>74</v>
      </c>
      <c r="B47" s="30"/>
      <c r="C47" s="30"/>
      <c r="D47" s="30"/>
      <c r="E47" s="30"/>
      <c r="F47" s="30"/>
      <c r="G47" s="30"/>
      <c r="H47" s="30"/>
      <c r="I47" s="30"/>
      <c r="J47" s="30"/>
      <c r="K47">
        <v>1</v>
      </c>
      <c r="L47" s="19"/>
      <c r="Q47" s="32"/>
      <c r="R47" s="32"/>
      <c r="S47" s="32"/>
      <c r="T47" s="32"/>
      <c r="U47" s="32"/>
    </row>
    <row r="48" spans="1:22" x14ac:dyDescent="0.2">
      <c r="A48" s="30" t="s">
        <v>73</v>
      </c>
      <c r="B48" s="30"/>
      <c r="C48" s="30"/>
      <c r="D48" s="30"/>
      <c r="E48" s="30"/>
      <c r="F48" s="30"/>
      <c r="G48" s="30"/>
      <c r="H48" s="30"/>
      <c r="I48" s="30"/>
      <c r="J48" s="30"/>
      <c r="K48">
        <v>1</v>
      </c>
      <c r="L48" s="19"/>
      <c r="Q48" s="32"/>
      <c r="R48" s="32"/>
      <c r="S48" s="32"/>
      <c r="T48" s="32"/>
      <c r="U48" s="32"/>
    </row>
    <row r="49" spans="1:21" ht="72" customHeight="1" x14ac:dyDescent="0.2">
      <c r="A49" s="34" t="s">
        <v>81</v>
      </c>
      <c r="B49" s="30"/>
      <c r="C49" s="30"/>
      <c r="D49" s="30"/>
      <c r="E49" s="30"/>
      <c r="F49" s="30"/>
      <c r="G49" s="30"/>
      <c r="H49" s="30"/>
      <c r="I49" s="30"/>
      <c r="J49" s="30"/>
      <c r="K49">
        <v>1</v>
      </c>
      <c r="L49" s="18" t="s">
        <v>75</v>
      </c>
      <c r="Q49" s="32"/>
      <c r="R49" s="32"/>
      <c r="S49" s="32"/>
      <c r="T49" s="32"/>
      <c r="U49" s="32"/>
    </row>
    <row r="50" spans="1:21" ht="48" customHeight="1" x14ac:dyDescent="0.2">
      <c r="A50" s="34" t="s">
        <v>79</v>
      </c>
      <c r="B50" s="30"/>
      <c r="C50" s="30"/>
      <c r="D50" s="30"/>
      <c r="E50" s="30"/>
      <c r="F50" s="30"/>
      <c r="G50" s="30"/>
      <c r="H50" s="30"/>
      <c r="I50" s="30"/>
      <c r="J50" s="30"/>
      <c r="K50">
        <v>1</v>
      </c>
      <c r="L50" s="18" t="s">
        <v>80</v>
      </c>
      <c r="Q50" s="32"/>
      <c r="R50" s="32"/>
      <c r="S50" s="32"/>
      <c r="T50" s="32"/>
      <c r="U50" s="32"/>
    </row>
    <row r="51" spans="1:21" ht="43.75" customHeight="1" x14ac:dyDescent="0.2">
      <c r="A51" s="34" t="s">
        <v>71</v>
      </c>
      <c r="B51" s="34"/>
      <c r="C51" s="34"/>
      <c r="D51" s="34"/>
      <c r="E51" s="34"/>
      <c r="F51" s="34"/>
      <c r="G51" s="34"/>
      <c r="H51" s="34"/>
      <c r="I51" s="34"/>
      <c r="J51" s="34"/>
      <c r="K51">
        <v>1</v>
      </c>
      <c r="L51" s="18" t="s">
        <v>72</v>
      </c>
      <c r="Q51" s="32"/>
      <c r="R51" s="32"/>
      <c r="S51" s="32"/>
      <c r="T51" s="32"/>
      <c r="U51" s="32"/>
    </row>
    <row r="52" spans="1:21" ht="24" customHeight="1" x14ac:dyDescent="0.2">
      <c r="A52" s="33" t="s">
        <v>39</v>
      </c>
      <c r="B52" s="33"/>
      <c r="C52" s="33"/>
      <c r="D52" s="33"/>
      <c r="E52" s="33"/>
      <c r="F52" s="33"/>
      <c r="G52" s="33"/>
      <c r="H52" s="33"/>
      <c r="I52" s="33"/>
      <c r="J52" s="33"/>
      <c r="K52" s="21">
        <v>1</v>
      </c>
      <c r="L52" s="22" t="s">
        <v>63</v>
      </c>
      <c r="Q52" s="32"/>
      <c r="R52" s="32"/>
      <c r="S52" s="32"/>
      <c r="T52" s="32"/>
      <c r="U52" s="32"/>
    </row>
    <row r="53" spans="1:21" ht="28.75" customHeight="1" x14ac:dyDescent="0.2">
      <c r="A53" s="34" t="s">
        <v>69</v>
      </c>
      <c r="B53" s="34"/>
      <c r="C53" s="34"/>
      <c r="D53" s="34"/>
      <c r="E53" s="34"/>
      <c r="F53" s="34"/>
      <c r="G53" s="34"/>
      <c r="H53" s="34"/>
      <c r="I53" s="34"/>
      <c r="J53" s="34"/>
      <c r="K53">
        <v>1</v>
      </c>
      <c r="L53" s="18" t="s">
        <v>64</v>
      </c>
      <c r="Q53" s="32"/>
      <c r="R53" s="32"/>
      <c r="S53" s="32"/>
      <c r="T53" s="32"/>
      <c r="U53" s="32"/>
    </row>
    <row r="54" spans="1:21" ht="93" customHeight="1" x14ac:dyDescent="0.2">
      <c r="A54" s="34" t="s">
        <v>68</v>
      </c>
      <c r="B54" s="34"/>
      <c r="C54" s="34"/>
      <c r="D54" s="34"/>
      <c r="E54" s="34"/>
      <c r="F54" s="34"/>
      <c r="G54" s="34"/>
      <c r="H54" s="34"/>
      <c r="I54" s="34"/>
      <c r="J54" s="34"/>
      <c r="K54">
        <v>1</v>
      </c>
      <c r="L54" s="18" t="s">
        <v>70</v>
      </c>
      <c r="Q54" s="32"/>
      <c r="R54" s="32"/>
      <c r="S54" s="32"/>
      <c r="T54" s="32"/>
      <c r="U54" s="32"/>
    </row>
    <row r="55" spans="1:21" ht="28.25" customHeight="1" x14ac:dyDescent="0.2">
      <c r="A55" s="34" t="s">
        <v>41</v>
      </c>
      <c r="B55" s="34"/>
      <c r="C55" s="34"/>
      <c r="D55" s="34"/>
      <c r="E55" s="34"/>
      <c r="F55" s="34"/>
      <c r="G55" s="34"/>
      <c r="H55" s="34"/>
      <c r="I55" s="34"/>
      <c r="J55" s="34"/>
      <c r="K55">
        <v>1</v>
      </c>
      <c r="L55" s="18" t="s">
        <v>64</v>
      </c>
      <c r="Q55" s="32"/>
      <c r="R55" s="32"/>
      <c r="S55" s="32"/>
      <c r="T55" s="32"/>
      <c r="U55" s="32"/>
    </row>
    <row r="56" spans="1:21" ht="36" customHeight="1" x14ac:dyDescent="0.2">
      <c r="A56" s="33" t="s">
        <v>67</v>
      </c>
      <c r="B56" s="33"/>
      <c r="C56" s="33"/>
      <c r="D56" s="33"/>
      <c r="E56" s="33"/>
      <c r="F56" s="33"/>
      <c r="G56" s="33"/>
      <c r="H56" s="33"/>
      <c r="I56" s="33"/>
      <c r="J56" s="33"/>
      <c r="K56" s="21">
        <v>1</v>
      </c>
      <c r="L56" s="22" t="s">
        <v>65</v>
      </c>
      <c r="Q56" s="32"/>
      <c r="R56" s="32"/>
      <c r="S56" s="32"/>
      <c r="T56" s="32"/>
      <c r="U56" s="32"/>
    </row>
    <row r="58" spans="1:21" x14ac:dyDescent="0.2">
      <c r="H58" s="30" t="s">
        <v>66</v>
      </c>
      <c r="I58" s="30"/>
      <c r="J58" s="30"/>
      <c r="K58" t="str">
        <f>IF($N$5&lt;$O$5,"Non-Recevable",IF(SUM($N$3:$R$3)&lt;3,"Très insuffisant",IF(SUM($N$3:$R$3)&lt;5,"Insuffisant",IF(SUM($K$47:$K$56)&lt;5,"Bien","Très Bien"))))</f>
        <v>Très Bien</v>
      </c>
      <c r="M58" s="30"/>
      <c r="N58" s="30"/>
      <c r="O58" s="30"/>
      <c r="P58" s="30"/>
      <c r="Q58" s="31"/>
      <c r="R58" s="31"/>
      <c r="S58" s="31"/>
      <c r="T58" s="31"/>
      <c r="U58" s="31"/>
    </row>
    <row r="59" spans="1:21" x14ac:dyDescent="0.2">
      <c r="H59" t="s">
        <v>82</v>
      </c>
    </row>
    <row r="60" spans="1:21" x14ac:dyDescent="0.2">
      <c r="H60" s="28"/>
      <c r="I60" s="28"/>
      <c r="J60" s="28"/>
      <c r="K60" s="28"/>
      <c r="L60" s="28"/>
      <c r="M60" s="28"/>
    </row>
    <row r="61" spans="1:21" x14ac:dyDescent="0.2">
      <c r="H61" s="28"/>
      <c r="I61" s="28"/>
      <c r="J61" s="28"/>
      <c r="K61" s="28"/>
      <c r="L61" s="28"/>
      <c r="M61" s="28"/>
    </row>
    <row r="62" spans="1:21" x14ac:dyDescent="0.2">
      <c r="H62" s="28"/>
      <c r="I62" s="28"/>
      <c r="J62" s="28"/>
      <c r="K62" s="28"/>
      <c r="L62" s="28"/>
      <c r="M62" s="28"/>
    </row>
    <row r="63" spans="1:21" x14ac:dyDescent="0.2">
      <c r="H63" s="28"/>
      <c r="I63" s="28"/>
      <c r="J63" s="28"/>
      <c r="K63" s="28"/>
      <c r="L63" s="28"/>
      <c r="M63" s="28"/>
    </row>
    <row r="64" spans="1:21" x14ac:dyDescent="0.2">
      <c r="H64" s="28"/>
      <c r="I64" s="28"/>
      <c r="J64" s="28"/>
      <c r="K64" s="28"/>
      <c r="L64" s="28"/>
      <c r="M64" s="28"/>
    </row>
    <row r="65" spans="8:13" x14ac:dyDescent="0.2">
      <c r="H65" s="28"/>
      <c r="I65" s="28"/>
      <c r="J65" s="28"/>
      <c r="K65" s="28"/>
      <c r="L65" s="28"/>
      <c r="M65" s="28"/>
    </row>
    <row r="66" spans="8:13" x14ac:dyDescent="0.2">
      <c r="H66" s="28"/>
      <c r="I66" s="28"/>
      <c r="J66" s="28"/>
      <c r="K66" s="28"/>
      <c r="L66" s="28"/>
      <c r="M66" s="28"/>
    </row>
    <row r="67" spans="8:13" x14ac:dyDescent="0.2">
      <c r="H67" s="28"/>
      <c r="I67" s="28"/>
      <c r="J67" s="28"/>
      <c r="K67" s="28"/>
      <c r="L67" s="28"/>
      <c r="M67" s="28"/>
    </row>
    <row r="68" spans="8:13" x14ac:dyDescent="0.2">
      <c r="H68" s="28"/>
      <c r="I68" s="28"/>
      <c r="J68" s="28"/>
      <c r="K68" s="28"/>
      <c r="L68" s="28"/>
      <c r="M68" s="28"/>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15CA-8C58-46EA-AFA5-94E3A0EE5904}">
  <dimension ref="A1:V68"/>
  <sheetViews>
    <sheetView topLeftCell="A49" zoomScale="115" zoomScaleNormal="115" workbookViewId="0">
      <selection activeCell="M53" sqref="M53"/>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41" t="s">
        <v>85</v>
      </c>
      <c r="B1" s="41"/>
      <c r="C1" s="41"/>
      <c r="D1" s="41"/>
      <c r="E1" s="41"/>
      <c r="F1" s="41"/>
      <c r="G1" s="41"/>
      <c r="H1" s="41"/>
      <c r="I1" s="41"/>
      <c r="J1" s="41"/>
    </row>
    <row r="2" spans="1:21" x14ac:dyDescent="0.2">
      <c r="M2" s="16" t="s">
        <v>0</v>
      </c>
      <c r="N2" s="16" t="s">
        <v>42</v>
      </c>
      <c r="O2" s="16" t="s">
        <v>43</v>
      </c>
      <c r="P2" s="16" t="s">
        <v>44</v>
      </c>
      <c r="Q2" s="16" t="s">
        <v>45</v>
      </c>
      <c r="R2" s="16" t="s">
        <v>46</v>
      </c>
    </row>
    <row r="3" spans="1:21" ht="14.5" customHeight="1" x14ac:dyDescent="0.2">
      <c r="A3" s="42" t="s">
        <v>1</v>
      </c>
      <c r="B3" s="42"/>
      <c r="C3" s="30" t="s">
        <v>2</v>
      </c>
      <c r="D3" s="30"/>
      <c r="E3" s="30"/>
      <c r="M3" s="36" t="s">
        <v>33</v>
      </c>
      <c r="N3" s="17">
        <f>IF($O$5=$N$5,TRUNC($N$14/$O$14),0)</f>
        <v>1</v>
      </c>
      <c r="O3" s="17">
        <f>IF($O$5=$N$5,TRUNC($N$20/$O$20),0)</f>
        <v>1</v>
      </c>
      <c r="P3" s="17">
        <f>IF($O$5=$N$5,TRUNC($N$27/$O$27),0)</f>
        <v>1</v>
      </c>
      <c r="Q3" s="17">
        <f>IF($O$5=$N$5,TRUNC($N$33/$O$33),0)</f>
        <v>1</v>
      </c>
      <c r="R3" s="17">
        <f>IF($O$5=$N$5,TRUNC($N$39/$O$39),0)</f>
        <v>1</v>
      </c>
    </row>
    <row r="4" spans="1:21" x14ac:dyDescent="0.2">
      <c r="M4" s="36"/>
      <c r="N4" s="17"/>
      <c r="O4" s="17"/>
      <c r="P4" s="17"/>
      <c r="Q4" s="17"/>
      <c r="R4" s="17"/>
    </row>
    <row r="5" spans="1:21" ht="48" x14ac:dyDescent="0.2">
      <c r="A5" s="43" t="s">
        <v>3</v>
      </c>
      <c r="B5" s="43"/>
      <c r="C5" s="43"/>
      <c r="D5" s="43"/>
      <c r="E5" s="43"/>
      <c r="F5" s="43"/>
      <c r="G5" s="43"/>
      <c r="H5" s="43"/>
      <c r="I5" s="43"/>
      <c r="J5" s="43"/>
      <c r="K5" s="5" t="s">
        <v>4</v>
      </c>
      <c r="L5" s="20" t="s">
        <v>47</v>
      </c>
      <c r="M5" s="6" t="s">
        <v>5</v>
      </c>
      <c r="N5" s="6">
        <f>SUM($K$7:$K$12)</f>
        <v>6</v>
      </c>
      <c r="O5" s="7">
        <v>6</v>
      </c>
      <c r="Q5" s="29" t="s">
        <v>62</v>
      </c>
      <c r="R5" s="29"/>
      <c r="S5" s="29"/>
      <c r="T5" s="29"/>
      <c r="U5" s="29"/>
    </row>
    <row r="6" spans="1:21" x14ac:dyDescent="0.2">
      <c r="A6" s="44" t="s">
        <v>6</v>
      </c>
      <c r="B6" s="44"/>
      <c r="C6" s="44"/>
      <c r="D6" s="44"/>
      <c r="E6" s="44"/>
      <c r="F6" s="44"/>
      <c r="G6" s="44"/>
      <c r="H6" s="44"/>
      <c r="I6" s="44"/>
      <c r="J6" s="44"/>
      <c r="K6" s="44"/>
    </row>
    <row r="7" spans="1:21" ht="36.75" customHeight="1" x14ac:dyDescent="0.2">
      <c r="A7" s="34" t="s">
        <v>17</v>
      </c>
      <c r="B7" s="34"/>
      <c r="C7" s="34"/>
      <c r="D7" s="34"/>
      <c r="E7" s="34"/>
      <c r="F7" s="34"/>
      <c r="G7" s="34"/>
      <c r="H7" s="34"/>
      <c r="I7" s="34"/>
      <c r="J7" s="34"/>
      <c r="K7">
        <v>1</v>
      </c>
      <c r="L7" s="19"/>
      <c r="Q7" s="32"/>
      <c r="R7" s="32"/>
      <c r="S7" s="32"/>
      <c r="T7" s="32"/>
      <c r="U7" s="32"/>
    </row>
    <row r="8" spans="1:21" ht="42.5" customHeight="1" x14ac:dyDescent="0.2">
      <c r="A8" s="34" t="s">
        <v>49</v>
      </c>
      <c r="B8" s="34"/>
      <c r="C8" s="34"/>
      <c r="D8" s="34"/>
      <c r="E8" s="34"/>
      <c r="F8" s="34"/>
      <c r="G8" s="34"/>
      <c r="H8" s="34"/>
      <c r="I8" s="34"/>
      <c r="J8" s="34"/>
      <c r="K8" s="15">
        <f>IF(N8&lt;=O8,1,0)</f>
        <v>1</v>
      </c>
      <c r="L8" s="19"/>
      <c r="M8" s="14" t="s">
        <v>78</v>
      </c>
      <c r="N8">
        <v>3</v>
      </c>
      <c r="O8" s="11">
        <v>3</v>
      </c>
      <c r="Q8" s="32"/>
      <c r="R8" s="32"/>
      <c r="S8" s="32"/>
      <c r="T8" s="32"/>
      <c r="U8" s="32"/>
    </row>
    <row r="9" spans="1:21" ht="30" customHeight="1" x14ac:dyDescent="0.2">
      <c r="A9" s="34" t="s">
        <v>30</v>
      </c>
      <c r="B9" s="34"/>
      <c r="C9" s="34"/>
      <c r="D9" s="34"/>
      <c r="E9" s="34"/>
      <c r="F9" s="34"/>
      <c r="G9" s="34"/>
      <c r="H9" s="34"/>
      <c r="I9" s="34"/>
      <c r="J9" s="34"/>
      <c r="K9">
        <v>1</v>
      </c>
      <c r="L9" s="19"/>
      <c r="Q9" s="32"/>
      <c r="R9" s="32"/>
      <c r="S9" s="32"/>
      <c r="T9" s="32"/>
      <c r="U9" s="32"/>
    </row>
    <row r="10" spans="1:21" ht="37.25" customHeight="1" x14ac:dyDescent="0.2">
      <c r="A10" s="34" t="s">
        <v>18</v>
      </c>
      <c r="B10" s="34"/>
      <c r="C10" s="34"/>
      <c r="D10" s="34"/>
      <c r="E10" s="34"/>
      <c r="F10" s="34"/>
      <c r="G10" s="34"/>
      <c r="H10" s="34"/>
      <c r="I10" s="34"/>
      <c r="J10" s="34"/>
      <c r="K10">
        <v>1</v>
      </c>
      <c r="L10" s="19"/>
      <c r="Q10" s="32"/>
      <c r="R10" s="32"/>
      <c r="S10" s="32"/>
      <c r="T10" s="32"/>
      <c r="U10" s="32"/>
    </row>
    <row r="11" spans="1:21" ht="36.75" customHeight="1" x14ac:dyDescent="0.2">
      <c r="A11" s="34" t="s">
        <v>19</v>
      </c>
      <c r="B11" s="34"/>
      <c r="C11" s="34"/>
      <c r="D11" s="34"/>
      <c r="E11" s="34"/>
      <c r="F11" s="34"/>
      <c r="G11" s="34"/>
      <c r="H11" s="34"/>
      <c r="I11" s="34"/>
      <c r="J11" s="34"/>
      <c r="K11">
        <v>1</v>
      </c>
      <c r="L11" s="19"/>
      <c r="Q11" s="32"/>
      <c r="R11" s="32"/>
      <c r="S11" s="32"/>
      <c r="T11" s="32"/>
      <c r="U11" s="32"/>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32"/>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7" t="s">
        <v>20</v>
      </c>
      <c r="B14" s="37"/>
      <c r="C14" s="37"/>
      <c r="D14" s="37"/>
      <c r="E14" s="37"/>
      <c r="F14" s="37"/>
      <c r="G14" s="37"/>
      <c r="H14" s="37"/>
      <c r="I14" s="37"/>
      <c r="J14" s="37"/>
      <c r="K14" s="1" t="s">
        <v>8</v>
      </c>
      <c r="M14" s="3" t="s">
        <v>9</v>
      </c>
      <c r="N14" s="3">
        <f>SUM($K$16:$K$19)</f>
        <v>4</v>
      </c>
      <c r="O14" s="3">
        <v>4</v>
      </c>
    </row>
    <row r="15" spans="1:21" x14ac:dyDescent="0.2">
      <c r="A15" s="38" t="s">
        <v>10</v>
      </c>
      <c r="B15" s="38"/>
      <c r="C15" s="38"/>
      <c r="D15" s="38"/>
      <c r="E15" s="38"/>
      <c r="F15" s="38"/>
      <c r="G15" s="38"/>
      <c r="H15" s="38"/>
      <c r="I15" s="38"/>
      <c r="J15" s="38"/>
      <c r="K15" s="38"/>
      <c r="M15" s="12"/>
      <c r="N15" s="12"/>
      <c r="O15" s="12"/>
    </row>
    <row r="16" spans="1:21" ht="82.5" customHeight="1" x14ac:dyDescent="0.2">
      <c r="A16" s="39" t="s">
        <v>48</v>
      </c>
      <c r="B16" s="39"/>
      <c r="C16" s="39"/>
      <c r="D16" s="39"/>
      <c r="E16" s="39"/>
      <c r="F16" s="39"/>
      <c r="G16" s="39"/>
      <c r="H16" s="39"/>
      <c r="I16" s="39"/>
      <c r="J16" s="39"/>
      <c r="K16">
        <v>1</v>
      </c>
      <c r="L16" s="18" t="s">
        <v>112</v>
      </c>
      <c r="M16" s="10"/>
      <c r="N16" s="10"/>
      <c r="O16" s="10"/>
      <c r="Q16" s="32"/>
      <c r="R16" s="32"/>
      <c r="S16" s="32"/>
      <c r="T16" s="32"/>
      <c r="U16" s="32"/>
    </row>
    <row r="17" spans="1:21" ht="75" customHeight="1" x14ac:dyDescent="0.2">
      <c r="A17" s="39" t="s">
        <v>50</v>
      </c>
      <c r="B17" s="39"/>
      <c r="C17" s="39"/>
      <c r="D17" s="39"/>
      <c r="E17" s="39"/>
      <c r="F17" s="39"/>
      <c r="G17" s="39"/>
      <c r="H17" s="39"/>
      <c r="I17" s="39"/>
      <c r="J17" s="39"/>
      <c r="K17">
        <v>1</v>
      </c>
      <c r="L17" s="18" t="s">
        <v>113</v>
      </c>
      <c r="Q17" s="32"/>
      <c r="R17" s="32"/>
      <c r="S17" s="32"/>
      <c r="T17" s="32"/>
      <c r="U17" s="32"/>
    </row>
    <row r="18" spans="1:21" ht="98.5" customHeight="1" x14ac:dyDescent="0.2">
      <c r="A18" s="39" t="s">
        <v>77</v>
      </c>
      <c r="B18" s="39"/>
      <c r="C18" s="39"/>
      <c r="D18" s="39"/>
      <c r="E18" s="39"/>
      <c r="F18" s="39"/>
      <c r="G18" s="39"/>
      <c r="H18" s="39"/>
      <c r="I18" s="39"/>
      <c r="J18" s="39"/>
      <c r="K18">
        <v>1</v>
      </c>
      <c r="L18" s="18" t="s">
        <v>114</v>
      </c>
      <c r="Q18" s="32"/>
      <c r="R18" s="32"/>
      <c r="S18" s="32"/>
      <c r="T18" s="32"/>
      <c r="U18" s="32"/>
    </row>
    <row r="19" spans="1:21" ht="60.75" customHeight="1" x14ac:dyDescent="0.2">
      <c r="A19" s="39" t="s">
        <v>76</v>
      </c>
      <c r="B19" s="39"/>
      <c r="C19" s="39"/>
      <c r="D19" s="39"/>
      <c r="E19" s="39"/>
      <c r="F19" s="39"/>
      <c r="G19" s="39"/>
      <c r="H19" s="39"/>
      <c r="I19" s="39"/>
      <c r="J19" s="39"/>
      <c r="K19">
        <v>1</v>
      </c>
      <c r="L19" s="18" t="s">
        <v>101</v>
      </c>
      <c r="Q19" s="32"/>
      <c r="R19" s="32"/>
      <c r="S19" s="32"/>
      <c r="T19" s="32"/>
      <c r="U19" s="32"/>
    </row>
    <row r="20" spans="1:21" x14ac:dyDescent="0.2">
      <c r="A20" s="37" t="s">
        <v>21</v>
      </c>
      <c r="B20" s="37"/>
      <c r="C20" s="37"/>
      <c r="D20" s="37"/>
      <c r="E20" s="37"/>
      <c r="F20" s="37"/>
      <c r="G20" s="37"/>
      <c r="H20" s="37"/>
      <c r="I20" s="37"/>
      <c r="J20" s="37"/>
      <c r="K20" s="1"/>
      <c r="M20" s="3" t="s">
        <v>11</v>
      </c>
      <c r="N20" s="3">
        <f>SUM($K$23:$K$26)</f>
        <v>4</v>
      </c>
      <c r="O20" s="4">
        <v>4</v>
      </c>
    </row>
    <row r="21" spans="1:21" x14ac:dyDescent="0.2">
      <c r="A21" s="38" t="s">
        <v>10</v>
      </c>
      <c r="B21" s="38"/>
      <c r="C21" s="38"/>
      <c r="D21" s="38"/>
      <c r="E21" s="38"/>
      <c r="F21" s="38"/>
      <c r="G21" s="38"/>
      <c r="H21" s="38"/>
      <c r="I21" s="38"/>
      <c r="J21" s="38"/>
      <c r="K21" s="38"/>
      <c r="M21" s="3"/>
      <c r="N21" s="3"/>
      <c r="O21" s="3"/>
    </row>
    <row r="22" spans="1:21" ht="59.25" customHeight="1" x14ac:dyDescent="0.2">
      <c r="A22" s="39" t="s">
        <v>28</v>
      </c>
      <c r="B22" s="39"/>
      <c r="C22" s="39"/>
      <c r="D22" s="39"/>
      <c r="E22" s="39"/>
      <c r="F22" s="39"/>
      <c r="G22" s="39"/>
      <c r="H22" s="39"/>
      <c r="I22" s="39"/>
      <c r="J22" s="39"/>
      <c r="K22">
        <v>1</v>
      </c>
      <c r="L22" s="18" t="s">
        <v>115</v>
      </c>
      <c r="M22" s="10"/>
      <c r="N22" s="10"/>
      <c r="O22" s="10"/>
      <c r="Q22" s="32"/>
      <c r="R22" s="32"/>
      <c r="S22" s="32"/>
      <c r="T22" s="32"/>
      <c r="U22" s="32"/>
    </row>
    <row r="23" spans="1:21" ht="56.5" customHeight="1" x14ac:dyDescent="0.2">
      <c r="A23" s="39" t="s">
        <v>37</v>
      </c>
      <c r="B23" s="39"/>
      <c r="C23" s="39"/>
      <c r="D23" s="39"/>
      <c r="E23" s="39"/>
      <c r="F23" s="39"/>
      <c r="G23" s="39"/>
      <c r="H23" s="39"/>
      <c r="I23" s="39"/>
      <c r="J23" s="39"/>
      <c r="K23">
        <v>1</v>
      </c>
      <c r="L23" s="18" t="s">
        <v>108</v>
      </c>
      <c r="Q23" s="32"/>
      <c r="R23" s="32"/>
      <c r="S23" s="32"/>
      <c r="T23" s="32"/>
      <c r="U23" s="32"/>
    </row>
    <row r="24" spans="1:21" ht="55.5" customHeight="1" x14ac:dyDescent="0.2">
      <c r="A24" s="39" t="s">
        <v>52</v>
      </c>
      <c r="B24" s="39"/>
      <c r="C24" s="39"/>
      <c r="D24" s="39"/>
      <c r="E24" s="39"/>
      <c r="F24" s="39"/>
      <c r="G24" s="39"/>
      <c r="H24" s="39"/>
      <c r="I24" s="39"/>
      <c r="J24" s="39"/>
      <c r="K24">
        <v>1</v>
      </c>
      <c r="L24" s="18" t="s">
        <v>102</v>
      </c>
      <c r="Q24" s="32"/>
      <c r="R24" s="32"/>
      <c r="S24" s="32"/>
      <c r="T24" s="32"/>
      <c r="U24" s="32"/>
    </row>
    <row r="25" spans="1:21" ht="69.75" customHeight="1" x14ac:dyDescent="0.2">
      <c r="A25" s="39" t="s">
        <v>38</v>
      </c>
      <c r="B25" s="39"/>
      <c r="C25" s="39"/>
      <c r="D25" s="39"/>
      <c r="E25" s="39"/>
      <c r="F25" s="39"/>
      <c r="G25" s="39"/>
      <c r="H25" s="39"/>
      <c r="I25" s="39"/>
      <c r="J25" s="39"/>
      <c r="K25">
        <v>1</v>
      </c>
      <c r="L25" s="18" t="s">
        <v>109</v>
      </c>
      <c r="Q25" s="32"/>
      <c r="R25" s="32"/>
      <c r="S25" s="32"/>
      <c r="T25" s="32"/>
      <c r="U25" s="32"/>
    </row>
    <row r="26" spans="1:21" ht="74.25" customHeight="1" x14ac:dyDescent="0.2">
      <c r="A26" s="39" t="s">
        <v>29</v>
      </c>
      <c r="B26" s="39"/>
      <c r="C26" s="39"/>
      <c r="D26" s="39"/>
      <c r="E26" s="39"/>
      <c r="F26" s="39"/>
      <c r="G26" s="39"/>
      <c r="H26" s="39"/>
      <c r="I26" s="39"/>
      <c r="J26" s="39"/>
      <c r="K26">
        <v>1</v>
      </c>
      <c r="L26" s="18" t="s">
        <v>103</v>
      </c>
      <c r="Q26" s="32"/>
      <c r="R26" s="32"/>
      <c r="S26" s="32"/>
      <c r="T26" s="32"/>
      <c r="U26" s="32"/>
    </row>
    <row r="27" spans="1:21" x14ac:dyDescent="0.2">
      <c r="A27" s="37" t="s">
        <v>22</v>
      </c>
      <c r="B27" s="37"/>
      <c r="C27" s="37"/>
      <c r="D27" s="37"/>
      <c r="E27" s="37"/>
      <c r="F27" s="37"/>
      <c r="G27" s="37"/>
      <c r="H27" s="37"/>
      <c r="I27" s="37"/>
      <c r="J27" s="37"/>
      <c r="K27" s="1"/>
      <c r="M27" s="3" t="s">
        <v>12</v>
      </c>
      <c r="N27" s="3">
        <f>SUM($K$29:$K32)</f>
        <v>4</v>
      </c>
      <c r="O27" s="4">
        <v>4</v>
      </c>
    </row>
    <row r="28" spans="1:21" x14ac:dyDescent="0.2">
      <c r="A28" s="38" t="s">
        <v>10</v>
      </c>
      <c r="B28" s="38"/>
      <c r="C28" s="38"/>
      <c r="D28" s="38"/>
      <c r="E28" s="38"/>
      <c r="F28" s="38"/>
      <c r="G28" s="38"/>
      <c r="H28" s="38"/>
      <c r="I28" s="38"/>
      <c r="J28" s="38"/>
      <c r="K28" s="38"/>
      <c r="M28" s="3"/>
      <c r="N28" s="3"/>
      <c r="O28" s="3"/>
    </row>
    <row r="29" spans="1:21" ht="87.5" customHeight="1" x14ac:dyDescent="0.2">
      <c r="A29" s="39" t="s">
        <v>53</v>
      </c>
      <c r="B29" s="39"/>
      <c r="C29" s="39"/>
      <c r="D29" s="39"/>
      <c r="E29" s="39"/>
      <c r="F29" s="39"/>
      <c r="G29" s="39"/>
      <c r="H29" s="39"/>
      <c r="I29" s="39"/>
      <c r="J29" s="39"/>
      <c r="K29">
        <v>1</v>
      </c>
      <c r="L29" s="18" t="s">
        <v>111</v>
      </c>
      <c r="Q29" s="32"/>
      <c r="R29" s="32"/>
      <c r="S29" s="32"/>
      <c r="T29" s="32"/>
      <c r="U29" s="32"/>
    </row>
    <row r="30" spans="1:21" ht="85.75" customHeight="1" x14ac:dyDescent="0.2">
      <c r="A30" s="34" t="s">
        <v>34</v>
      </c>
      <c r="B30" s="34"/>
      <c r="C30" s="34"/>
      <c r="D30" s="34"/>
      <c r="E30" s="34"/>
      <c r="F30" s="34"/>
      <c r="G30" s="34"/>
      <c r="H30" s="34"/>
      <c r="I30" s="34"/>
      <c r="J30" s="34"/>
      <c r="K30">
        <v>1</v>
      </c>
      <c r="L30" s="18" t="s">
        <v>110</v>
      </c>
      <c r="Q30" s="32"/>
      <c r="R30" s="32"/>
      <c r="S30" s="32"/>
      <c r="T30" s="32"/>
      <c r="U30" s="32"/>
    </row>
    <row r="31" spans="1:21" ht="99" customHeight="1" x14ac:dyDescent="0.2">
      <c r="A31" s="34" t="s">
        <v>40</v>
      </c>
      <c r="B31" s="34"/>
      <c r="C31" s="34"/>
      <c r="D31" s="34"/>
      <c r="E31" s="34"/>
      <c r="F31" s="34"/>
      <c r="G31" s="34"/>
      <c r="H31" s="34"/>
      <c r="I31" s="34"/>
      <c r="J31" s="34"/>
      <c r="K31">
        <v>1</v>
      </c>
      <c r="L31" s="18" t="s">
        <v>104</v>
      </c>
      <c r="Q31" s="32"/>
      <c r="R31" s="32"/>
      <c r="S31" s="32"/>
      <c r="T31" s="32"/>
      <c r="U31" s="32"/>
    </row>
    <row r="32" spans="1:21" ht="71.5" customHeight="1" x14ac:dyDescent="0.2">
      <c r="A32" s="47" t="s">
        <v>54</v>
      </c>
      <c r="B32" s="47"/>
      <c r="C32" s="47"/>
      <c r="D32" s="47"/>
      <c r="E32" s="47"/>
      <c r="F32" s="47"/>
      <c r="G32" s="47"/>
      <c r="H32" s="47"/>
      <c r="I32" s="47"/>
      <c r="J32" s="47"/>
      <c r="K32">
        <v>1</v>
      </c>
      <c r="L32" s="18" t="s">
        <v>105</v>
      </c>
    </row>
    <row r="33" spans="1:22" x14ac:dyDescent="0.2">
      <c r="A33" s="37" t="s">
        <v>23</v>
      </c>
      <c r="B33" s="37"/>
      <c r="C33" s="37"/>
      <c r="D33" s="37"/>
      <c r="E33" s="37"/>
      <c r="F33" s="37"/>
      <c r="G33" s="37"/>
      <c r="H33" s="37"/>
      <c r="I33" s="37"/>
      <c r="J33" s="37"/>
      <c r="K33" s="1"/>
      <c r="M33" s="3" t="s">
        <v>13</v>
      </c>
      <c r="N33" s="3">
        <f>SUM($K$35:$K39)</f>
        <v>4</v>
      </c>
      <c r="O33" s="4">
        <v>4</v>
      </c>
    </row>
    <row r="34" spans="1:22" x14ac:dyDescent="0.2">
      <c r="A34" s="38" t="s">
        <v>10</v>
      </c>
      <c r="B34" s="38"/>
      <c r="C34" s="38"/>
      <c r="D34" s="38"/>
      <c r="E34" s="38"/>
      <c r="F34" s="38"/>
      <c r="G34" s="38"/>
      <c r="H34" s="38"/>
      <c r="I34" s="38"/>
      <c r="J34" s="38"/>
      <c r="K34" s="38"/>
      <c r="M34" s="3"/>
      <c r="N34" s="3"/>
      <c r="O34" s="3"/>
    </row>
    <row r="35" spans="1:22" ht="49.25" customHeight="1" x14ac:dyDescent="0.2">
      <c r="A35" s="39" t="s">
        <v>35</v>
      </c>
      <c r="B35" s="39"/>
      <c r="C35" s="39"/>
      <c r="D35" s="39"/>
      <c r="E35" s="39"/>
      <c r="F35" s="39"/>
      <c r="G35" s="39"/>
      <c r="H35" s="39"/>
      <c r="I35" s="39"/>
      <c r="J35" s="39"/>
      <c r="K35">
        <v>1</v>
      </c>
      <c r="L35" s="18" t="s">
        <v>106</v>
      </c>
      <c r="M35" s="30"/>
      <c r="N35" s="30"/>
      <c r="O35" s="30"/>
      <c r="P35" s="30"/>
      <c r="Q35" s="30"/>
      <c r="R35" s="30"/>
      <c r="S35" s="30"/>
      <c r="T35" s="30"/>
      <c r="U35" s="30"/>
      <c r="V35" s="30"/>
    </row>
    <row r="36" spans="1:22" ht="54" customHeight="1" x14ac:dyDescent="0.2">
      <c r="A36" s="39" t="s">
        <v>25</v>
      </c>
      <c r="B36" s="39"/>
      <c r="C36" s="39"/>
      <c r="D36" s="39"/>
      <c r="E36" s="39"/>
      <c r="F36" s="39"/>
      <c r="G36" s="39"/>
      <c r="H36" s="39"/>
      <c r="I36" s="39"/>
      <c r="J36" s="39"/>
      <c r="K36">
        <v>1</v>
      </c>
      <c r="L36" s="18" t="s">
        <v>107</v>
      </c>
      <c r="M36" s="9"/>
      <c r="N36" s="9"/>
      <c r="O36" s="9"/>
      <c r="P36" s="9"/>
      <c r="Q36" s="32"/>
      <c r="R36" s="32"/>
      <c r="S36" s="32"/>
      <c r="T36" s="32"/>
      <c r="U36" s="32"/>
      <c r="V36" s="9"/>
    </row>
    <row r="37" spans="1:22" ht="28.25" customHeight="1" x14ac:dyDescent="0.2">
      <c r="A37" s="39" t="s">
        <v>36</v>
      </c>
      <c r="B37" s="39"/>
      <c r="C37" s="39"/>
      <c r="D37" s="39"/>
      <c r="E37" s="39"/>
      <c r="F37" s="39"/>
      <c r="G37" s="39"/>
      <c r="H37" s="39"/>
      <c r="I37" s="39"/>
      <c r="J37" s="39"/>
      <c r="K37">
        <v>1</v>
      </c>
      <c r="L37" s="19"/>
      <c r="M37" s="9"/>
      <c r="N37" s="9"/>
      <c r="O37" s="9"/>
      <c r="P37" s="9"/>
      <c r="Q37" s="32"/>
      <c r="R37" s="32"/>
      <c r="S37" s="32"/>
      <c r="T37" s="32"/>
      <c r="U37" s="32"/>
      <c r="V37" s="9"/>
    </row>
    <row r="38" spans="1:22" ht="28.25" customHeight="1" x14ac:dyDescent="0.2">
      <c r="A38" s="39" t="s">
        <v>26</v>
      </c>
      <c r="B38" s="39"/>
      <c r="C38" s="39"/>
      <c r="D38" s="39"/>
      <c r="E38" s="39"/>
      <c r="F38" s="39"/>
      <c r="G38" s="39"/>
      <c r="H38" s="39"/>
      <c r="I38" s="39"/>
      <c r="J38" s="39"/>
      <c r="K38">
        <v>1</v>
      </c>
      <c r="L38" s="19"/>
      <c r="M38" s="9"/>
      <c r="N38" s="9"/>
      <c r="O38" s="9"/>
      <c r="P38" s="9"/>
      <c r="Q38" s="32"/>
      <c r="R38" s="32"/>
      <c r="S38" s="32"/>
      <c r="T38" s="32"/>
      <c r="U38" s="32"/>
      <c r="V38" s="9"/>
    </row>
    <row r="39" spans="1:22" x14ac:dyDescent="0.2">
      <c r="A39" s="37" t="s">
        <v>24</v>
      </c>
      <c r="B39" s="37"/>
      <c r="C39" s="37"/>
      <c r="D39" s="37"/>
      <c r="E39" s="37"/>
      <c r="F39" s="37"/>
      <c r="G39" s="37"/>
      <c r="H39" s="37"/>
      <c r="I39" s="37"/>
      <c r="J39" s="37"/>
      <c r="K39" s="1"/>
      <c r="M39" s="3" t="s">
        <v>27</v>
      </c>
      <c r="N39" s="3">
        <f>SUM($K$41:$K44)</f>
        <v>4</v>
      </c>
      <c r="O39" s="4">
        <v>4</v>
      </c>
    </row>
    <row r="40" spans="1:22" x14ac:dyDescent="0.2">
      <c r="A40" s="38" t="s">
        <v>10</v>
      </c>
      <c r="B40" s="38"/>
      <c r="C40" s="38"/>
      <c r="D40" s="38"/>
      <c r="E40" s="38"/>
      <c r="F40" s="38"/>
      <c r="G40" s="38"/>
      <c r="H40" s="38"/>
      <c r="I40" s="38"/>
      <c r="J40" s="38"/>
      <c r="K40" s="38"/>
      <c r="M40" s="3"/>
      <c r="N40" s="3"/>
      <c r="O40" s="3"/>
    </row>
    <row r="41" spans="1:22" ht="69.5" customHeight="1" x14ac:dyDescent="0.2">
      <c r="A41" s="39" t="s">
        <v>55</v>
      </c>
      <c r="B41" s="39"/>
      <c r="C41" s="39"/>
      <c r="D41" s="39"/>
      <c r="E41" s="39"/>
      <c r="F41" s="39"/>
      <c r="G41" s="39"/>
      <c r="H41" s="39"/>
      <c r="I41" s="39"/>
      <c r="J41" s="39"/>
      <c r="K41">
        <v>1</v>
      </c>
      <c r="L41" s="18" t="s">
        <v>58</v>
      </c>
      <c r="Q41" s="32"/>
      <c r="R41" s="32"/>
      <c r="S41" s="32"/>
      <c r="T41" s="32"/>
      <c r="U41" s="32"/>
    </row>
    <row r="42" spans="1:22" ht="36" customHeight="1" x14ac:dyDescent="0.2">
      <c r="A42" s="39" t="s">
        <v>31</v>
      </c>
      <c r="B42" s="39"/>
      <c r="C42" s="39"/>
      <c r="D42" s="39"/>
      <c r="E42" s="39"/>
      <c r="F42" s="39"/>
      <c r="G42" s="39"/>
      <c r="H42" s="39"/>
      <c r="I42" s="39"/>
      <c r="J42" s="39"/>
      <c r="K42">
        <v>1</v>
      </c>
      <c r="L42" s="18" t="s">
        <v>59</v>
      </c>
      <c r="Q42" s="32"/>
      <c r="R42" s="32"/>
      <c r="S42" s="32"/>
      <c r="T42" s="32"/>
      <c r="U42" s="32"/>
    </row>
    <row r="43" spans="1:22" ht="36" customHeight="1" x14ac:dyDescent="0.2">
      <c r="A43" s="39" t="s">
        <v>56</v>
      </c>
      <c r="B43" s="39"/>
      <c r="C43" s="39"/>
      <c r="D43" s="39"/>
      <c r="E43" s="39"/>
      <c r="F43" s="39"/>
      <c r="G43" s="39"/>
      <c r="H43" s="39"/>
      <c r="I43" s="39"/>
      <c r="J43" s="39"/>
      <c r="K43">
        <v>1</v>
      </c>
      <c r="L43" s="18" t="s">
        <v>60</v>
      </c>
      <c r="Q43" s="32"/>
      <c r="R43" s="32"/>
      <c r="S43" s="32"/>
      <c r="T43" s="32"/>
      <c r="U43" s="32"/>
    </row>
    <row r="44" spans="1:22" ht="33" customHeight="1" x14ac:dyDescent="0.2">
      <c r="A44" s="40" t="s">
        <v>57</v>
      </c>
      <c r="B44" s="40"/>
      <c r="C44" s="40"/>
      <c r="D44" s="40"/>
      <c r="E44" s="40"/>
      <c r="F44" s="40"/>
      <c r="G44" s="40"/>
      <c r="H44" s="40"/>
      <c r="I44" s="40"/>
      <c r="J44" s="40"/>
      <c r="K44" s="21">
        <v>1</v>
      </c>
      <c r="L44" s="22" t="s">
        <v>61</v>
      </c>
      <c r="Q44" s="32"/>
      <c r="R44" s="32"/>
      <c r="S44" s="32"/>
      <c r="T44" s="32"/>
      <c r="U44" s="32"/>
    </row>
    <row r="45" spans="1:22" x14ac:dyDescent="0.2">
      <c r="A45" s="45" t="s">
        <v>14</v>
      </c>
      <c r="B45" s="45"/>
      <c r="C45" s="45"/>
      <c r="D45" s="45"/>
      <c r="E45" s="45"/>
      <c r="F45" s="45"/>
      <c r="G45" s="45"/>
      <c r="H45" s="45"/>
      <c r="I45" s="45"/>
      <c r="J45" s="45"/>
      <c r="K45" s="2"/>
      <c r="M45" s="3" t="s">
        <v>15</v>
      </c>
      <c r="N45" s="3">
        <f>IF(SUM($N$3:$R$3)&gt;3,SUM($K$47:$K56),0)</f>
        <v>10</v>
      </c>
      <c r="O45" s="4">
        <v>10</v>
      </c>
    </row>
    <row r="46" spans="1:22" x14ac:dyDescent="0.2">
      <c r="A46" s="35" t="s">
        <v>16</v>
      </c>
      <c r="B46" s="35"/>
      <c r="C46" s="35"/>
      <c r="D46" s="35"/>
      <c r="E46" s="35"/>
      <c r="F46" s="35"/>
      <c r="G46" s="35"/>
      <c r="H46" s="35"/>
      <c r="I46" s="35"/>
      <c r="J46" s="35"/>
      <c r="K46" s="35"/>
      <c r="M46" s="3"/>
      <c r="N46" s="3"/>
      <c r="O46" s="3"/>
    </row>
    <row r="47" spans="1:22" x14ac:dyDescent="0.2">
      <c r="A47" s="30" t="s">
        <v>74</v>
      </c>
      <c r="B47" s="30"/>
      <c r="C47" s="30"/>
      <c r="D47" s="30"/>
      <c r="E47" s="30"/>
      <c r="F47" s="30"/>
      <c r="G47" s="30"/>
      <c r="H47" s="30"/>
      <c r="I47" s="30"/>
      <c r="J47" s="30"/>
      <c r="K47">
        <v>1</v>
      </c>
      <c r="L47" s="19"/>
      <c r="Q47" s="32"/>
      <c r="R47" s="32"/>
      <c r="S47" s="32"/>
      <c r="T47" s="32"/>
      <c r="U47" s="32"/>
    </row>
    <row r="48" spans="1:22" x14ac:dyDescent="0.2">
      <c r="A48" s="30" t="s">
        <v>73</v>
      </c>
      <c r="B48" s="30"/>
      <c r="C48" s="30"/>
      <c r="D48" s="30"/>
      <c r="E48" s="30"/>
      <c r="F48" s="30"/>
      <c r="G48" s="30"/>
      <c r="H48" s="30"/>
      <c r="I48" s="30"/>
      <c r="J48" s="30"/>
      <c r="K48">
        <v>1</v>
      </c>
      <c r="L48" s="19"/>
      <c r="Q48" s="32"/>
      <c r="R48" s="32"/>
      <c r="S48" s="32"/>
      <c r="T48" s="32"/>
      <c r="U48" s="32"/>
    </row>
    <row r="49" spans="1:21" ht="72" customHeight="1" x14ac:dyDescent="0.2">
      <c r="A49" s="34" t="s">
        <v>81</v>
      </c>
      <c r="B49" s="30"/>
      <c r="C49" s="30"/>
      <c r="D49" s="30"/>
      <c r="E49" s="30"/>
      <c r="F49" s="30"/>
      <c r="G49" s="30"/>
      <c r="H49" s="30"/>
      <c r="I49" s="30"/>
      <c r="J49" s="30"/>
      <c r="K49">
        <v>1</v>
      </c>
      <c r="L49" s="18" t="s">
        <v>75</v>
      </c>
      <c r="Q49" s="32"/>
      <c r="R49" s="32"/>
      <c r="S49" s="32"/>
      <c r="T49" s="32"/>
      <c r="U49" s="32"/>
    </row>
    <row r="50" spans="1:21" ht="48" customHeight="1" x14ac:dyDescent="0.2">
      <c r="A50" s="34" t="s">
        <v>79</v>
      </c>
      <c r="B50" s="30"/>
      <c r="C50" s="30"/>
      <c r="D50" s="30"/>
      <c r="E50" s="30"/>
      <c r="F50" s="30"/>
      <c r="G50" s="30"/>
      <c r="H50" s="30"/>
      <c r="I50" s="30"/>
      <c r="J50" s="30"/>
      <c r="K50">
        <v>1</v>
      </c>
      <c r="L50" s="18" t="s">
        <v>80</v>
      </c>
      <c r="Q50" s="32"/>
      <c r="R50" s="32"/>
      <c r="S50" s="32"/>
      <c r="T50" s="32"/>
      <c r="U50" s="32"/>
    </row>
    <row r="51" spans="1:21" ht="43.75" customHeight="1" x14ac:dyDescent="0.2">
      <c r="A51" s="34" t="s">
        <v>71</v>
      </c>
      <c r="B51" s="34"/>
      <c r="C51" s="34"/>
      <c r="D51" s="34"/>
      <c r="E51" s="34"/>
      <c r="F51" s="34"/>
      <c r="G51" s="34"/>
      <c r="H51" s="34"/>
      <c r="I51" s="34"/>
      <c r="J51" s="34"/>
      <c r="K51">
        <v>1</v>
      </c>
      <c r="L51" s="18" t="s">
        <v>72</v>
      </c>
      <c r="Q51" s="32"/>
      <c r="R51" s="32"/>
      <c r="S51" s="32"/>
      <c r="T51" s="32"/>
      <c r="U51" s="32"/>
    </row>
    <row r="52" spans="1:21" ht="24" customHeight="1" x14ac:dyDescent="0.2">
      <c r="A52" s="34" t="s">
        <v>39</v>
      </c>
      <c r="B52" s="34"/>
      <c r="C52" s="34"/>
      <c r="D52" s="34"/>
      <c r="E52" s="34"/>
      <c r="F52" s="34"/>
      <c r="G52" s="34"/>
      <c r="H52" s="34"/>
      <c r="I52" s="34"/>
      <c r="J52" s="34"/>
      <c r="K52">
        <v>1</v>
      </c>
      <c r="L52" s="18" t="s">
        <v>63</v>
      </c>
      <c r="Q52" s="32"/>
      <c r="R52" s="32"/>
      <c r="S52" s="32"/>
      <c r="T52" s="32"/>
      <c r="U52" s="32"/>
    </row>
    <row r="53" spans="1:21" ht="28.75" customHeight="1" x14ac:dyDescent="0.2">
      <c r="A53" s="34" t="s">
        <v>69</v>
      </c>
      <c r="B53" s="34"/>
      <c r="C53" s="34"/>
      <c r="D53" s="34"/>
      <c r="E53" s="34"/>
      <c r="F53" s="34"/>
      <c r="G53" s="34"/>
      <c r="H53" s="34"/>
      <c r="I53" s="34"/>
      <c r="J53" s="34"/>
      <c r="K53">
        <v>1</v>
      </c>
      <c r="L53" s="18" t="s">
        <v>64</v>
      </c>
      <c r="Q53" s="32"/>
      <c r="R53" s="32"/>
      <c r="S53" s="32"/>
      <c r="T53" s="32"/>
      <c r="U53" s="32"/>
    </row>
    <row r="54" spans="1:21" ht="93" customHeight="1" x14ac:dyDescent="0.2">
      <c r="A54" s="34" t="s">
        <v>68</v>
      </c>
      <c r="B54" s="34"/>
      <c r="C54" s="34"/>
      <c r="D54" s="34"/>
      <c r="E54" s="34"/>
      <c r="F54" s="34"/>
      <c r="G54" s="34"/>
      <c r="H54" s="34"/>
      <c r="I54" s="34"/>
      <c r="J54" s="34"/>
      <c r="K54">
        <v>1</v>
      </c>
      <c r="L54" s="18" t="s">
        <v>70</v>
      </c>
      <c r="Q54" s="32"/>
      <c r="R54" s="32"/>
      <c r="S54" s="32"/>
      <c r="T54" s="32"/>
      <c r="U54" s="32"/>
    </row>
    <row r="55" spans="1:21" ht="28.25" customHeight="1" x14ac:dyDescent="0.2">
      <c r="A55" s="34" t="s">
        <v>41</v>
      </c>
      <c r="B55" s="34"/>
      <c r="C55" s="34"/>
      <c r="D55" s="34"/>
      <c r="E55" s="34"/>
      <c r="F55" s="34"/>
      <c r="G55" s="34"/>
      <c r="H55" s="34"/>
      <c r="I55" s="34"/>
      <c r="J55" s="34"/>
      <c r="K55">
        <v>1</v>
      </c>
      <c r="L55" s="18" t="s">
        <v>64</v>
      </c>
      <c r="Q55" s="32"/>
      <c r="R55" s="32"/>
      <c r="S55" s="32"/>
      <c r="T55" s="32"/>
      <c r="U55" s="32"/>
    </row>
    <row r="56" spans="1:21" ht="36" customHeight="1" x14ac:dyDescent="0.2">
      <c r="A56" s="34" t="s">
        <v>67</v>
      </c>
      <c r="B56" s="34"/>
      <c r="C56" s="34"/>
      <c r="D56" s="34"/>
      <c r="E56" s="34"/>
      <c r="F56" s="34"/>
      <c r="G56" s="34"/>
      <c r="H56" s="34"/>
      <c r="I56" s="34"/>
      <c r="J56" s="34"/>
      <c r="K56">
        <v>1</v>
      </c>
      <c r="L56" s="18" t="s">
        <v>65</v>
      </c>
      <c r="Q56" s="32"/>
      <c r="R56" s="32"/>
      <c r="S56" s="32"/>
      <c r="T56" s="32"/>
      <c r="U56" s="32"/>
    </row>
    <row r="58" spans="1:21" x14ac:dyDescent="0.2">
      <c r="H58" s="30" t="s">
        <v>66</v>
      </c>
      <c r="I58" s="30"/>
      <c r="J58" s="30"/>
      <c r="K58" t="str">
        <f>IF($N$5&lt;$O$5,"Non-Recevable",IF(SUM($N$3:$R$3)&lt;3,"Très insuffisant",IF(SUM($N$3:$R$3)&lt;5,"Insuffisant",IF(SUM($K$47:$K$56)&lt;5,"Bien","Très Bien"))))</f>
        <v>Très Bien</v>
      </c>
      <c r="M58" s="30"/>
      <c r="N58" s="30"/>
      <c r="O58" s="30"/>
      <c r="P58" s="30"/>
      <c r="Q58" s="31"/>
      <c r="R58" s="31"/>
      <c r="S58" s="31"/>
      <c r="T58" s="31"/>
      <c r="U58" s="31"/>
    </row>
    <row r="59" spans="1:21" x14ac:dyDescent="0.2">
      <c r="H59" t="s">
        <v>82</v>
      </c>
    </row>
    <row r="60" spans="1:21" x14ac:dyDescent="0.2">
      <c r="H60" s="28"/>
      <c r="I60" s="28"/>
      <c r="J60" s="28"/>
      <c r="K60" s="28"/>
      <c r="L60" s="28"/>
      <c r="M60" s="28"/>
    </row>
    <row r="61" spans="1:21" x14ac:dyDescent="0.2">
      <c r="H61" s="28"/>
      <c r="I61" s="28"/>
      <c r="J61" s="28"/>
      <c r="K61" s="28"/>
      <c r="L61" s="28"/>
      <c r="M61" s="28"/>
    </row>
    <row r="62" spans="1:21" x14ac:dyDescent="0.2">
      <c r="H62" s="28"/>
      <c r="I62" s="28"/>
      <c r="J62" s="28"/>
      <c r="K62" s="28"/>
      <c r="L62" s="28"/>
      <c r="M62" s="28"/>
    </row>
    <row r="63" spans="1:21" x14ac:dyDescent="0.2">
      <c r="H63" s="28"/>
      <c r="I63" s="28"/>
      <c r="J63" s="28"/>
      <c r="K63" s="28"/>
      <c r="L63" s="28"/>
      <c r="M63" s="28"/>
    </row>
    <row r="64" spans="1:21" x14ac:dyDescent="0.2">
      <c r="H64" s="28"/>
      <c r="I64" s="28"/>
      <c r="J64" s="28"/>
      <c r="K64" s="28"/>
      <c r="L64" s="28"/>
      <c r="M64" s="28"/>
    </row>
    <row r="65" spans="8:13" x14ac:dyDescent="0.2">
      <c r="H65" s="28"/>
      <c r="I65" s="28"/>
      <c r="J65" s="28"/>
      <c r="K65" s="28"/>
      <c r="L65" s="28"/>
      <c r="M65" s="28"/>
    </row>
    <row r="66" spans="8:13" x14ac:dyDescent="0.2">
      <c r="H66" s="28"/>
      <c r="I66" s="28"/>
      <c r="J66" s="28"/>
      <c r="K66" s="28"/>
      <c r="L66" s="28"/>
      <c r="M66" s="28"/>
    </row>
    <row r="67" spans="8:13" x14ac:dyDescent="0.2">
      <c r="H67" s="28"/>
      <c r="I67" s="28"/>
      <c r="J67" s="28"/>
      <c r="K67" s="28"/>
      <c r="L67" s="28"/>
      <c r="M67" s="28"/>
    </row>
    <row r="68" spans="8:13" x14ac:dyDescent="0.2">
      <c r="H68" s="28"/>
      <c r="I68" s="28"/>
      <c r="J68" s="28"/>
      <c r="K68" s="28"/>
      <c r="L68" s="28"/>
      <c r="M68" s="28"/>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3FB5-37DA-4C62-B696-FDA659682D6A}">
  <dimension ref="A1:V68"/>
  <sheetViews>
    <sheetView topLeftCell="A8" zoomScale="130" zoomScaleNormal="130" workbookViewId="0">
      <selection activeCell="K18" sqref="K1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41" t="s">
        <v>86</v>
      </c>
      <c r="B1" s="41"/>
      <c r="C1" s="41"/>
      <c r="D1" s="41"/>
      <c r="E1" s="41"/>
      <c r="F1" s="41"/>
      <c r="G1" s="41"/>
      <c r="H1" s="41"/>
      <c r="I1" s="41"/>
      <c r="J1" s="41"/>
    </row>
    <row r="2" spans="1:21" x14ac:dyDescent="0.2">
      <c r="M2" s="16" t="s">
        <v>0</v>
      </c>
      <c r="N2" s="16" t="s">
        <v>42</v>
      </c>
      <c r="O2" s="16" t="s">
        <v>43</v>
      </c>
      <c r="P2" s="16" t="s">
        <v>44</v>
      </c>
      <c r="Q2" s="16" t="s">
        <v>45</v>
      </c>
      <c r="R2" s="16" t="s">
        <v>46</v>
      </c>
    </row>
    <row r="3" spans="1:21" ht="14.5" customHeight="1" x14ac:dyDescent="0.2">
      <c r="A3" s="42" t="s">
        <v>1</v>
      </c>
      <c r="B3" s="42"/>
      <c r="C3" s="30" t="s">
        <v>2</v>
      </c>
      <c r="D3" s="30"/>
      <c r="E3" s="30"/>
      <c r="M3" s="36" t="s">
        <v>33</v>
      </c>
      <c r="N3" s="17">
        <f>IF($O$5=$N$5,TRUNC($N$14/$O$14),0)</f>
        <v>1</v>
      </c>
      <c r="O3" s="17">
        <f>IF($O$5=$N$5,TRUNC($N$20/$O$20),0)</f>
        <v>1</v>
      </c>
      <c r="P3" s="17">
        <f>IF($O$5=$N$5,TRUNC($N$27/$O$27),0)</f>
        <v>1</v>
      </c>
      <c r="Q3" s="17">
        <f>IF($O$5=$N$5,TRUNC($N$33/$O$33),0)</f>
        <v>1</v>
      </c>
      <c r="R3" s="17">
        <f>IF($O$5=$N$5,TRUNC($N$39/$O$39),0)</f>
        <v>1</v>
      </c>
    </row>
    <row r="4" spans="1:21" x14ac:dyDescent="0.2">
      <c r="M4" s="36"/>
      <c r="N4" s="17"/>
      <c r="O4" s="17"/>
      <c r="P4" s="17"/>
      <c r="Q4" s="17"/>
      <c r="R4" s="17"/>
    </row>
    <row r="5" spans="1:21" ht="48" x14ac:dyDescent="0.2">
      <c r="A5" s="43" t="s">
        <v>3</v>
      </c>
      <c r="B5" s="43"/>
      <c r="C5" s="43"/>
      <c r="D5" s="43"/>
      <c r="E5" s="43"/>
      <c r="F5" s="43"/>
      <c r="G5" s="43"/>
      <c r="H5" s="43"/>
      <c r="I5" s="43"/>
      <c r="J5" s="43"/>
      <c r="K5" s="5" t="s">
        <v>4</v>
      </c>
      <c r="L5" s="20" t="s">
        <v>47</v>
      </c>
      <c r="M5" s="6" t="s">
        <v>5</v>
      </c>
      <c r="N5" s="6">
        <f>SUM($K$7:$K$12)</f>
        <v>6</v>
      </c>
      <c r="O5" s="7">
        <v>6</v>
      </c>
      <c r="Q5" s="29" t="s">
        <v>62</v>
      </c>
      <c r="R5" s="29"/>
      <c r="S5" s="29"/>
      <c r="T5" s="29"/>
      <c r="U5" s="29"/>
    </row>
    <row r="6" spans="1:21" x14ac:dyDescent="0.2">
      <c r="A6" s="44" t="s">
        <v>6</v>
      </c>
      <c r="B6" s="44"/>
      <c r="C6" s="44"/>
      <c r="D6" s="44"/>
      <c r="E6" s="44"/>
      <c r="F6" s="44"/>
      <c r="G6" s="44"/>
      <c r="H6" s="44"/>
      <c r="I6" s="44"/>
      <c r="J6" s="44"/>
      <c r="K6" s="44"/>
    </row>
    <row r="7" spans="1:21" ht="36.75" customHeight="1" x14ac:dyDescent="0.2">
      <c r="A7" s="34" t="s">
        <v>17</v>
      </c>
      <c r="B7" s="34"/>
      <c r="C7" s="34"/>
      <c r="D7" s="34"/>
      <c r="E7" s="34"/>
      <c r="F7" s="34"/>
      <c r="G7" s="34"/>
      <c r="H7" s="34"/>
      <c r="I7" s="34"/>
      <c r="J7" s="34"/>
      <c r="K7">
        <v>1</v>
      </c>
      <c r="L7" s="19"/>
      <c r="Q7" s="32"/>
      <c r="R7" s="32"/>
      <c r="S7" s="32"/>
      <c r="T7" s="32"/>
      <c r="U7" s="32"/>
    </row>
    <row r="8" spans="1:21" ht="42.5" customHeight="1" x14ac:dyDescent="0.2">
      <c r="A8" s="34" t="s">
        <v>49</v>
      </c>
      <c r="B8" s="34"/>
      <c r="C8" s="34"/>
      <c r="D8" s="34"/>
      <c r="E8" s="34"/>
      <c r="F8" s="34"/>
      <c r="G8" s="34"/>
      <c r="H8" s="34"/>
      <c r="I8" s="34"/>
      <c r="J8" s="34"/>
      <c r="K8" s="15">
        <f>IF(N8&lt;=O8,1,0)</f>
        <v>1</v>
      </c>
      <c r="L8" s="19"/>
      <c r="M8" s="14" t="s">
        <v>78</v>
      </c>
      <c r="N8">
        <v>3</v>
      </c>
      <c r="O8" s="11">
        <v>3</v>
      </c>
      <c r="Q8" s="32"/>
      <c r="R8" s="32"/>
      <c r="S8" s="32"/>
      <c r="T8" s="32"/>
      <c r="U8" s="32"/>
    </row>
    <row r="9" spans="1:21" ht="30" customHeight="1" x14ac:dyDescent="0.2">
      <c r="A9" s="34" t="s">
        <v>30</v>
      </c>
      <c r="B9" s="34"/>
      <c r="C9" s="34"/>
      <c r="D9" s="34"/>
      <c r="E9" s="34"/>
      <c r="F9" s="34"/>
      <c r="G9" s="34"/>
      <c r="H9" s="34"/>
      <c r="I9" s="34"/>
      <c r="J9" s="34"/>
      <c r="K9">
        <v>1</v>
      </c>
      <c r="L9" s="19"/>
      <c r="Q9" s="32"/>
      <c r="R9" s="32"/>
      <c r="S9" s="32"/>
      <c r="T9" s="32"/>
      <c r="U9" s="32"/>
    </row>
    <row r="10" spans="1:21" ht="37.25" customHeight="1" x14ac:dyDescent="0.2">
      <c r="A10" s="34" t="s">
        <v>18</v>
      </c>
      <c r="B10" s="34"/>
      <c r="C10" s="34"/>
      <c r="D10" s="34"/>
      <c r="E10" s="34"/>
      <c r="F10" s="34"/>
      <c r="G10" s="34"/>
      <c r="H10" s="34"/>
      <c r="I10" s="34"/>
      <c r="J10" s="34"/>
      <c r="K10">
        <v>1</v>
      </c>
      <c r="L10" s="19"/>
      <c r="Q10" s="32"/>
      <c r="R10" s="32"/>
      <c r="S10" s="32"/>
      <c r="T10" s="32"/>
      <c r="U10" s="32"/>
    </row>
    <row r="11" spans="1:21" ht="36.75" customHeight="1" x14ac:dyDescent="0.2">
      <c r="A11" s="34" t="s">
        <v>19</v>
      </c>
      <c r="B11" s="34"/>
      <c r="C11" s="34"/>
      <c r="D11" s="34"/>
      <c r="E11" s="34"/>
      <c r="F11" s="34"/>
      <c r="G11" s="34"/>
      <c r="H11" s="34"/>
      <c r="I11" s="34"/>
      <c r="J11" s="34"/>
      <c r="K11">
        <v>1</v>
      </c>
      <c r="L11" s="19"/>
      <c r="Q11" s="32"/>
      <c r="R11" s="32"/>
      <c r="S11" s="32"/>
      <c r="T11" s="32"/>
      <c r="U11" s="32"/>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32"/>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7" t="s">
        <v>20</v>
      </c>
      <c r="B14" s="37"/>
      <c r="C14" s="37"/>
      <c r="D14" s="37"/>
      <c r="E14" s="37"/>
      <c r="F14" s="37"/>
      <c r="G14" s="37"/>
      <c r="H14" s="37"/>
      <c r="I14" s="37"/>
      <c r="J14" s="37"/>
      <c r="K14" s="1" t="s">
        <v>8</v>
      </c>
      <c r="M14" s="3" t="s">
        <v>9</v>
      </c>
      <c r="N14" s="3">
        <f>SUM($K$16:$K$19)</f>
        <v>4</v>
      </c>
      <c r="O14" s="3">
        <v>4</v>
      </c>
    </row>
    <row r="15" spans="1:21" x14ac:dyDescent="0.2">
      <c r="A15" s="38" t="s">
        <v>10</v>
      </c>
      <c r="B15" s="38"/>
      <c r="C15" s="38"/>
      <c r="D15" s="38"/>
      <c r="E15" s="38"/>
      <c r="F15" s="38"/>
      <c r="G15" s="38"/>
      <c r="H15" s="38"/>
      <c r="I15" s="38"/>
      <c r="J15" s="38"/>
      <c r="K15" s="38"/>
      <c r="M15" s="12"/>
      <c r="N15" s="12"/>
      <c r="O15" s="12"/>
    </row>
    <row r="16" spans="1:21" ht="82.5" customHeight="1" x14ac:dyDescent="0.2">
      <c r="A16" s="39" t="s">
        <v>48</v>
      </c>
      <c r="B16" s="39"/>
      <c r="C16" s="39"/>
      <c r="D16" s="39"/>
      <c r="E16" s="39"/>
      <c r="F16" s="39"/>
      <c r="G16" s="39"/>
      <c r="H16" s="39"/>
      <c r="I16" s="39"/>
      <c r="J16" s="39"/>
      <c r="K16">
        <v>1</v>
      </c>
      <c r="L16" s="18" t="s">
        <v>112</v>
      </c>
      <c r="M16" s="10"/>
      <c r="N16" s="10"/>
      <c r="O16" s="10"/>
      <c r="Q16" s="32"/>
      <c r="R16" s="32"/>
      <c r="S16" s="32"/>
      <c r="T16" s="32"/>
      <c r="U16" s="32"/>
    </row>
    <row r="17" spans="1:21" ht="75" customHeight="1" x14ac:dyDescent="0.2">
      <c r="A17" s="39" t="s">
        <v>50</v>
      </c>
      <c r="B17" s="39"/>
      <c r="C17" s="39"/>
      <c r="D17" s="39"/>
      <c r="E17" s="39"/>
      <c r="F17" s="39"/>
      <c r="G17" s="39"/>
      <c r="H17" s="39"/>
      <c r="I17" s="39"/>
      <c r="J17" s="39"/>
      <c r="K17">
        <v>1</v>
      </c>
      <c r="L17" s="18" t="s">
        <v>113</v>
      </c>
      <c r="Q17" s="32"/>
      <c r="R17" s="32"/>
      <c r="S17" s="32"/>
      <c r="T17" s="32"/>
      <c r="U17" s="32"/>
    </row>
    <row r="18" spans="1:21" ht="98.5" customHeight="1" x14ac:dyDescent="0.2">
      <c r="A18" s="39" t="s">
        <v>77</v>
      </c>
      <c r="B18" s="39"/>
      <c r="C18" s="39"/>
      <c r="D18" s="39"/>
      <c r="E18" s="39"/>
      <c r="F18" s="39"/>
      <c r="G18" s="39"/>
      <c r="H18" s="39"/>
      <c r="I18" s="39"/>
      <c r="J18" s="39"/>
      <c r="K18">
        <v>1</v>
      </c>
      <c r="L18" s="18" t="s">
        <v>114</v>
      </c>
      <c r="Q18" s="32"/>
      <c r="R18" s="32"/>
      <c r="S18" s="32"/>
      <c r="T18" s="32"/>
      <c r="U18" s="32"/>
    </row>
    <row r="19" spans="1:21" ht="60.75" customHeight="1" x14ac:dyDescent="0.2">
      <c r="A19" s="39" t="s">
        <v>76</v>
      </c>
      <c r="B19" s="39"/>
      <c r="C19" s="39"/>
      <c r="D19" s="39"/>
      <c r="E19" s="39"/>
      <c r="F19" s="39"/>
      <c r="G19" s="39"/>
      <c r="H19" s="39"/>
      <c r="I19" s="39"/>
      <c r="J19" s="39"/>
      <c r="K19">
        <v>1</v>
      </c>
      <c r="L19" s="18" t="s">
        <v>101</v>
      </c>
      <c r="Q19" s="32"/>
      <c r="R19" s="32"/>
      <c r="S19" s="32"/>
      <c r="T19" s="32"/>
      <c r="U19" s="32"/>
    </row>
    <row r="20" spans="1:21" x14ac:dyDescent="0.2">
      <c r="A20" s="37" t="s">
        <v>21</v>
      </c>
      <c r="B20" s="37"/>
      <c r="C20" s="37"/>
      <c r="D20" s="37"/>
      <c r="E20" s="37"/>
      <c r="F20" s="37"/>
      <c r="G20" s="37"/>
      <c r="H20" s="37"/>
      <c r="I20" s="37"/>
      <c r="J20" s="37"/>
      <c r="K20" s="1"/>
      <c r="M20" s="3" t="s">
        <v>11</v>
      </c>
      <c r="N20" s="3">
        <f>SUM($K$23:$K$26)</f>
        <v>4</v>
      </c>
      <c r="O20" s="4">
        <v>4</v>
      </c>
    </row>
    <row r="21" spans="1:21" x14ac:dyDescent="0.2">
      <c r="A21" s="38" t="s">
        <v>10</v>
      </c>
      <c r="B21" s="38"/>
      <c r="C21" s="38"/>
      <c r="D21" s="38"/>
      <c r="E21" s="38"/>
      <c r="F21" s="38"/>
      <c r="G21" s="38"/>
      <c r="H21" s="38"/>
      <c r="I21" s="38"/>
      <c r="J21" s="38"/>
      <c r="K21" s="38"/>
      <c r="M21" s="3"/>
      <c r="N21" s="3"/>
      <c r="O21" s="3"/>
    </row>
    <row r="22" spans="1:21" ht="59.25" customHeight="1" x14ac:dyDescent="0.2">
      <c r="A22" s="39" t="s">
        <v>28</v>
      </c>
      <c r="B22" s="39"/>
      <c r="C22" s="39"/>
      <c r="D22" s="39"/>
      <c r="E22" s="39"/>
      <c r="F22" s="39"/>
      <c r="G22" s="39"/>
      <c r="H22" s="39"/>
      <c r="I22" s="39"/>
      <c r="J22" s="39"/>
      <c r="K22">
        <v>1</v>
      </c>
      <c r="L22" s="18" t="s">
        <v>115</v>
      </c>
      <c r="M22" s="10"/>
      <c r="N22" s="10"/>
      <c r="O22" s="10"/>
      <c r="Q22" s="32"/>
      <c r="R22" s="32"/>
      <c r="S22" s="32"/>
      <c r="T22" s="32"/>
      <c r="U22" s="32"/>
    </row>
    <row r="23" spans="1:21" ht="56.5" customHeight="1" x14ac:dyDescent="0.2">
      <c r="A23" s="39" t="s">
        <v>37</v>
      </c>
      <c r="B23" s="39"/>
      <c r="C23" s="39"/>
      <c r="D23" s="39"/>
      <c r="E23" s="39"/>
      <c r="F23" s="39"/>
      <c r="G23" s="39"/>
      <c r="H23" s="39"/>
      <c r="I23" s="39"/>
      <c r="J23" s="39"/>
      <c r="K23">
        <v>1</v>
      </c>
      <c r="L23" s="18" t="s">
        <v>108</v>
      </c>
      <c r="Q23" s="32"/>
      <c r="R23" s="32"/>
      <c r="S23" s="32"/>
      <c r="T23" s="32"/>
      <c r="U23" s="32"/>
    </row>
    <row r="24" spans="1:21" ht="55.5" customHeight="1" x14ac:dyDescent="0.2">
      <c r="A24" s="39" t="s">
        <v>52</v>
      </c>
      <c r="B24" s="39"/>
      <c r="C24" s="39"/>
      <c r="D24" s="39"/>
      <c r="E24" s="39"/>
      <c r="F24" s="39"/>
      <c r="G24" s="39"/>
      <c r="H24" s="39"/>
      <c r="I24" s="39"/>
      <c r="J24" s="39"/>
      <c r="K24">
        <v>1</v>
      </c>
      <c r="L24" s="18" t="s">
        <v>102</v>
      </c>
      <c r="Q24" s="32"/>
      <c r="R24" s="32"/>
      <c r="S24" s="32"/>
      <c r="T24" s="32"/>
      <c r="U24" s="32"/>
    </row>
    <row r="25" spans="1:21" ht="69.75" customHeight="1" x14ac:dyDescent="0.2">
      <c r="A25" s="39" t="s">
        <v>38</v>
      </c>
      <c r="B25" s="39"/>
      <c r="C25" s="39"/>
      <c r="D25" s="39"/>
      <c r="E25" s="39"/>
      <c r="F25" s="39"/>
      <c r="G25" s="39"/>
      <c r="H25" s="39"/>
      <c r="I25" s="39"/>
      <c r="J25" s="39"/>
      <c r="K25">
        <v>1</v>
      </c>
      <c r="L25" s="18" t="s">
        <v>109</v>
      </c>
      <c r="Q25" s="32"/>
      <c r="R25" s="32"/>
      <c r="S25" s="32"/>
      <c r="T25" s="32"/>
      <c r="U25" s="32"/>
    </row>
    <row r="26" spans="1:21" ht="74.25" customHeight="1" x14ac:dyDescent="0.2">
      <c r="A26" s="39" t="s">
        <v>29</v>
      </c>
      <c r="B26" s="39"/>
      <c r="C26" s="39"/>
      <c r="D26" s="39"/>
      <c r="E26" s="39"/>
      <c r="F26" s="39"/>
      <c r="G26" s="39"/>
      <c r="H26" s="39"/>
      <c r="I26" s="39"/>
      <c r="J26" s="39"/>
      <c r="K26">
        <v>1</v>
      </c>
      <c r="L26" s="18" t="s">
        <v>103</v>
      </c>
      <c r="Q26" s="32"/>
      <c r="R26" s="32"/>
      <c r="S26" s="32"/>
      <c r="T26" s="32"/>
      <c r="U26" s="32"/>
    </row>
    <row r="27" spans="1:21" x14ac:dyDescent="0.2">
      <c r="A27" s="37" t="s">
        <v>22</v>
      </c>
      <c r="B27" s="37"/>
      <c r="C27" s="37"/>
      <c r="D27" s="37"/>
      <c r="E27" s="37"/>
      <c r="F27" s="37"/>
      <c r="G27" s="37"/>
      <c r="H27" s="37"/>
      <c r="I27" s="37"/>
      <c r="J27" s="37"/>
      <c r="K27" s="1"/>
      <c r="M27" s="3" t="s">
        <v>12</v>
      </c>
      <c r="N27" s="3">
        <f>SUM($K$29:$K32)</f>
        <v>4</v>
      </c>
      <c r="O27" s="4">
        <v>4</v>
      </c>
    </row>
    <row r="28" spans="1:21" x14ac:dyDescent="0.2">
      <c r="A28" s="38" t="s">
        <v>10</v>
      </c>
      <c r="B28" s="38"/>
      <c r="C28" s="38"/>
      <c r="D28" s="38"/>
      <c r="E28" s="38"/>
      <c r="F28" s="38"/>
      <c r="G28" s="38"/>
      <c r="H28" s="38"/>
      <c r="I28" s="38"/>
      <c r="J28" s="38"/>
      <c r="K28" s="38"/>
      <c r="M28" s="3"/>
      <c r="N28" s="3"/>
      <c r="O28" s="3"/>
    </row>
    <row r="29" spans="1:21" ht="87.5" customHeight="1" x14ac:dyDescent="0.2">
      <c r="A29" s="39" t="s">
        <v>53</v>
      </c>
      <c r="B29" s="39"/>
      <c r="C29" s="39"/>
      <c r="D29" s="39"/>
      <c r="E29" s="39"/>
      <c r="F29" s="39"/>
      <c r="G29" s="39"/>
      <c r="H29" s="39"/>
      <c r="I29" s="39"/>
      <c r="J29" s="39"/>
      <c r="K29">
        <v>1</v>
      </c>
      <c r="L29" s="18" t="s">
        <v>111</v>
      </c>
      <c r="Q29" s="32"/>
      <c r="R29" s="32"/>
      <c r="S29" s="32"/>
      <c r="T29" s="32"/>
      <c r="U29" s="32"/>
    </row>
    <row r="30" spans="1:21" ht="85.75" customHeight="1" x14ac:dyDescent="0.2">
      <c r="A30" s="34" t="s">
        <v>34</v>
      </c>
      <c r="B30" s="34"/>
      <c r="C30" s="34"/>
      <c r="D30" s="34"/>
      <c r="E30" s="34"/>
      <c r="F30" s="34"/>
      <c r="G30" s="34"/>
      <c r="H30" s="34"/>
      <c r="I30" s="34"/>
      <c r="J30" s="34"/>
      <c r="K30">
        <v>1</v>
      </c>
      <c r="L30" s="18" t="s">
        <v>110</v>
      </c>
      <c r="Q30" s="32"/>
      <c r="R30" s="32"/>
      <c r="S30" s="32"/>
      <c r="T30" s="32"/>
      <c r="U30" s="32"/>
    </row>
    <row r="31" spans="1:21" ht="99" customHeight="1" x14ac:dyDescent="0.2">
      <c r="A31" s="34" t="s">
        <v>40</v>
      </c>
      <c r="B31" s="34"/>
      <c r="C31" s="34"/>
      <c r="D31" s="34"/>
      <c r="E31" s="34"/>
      <c r="F31" s="34"/>
      <c r="G31" s="34"/>
      <c r="H31" s="34"/>
      <c r="I31" s="34"/>
      <c r="J31" s="34"/>
      <c r="K31">
        <v>1</v>
      </c>
      <c r="L31" s="18" t="s">
        <v>104</v>
      </c>
      <c r="Q31" s="32"/>
      <c r="R31" s="32"/>
      <c r="S31" s="32"/>
      <c r="T31" s="32"/>
      <c r="U31" s="32"/>
    </row>
    <row r="32" spans="1:21" ht="71.5" customHeight="1" x14ac:dyDescent="0.2">
      <c r="A32" s="47" t="s">
        <v>54</v>
      </c>
      <c r="B32" s="47"/>
      <c r="C32" s="47"/>
      <c r="D32" s="47"/>
      <c r="E32" s="47"/>
      <c r="F32" s="47"/>
      <c r="G32" s="47"/>
      <c r="H32" s="47"/>
      <c r="I32" s="47"/>
      <c r="J32" s="47"/>
      <c r="K32">
        <v>1</v>
      </c>
      <c r="L32" s="18" t="s">
        <v>105</v>
      </c>
    </row>
    <row r="33" spans="1:22" x14ac:dyDescent="0.2">
      <c r="A33" s="37" t="s">
        <v>23</v>
      </c>
      <c r="B33" s="37"/>
      <c r="C33" s="37"/>
      <c r="D33" s="37"/>
      <c r="E33" s="37"/>
      <c r="F33" s="37"/>
      <c r="G33" s="37"/>
      <c r="H33" s="37"/>
      <c r="I33" s="37"/>
      <c r="J33" s="37"/>
      <c r="K33" s="1"/>
      <c r="M33" s="3" t="s">
        <v>13</v>
      </c>
      <c r="N33" s="3">
        <f>SUM($K$35:$K39)</f>
        <v>4</v>
      </c>
      <c r="O33" s="4">
        <v>4</v>
      </c>
    </row>
    <row r="34" spans="1:22" x14ac:dyDescent="0.2">
      <c r="A34" s="38" t="s">
        <v>10</v>
      </c>
      <c r="B34" s="38"/>
      <c r="C34" s="38"/>
      <c r="D34" s="38"/>
      <c r="E34" s="38"/>
      <c r="F34" s="38"/>
      <c r="G34" s="38"/>
      <c r="H34" s="38"/>
      <c r="I34" s="38"/>
      <c r="J34" s="38"/>
      <c r="K34" s="38"/>
      <c r="M34" s="3"/>
      <c r="N34" s="3"/>
      <c r="O34" s="3"/>
    </row>
    <row r="35" spans="1:22" ht="49.25" customHeight="1" x14ac:dyDescent="0.2">
      <c r="A35" s="39" t="s">
        <v>35</v>
      </c>
      <c r="B35" s="39"/>
      <c r="C35" s="39"/>
      <c r="D35" s="39"/>
      <c r="E35" s="39"/>
      <c r="F35" s="39"/>
      <c r="G35" s="39"/>
      <c r="H35" s="39"/>
      <c r="I35" s="39"/>
      <c r="J35" s="39"/>
      <c r="K35">
        <v>1</v>
      </c>
      <c r="L35" s="18" t="s">
        <v>106</v>
      </c>
      <c r="M35" s="30"/>
      <c r="N35" s="30"/>
      <c r="O35" s="30"/>
      <c r="P35" s="30"/>
      <c r="Q35" s="30"/>
      <c r="R35" s="30"/>
      <c r="S35" s="30"/>
      <c r="T35" s="30"/>
      <c r="U35" s="30"/>
      <c r="V35" s="30"/>
    </row>
    <row r="36" spans="1:22" ht="54" customHeight="1" x14ac:dyDescent="0.2">
      <c r="A36" s="39" t="s">
        <v>25</v>
      </c>
      <c r="B36" s="39"/>
      <c r="C36" s="39"/>
      <c r="D36" s="39"/>
      <c r="E36" s="39"/>
      <c r="F36" s="39"/>
      <c r="G36" s="39"/>
      <c r="H36" s="39"/>
      <c r="I36" s="39"/>
      <c r="J36" s="39"/>
      <c r="K36">
        <v>1</v>
      </c>
      <c r="L36" s="18" t="s">
        <v>107</v>
      </c>
      <c r="M36" s="9"/>
      <c r="N36" s="9"/>
      <c r="O36" s="9"/>
      <c r="P36" s="9"/>
      <c r="Q36" s="32"/>
      <c r="R36" s="32"/>
      <c r="S36" s="32"/>
      <c r="T36" s="32"/>
      <c r="U36" s="32"/>
      <c r="V36" s="9"/>
    </row>
    <row r="37" spans="1:22" ht="28.25" customHeight="1" x14ac:dyDescent="0.2">
      <c r="A37" s="39" t="s">
        <v>36</v>
      </c>
      <c r="B37" s="39"/>
      <c r="C37" s="39"/>
      <c r="D37" s="39"/>
      <c r="E37" s="39"/>
      <c r="F37" s="39"/>
      <c r="G37" s="39"/>
      <c r="H37" s="39"/>
      <c r="I37" s="39"/>
      <c r="J37" s="39"/>
      <c r="K37">
        <v>1</v>
      </c>
      <c r="L37" s="19"/>
      <c r="M37" s="9"/>
      <c r="N37" s="9"/>
      <c r="O37" s="9"/>
      <c r="P37" s="9"/>
      <c r="Q37" s="32"/>
      <c r="R37" s="32"/>
      <c r="S37" s="32"/>
      <c r="T37" s="32"/>
      <c r="U37" s="32"/>
      <c r="V37" s="9"/>
    </row>
    <row r="38" spans="1:22" ht="28.25" customHeight="1" x14ac:dyDescent="0.2">
      <c r="A38" s="39" t="s">
        <v>26</v>
      </c>
      <c r="B38" s="39"/>
      <c r="C38" s="39"/>
      <c r="D38" s="39"/>
      <c r="E38" s="39"/>
      <c r="F38" s="39"/>
      <c r="G38" s="39"/>
      <c r="H38" s="39"/>
      <c r="I38" s="39"/>
      <c r="J38" s="39"/>
      <c r="K38">
        <v>1</v>
      </c>
      <c r="L38" s="19"/>
      <c r="M38" s="9"/>
      <c r="N38" s="9"/>
      <c r="O38" s="9"/>
      <c r="P38" s="9"/>
      <c r="Q38" s="32"/>
      <c r="R38" s="32"/>
      <c r="S38" s="32"/>
      <c r="T38" s="32"/>
      <c r="U38" s="32"/>
      <c r="V38" s="9"/>
    </row>
    <row r="39" spans="1:22" x14ac:dyDescent="0.2">
      <c r="A39" s="37" t="s">
        <v>24</v>
      </c>
      <c r="B39" s="37"/>
      <c r="C39" s="37"/>
      <c r="D39" s="37"/>
      <c r="E39" s="37"/>
      <c r="F39" s="37"/>
      <c r="G39" s="37"/>
      <c r="H39" s="37"/>
      <c r="I39" s="37"/>
      <c r="J39" s="37"/>
      <c r="K39" s="1"/>
      <c r="M39" s="3" t="s">
        <v>27</v>
      </c>
      <c r="N39" s="3">
        <f>SUM($K$41:$K44)</f>
        <v>4</v>
      </c>
      <c r="O39" s="4">
        <v>4</v>
      </c>
    </row>
    <row r="40" spans="1:22" x14ac:dyDescent="0.2">
      <c r="A40" s="38" t="s">
        <v>10</v>
      </c>
      <c r="B40" s="38"/>
      <c r="C40" s="38"/>
      <c r="D40" s="38"/>
      <c r="E40" s="38"/>
      <c r="F40" s="38"/>
      <c r="G40" s="38"/>
      <c r="H40" s="38"/>
      <c r="I40" s="38"/>
      <c r="J40" s="38"/>
      <c r="K40" s="38"/>
      <c r="M40" s="3"/>
      <c r="N40" s="3"/>
      <c r="O40" s="3"/>
    </row>
    <row r="41" spans="1:22" ht="69.5" customHeight="1" x14ac:dyDescent="0.2">
      <c r="A41" s="39" t="s">
        <v>55</v>
      </c>
      <c r="B41" s="39"/>
      <c r="C41" s="39"/>
      <c r="D41" s="39"/>
      <c r="E41" s="39"/>
      <c r="F41" s="39"/>
      <c r="G41" s="39"/>
      <c r="H41" s="39"/>
      <c r="I41" s="39"/>
      <c r="J41" s="39"/>
      <c r="K41">
        <v>1</v>
      </c>
      <c r="L41" s="18" t="s">
        <v>58</v>
      </c>
      <c r="Q41" s="32"/>
      <c r="R41" s="32"/>
      <c r="S41" s="32"/>
      <c r="T41" s="32"/>
      <c r="U41" s="32"/>
    </row>
    <row r="42" spans="1:22" ht="36" customHeight="1" x14ac:dyDescent="0.2">
      <c r="A42" s="39" t="s">
        <v>31</v>
      </c>
      <c r="B42" s="39"/>
      <c r="C42" s="39"/>
      <c r="D42" s="39"/>
      <c r="E42" s="39"/>
      <c r="F42" s="39"/>
      <c r="G42" s="39"/>
      <c r="H42" s="39"/>
      <c r="I42" s="39"/>
      <c r="J42" s="39"/>
      <c r="K42">
        <v>1</v>
      </c>
      <c r="L42" s="18" t="s">
        <v>59</v>
      </c>
      <c r="Q42" s="32"/>
      <c r="R42" s="32"/>
      <c r="S42" s="32"/>
      <c r="T42" s="32"/>
      <c r="U42" s="32"/>
    </row>
    <row r="43" spans="1:22" ht="36" customHeight="1" x14ac:dyDescent="0.2">
      <c r="A43" s="39" t="s">
        <v>56</v>
      </c>
      <c r="B43" s="39"/>
      <c r="C43" s="39"/>
      <c r="D43" s="39"/>
      <c r="E43" s="39"/>
      <c r="F43" s="39"/>
      <c r="G43" s="39"/>
      <c r="H43" s="39"/>
      <c r="I43" s="39"/>
      <c r="J43" s="39"/>
      <c r="K43">
        <v>1</v>
      </c>
      <c r="L43" s="18" t="s">
        <v>60</v>
      </c>
      <c r="Q43" s="32"/>
      <c r="R43" s="32"/>
      <c r="S43" s="32"/>
      <c r="T43" s="32"/>
      <c r="U43" s="32"/>
    </row>
    <row r="44" spans="1:22" ht="33" customHeight="1" x14ac:dyDescent="0.2">
      <c r="A44" s="39" t="s">
        <v>57</v>
      </c>
      <c r="B44" s="39"/>
      <c r="C44" s="39"/>
      <c r="D44" s="39"/>
      <c r="E44" s="39"/>
      <c r="F44" s="39"/>
      <c r="G44" s="39"/>
      <c r="H44" s="39"/>
      <c r="I44" s="39"/>
      <c r="J44" s="39"/>
      <c r="K44">
        <v>1</v>
      </c>
      <c r="L44" s="18" t="s">
        <v>61</v>
      </c>
      <c r="Q44" s="32"/>
      <c r="R44" s="32"/>
      <c r="S44" s="32"/>
      <c r="T44" s="32"/>
      <c r="U44" s="32"/>
    </row>
    <row r="45" spans="1:22" x14ac:dyDescent="0.2">
      <c r="A45" s="45" t="s">
        <v>14</v>
      </c>
      <c r="B45" s="45"/>
      <c r="C45" s="45"/>
      <c r="D45" s="45"/>
      <c r="E45" s="45"/>
      <c r="F45" s="45"/>
      <c r="G45" s="45"/>
      <c r="H45" s="45"/>
      <c r="I45" s="45"/>
      <c r="J45" s="45"/>
      <c r="K45" s="2"/>
      <c r="M45" s="3" t="s">
        <v>15</v>
      </c>
      <c r="N45" s="3">
        <f>IF(SUM($N$3:$R$3)&gt;3,SUM($K$47:$K56),0)</f>
        <v>10</v>
      </c>
      <c r="O45" s="4">
        <v>10</v>
      </c>
    </row>
    <row r="46" spans="1:22" x14ac:dyDescent="0.2">
      <c r="A46" s="35" t="s">
        <v>16</v>
      </c>
      <c r="B46" s="35"/>
      <c r="C46" s="35"/>
      <c r="D46" s="35"/>
      <c r="E46" s="35"/>
      <c r="F46" s="35"/>
      <c r="G46" s="35"/>
      <c r="H46" s="35"/>
      <c r="I46" s="35"/>
      <c r="J46" s="35"/>
      <c r="K46" s="35"/>
      <c r="M46" s="3"/>
      <c r="N46" s="3"/>
      <c r="O46" s="3"/>
    </row>
    <row r="47" spans="1:22" x14ac:dyDescent="0.2">
      <c r="A47" s="30" t="s">
        <v>74</v>
      </c>
      <c r="B47" s="30"/>
      <c r="C47" s="30"/>
      <c r="D47" s="30"/>
      <c r="E47" s="30"/>
      <c r="F47" s="30"/>
      <c r="G47" s="30"/>
      <c r="H47" s="30"/>
      <c r="I47" s="30"/>
      <c r="J47" s="30"/>
      <c r="K47">
        <v>1</v>
      </c>
      <c r="L47" s="19"/>
      <c r="Q47" s="32"/>
      <c r="R47" s="32"/>
      <c r="S47" s="32"/>
      <c r="T47" s="32"/>
      <c r="U47" s="32"/>
    </row>
    <row r="48" spans="1:22" x14ac:dyDescent="0.2">
      <c r="A48" s="30" t="s">
        <v>73</v>
      </c>
      <c r="B48" s="30"/>
      <c r="C48" s="30"/>
      <c r="D48" s="30"/>
      <c r="E48" s="30"/>
      <c r="F48" s="30"/>
      <c r="G48" s="30"/>
      <c r="H48" s="30"/>
      <c r="I48" s="30"/>
      <c r="J48" s="30"/>
      <c r="K48">
        <v>1</v>
      </c>
      <c r="L48" s="19"/>
      <c r="Q48" s="32"/>
      <c r="R48" s="32"/>
      <c r="S48" s="32"/>
      <c r="T48" s="32"/>
      <c r="U48" s="32"/>
    </row>
    <row r="49" spans="1:21" ht="72" customHeight="1" x14ac:dyDescent="0.2">
      <c r="A49" s="34" t="s">
        <v>81</v>
      </c>
      <c r="B49" s="30"/>
      <c r="C49" s="30"/>
      <c r="D49" s="30"/>
      <c r="E49" s="30"/>
      <c r="F49" s="30"/>
      <c r="G49" s="30"/>
      <c r="H49" s="30"/>
      <c r="I49" s="30"/>
      <c r="J49" s="30"/>
      <c r="K49">
        <v>1</v>
      </c>
      <c r="L49" s="18" t="s">
        <v>75</v>
      </c>
      <c r="Q49" s="32"/>
      <c r="R49" s="32"/>
      <c r="S49" s="32"/>
      <c r="T49" s="32"/>
      <c r="U49" s="32"/>
    </row>
    <row r="50" spans="1:21" ht="48" customHeight="1" x14ac:dyDescent="0.2">
      <c r="A50" s="34" t="s">
        <v>79</v>
      </c>
      <c r="B50" s="30"/>
      <c r="C50" s="30"/>
      <c r="D50" s="30"/>
      <c r="E50" s="30"/>
      <c r="F50" s="30"/>
      <c r="G50" s="30"/>
      <c r="H50" s="30"/>
      <c r="I50" s="30"/>
      <c r="J50" s="30"/>
      <c r="K50">
        <v>1</v>
      </c>
      <c r="L50" s="18" t="s">
        <v>80</v>
      </c>
      <c r="Q50" s="32"/>
      <c r="R50" s="32"/>
      <c r="S50" s="32"/>
      <c r="T50" s="32"/>
      <c r="U50" s="32"/>
    </row>
    <row r="51" spans="1:21" ht="43.75" customHeight="1" x14ac:dyDescent="0.2">
      <c r="A51" s="34" t="s">
        <v>71</v>
      </c>
      <c r="B51" s="34"/>
      <c r="C51" s="34"/>
      <c r="D51" s="34"/>
      <c r="E51" s="34"/>
      <c r="F51" s="34"/>
      <c r="G51" s="34"/>
      <c r="H51" s="34"/>
      <c r="I51" s="34"/>
      <c r="J51" s="34"/>
      <c r="K51">
        <v>1</v>
      </c>
      <c r="L51" s="18" t="s">
        <v>72</v>
      </c>
      <c r="Q51" s="32"/>
      <c r="R51" s="32"/>
      <c r="S51" s="32"/>
      <c r="T51" s="32"/>
      <c r="U51" s="32"/>
    </row>
    <row r="52" spans="1:21" ht="24" customHeight="1" x14ac:dyDescent="0.2">
      <c r="A52" s="34" t="s">
        <v>39</v>
      </c>
      <c r="B52" s="34"/>
      <c r="C52" s="34"/>
      <c r="D52" s="34"/>
      <c r="E52" s="34"/>
      <c r="F52" s="34"/>
      <c r="G52" s="34"/>
      <c r="H52" s="34"/>
      <c r="I52" s="34"/>
      <c r="J52" s="34"/>
      <c r="K52">
        <v>1</v>
      </c>
      <c r="L52" s="18" t="s">
        <v>63</v>
      </c>
      <c r="Q52" s="32"/>
      <c r="R52" s="32"/>
      <c r="S52" s="32"/>
      <c r="T52" s="32"/>
      <c r="U52" s="32"/>
    </row>
    <row r="53" spans="1:21" ht="28.75" customHeight="1" x14ac:dyDescent="0.2">
      <c r="A53" s="34" t="s">
        <v>69</v>
      </c>
      <c r="B53" s="34"/>
      <c r="C53" s="34"/>
      <c r="D53" s="34"/>
      <c r="E53" s="34"/>
      <c r="F53" s="34"/>
      <c r="G53" s="34"/>
      <c r="H53" s="34"/>
      <c r="I53" s="34"/>
      <c r="J53" s="34"/>
      <c r="K53">
        <v>1</v>
      </c>
      <c r="L53" s="18" t="s">
        <v>64</v>
      </c>
      <c r="Q53" s="32"/>
      <c r="R53" s="32"/>
      <c r="S53" s="32"/>
      <c r="T53" s="32"/>
      <c r="U53" s="32"/>
    </row>
    <row r="54" spans="1:21" ht="93" customHeight="1" x14ac:dyDescent="0.2">
      <c r="A54" s="34" t="s">
        <v>68</v>
      </c>
      <c r="B54" s="34"/>
      <c r="C54" s="34"/>
      <c r="D54" s="34"/>
      <c r="E54" s="34"/>
      <c r="F54" s="34"/>
      <c r="G54" s="34"/>
      <c r="H54" s="34"/>
      <c r="I54" s="34"/>
      <c r="J54" s="34"/>
      <c r="K54">
        <v>1</v>
      </c>
      <c r="L54" s="18" t="s">
        <v>70</v>
      </c>
      <c r="Q54" s="32"/>
      <c r="R54" s="32"/>
      <c r="S54" s="32"/>
      <c r="T54" s="32"/>
      <c r="U54" s="32"/>
    </row>
    <row r="55" spans="1:21" ht="28.25" customHeight="1" x14ac:dyDescent="0.2">
      <c r="A55" s="34" t="s">
        <v>41</v>
      </c>
      <c r="B55" s="34"/>
      <c r="C55" s="34"/>
      <c r="D55" s="34"/>
      <c r="E55" s="34"/>
      <c r="F55" s="34"/>
      <c r="G55" s="34"/>
      <c r="H55" s="34"/>
      <c r="I55" s="34"/>
      <c r="J55" s="34"/>
      <c r="K55">
        <v>1</v>
      </c>
      <c r="L55" s="18" t="s">
        <v>64</v>
      </c>
      <c r="Q55" s="32"/>
      <c r="R55" s="32"/>
      <c r="S55" s="32"/>
      <c r="T55" s="32"/>
      <c r="U55" s="32"/>
    </row>
    <row r="56" spans="1:21" ht="36" customHeight="1" x14ac:dyDescent="0.2">
      <c r="A56" s="34" t="s">
        <v>67</v>
      </c>
      <c r="B56" s="34"/>
      <c r="C56" s="34"/>
      <c r="D56" s="34"/>
      <c r="E56" s="34"/>
      <c r="F56" s="34"/>
      <c r="G56" s="34"/>
      <c r="H56" s="34"/>
      <c r="I56" s="34"/>
      <c r="J56" s="34"/>
      <c r="K56">
        <v>1</v>
      </c>
      <c r="L56" s="18" t="s">
        <v>65</v>
      </c>
      <c r="Q56" s="32"/>
      <c r="R56" s="32"/>
      <c r="S56" s="32"/>
      <c r="T56" s="32"/>
      <c r="U56" s="32"/>
    </row>
    <row r="58" spans="1:21" x14ac:dyDescent="0.2">
      <c r="H58" s="30" t="s">
        <v>66</v>
      </c>
      <c r="I58" s="30"/>
      <c r="J58" s="30"/>
      <c r="K58" t="str">
        <f>IF($N$5&lt;$O$5,"Non-Recevable",IF(SUM($N$3:$R$3)&lt;3,"Très insuffisant",IF(SUM($N$3:$R$3)&lt;5,"Insuffisant",IF(SUM($K$47:$K$56)&lt;5,"Bien","Très Bien"))))</f>
        <v>Très Bien</v>
      </c>
      <c r="M58" s="30"/>
      <c r="N58" s="30"/>
      <c r="O58" s="30"/>
      <c r="P58" s="30"/>
      <c r="Q58" s="31"/>
      <c r="R58" s="31"/>
      <c r="S58" s="31"/>
      <c r="T58" s="31"/>
      <c r="U58" s="31"/>
    </row>
    <row r="59" spans="1:21" x14ac:dyDescent="0.2">
      <c r="H59" t="s">
        <v>82</v>
      </c>
    </row>
    <row r="60" spans="1:21" x14ac:dyDescent="0.2">
      <c r="H60" s="28"/>
      <c r="I60" s="28"/>
      <c r="J60" s="28"/>
      <c r="K60" s="28"/>
      <c r="L60" s="28"/>
      <c r="M60" s="28"/>
    </row>
    <row r="61" spans="1:21" x14ac:dyDescent="0.2">
      <c r="H61" s="28"/>
      <c r="I61" s="28"/>
      <c r="J61" s="28"/>
      <c r="K61" s="28"/>
      <c r="L61" s="28"/>
      <c r="M61" s="28"/>
    </row>
    <row r="62" spans="1:21" x14ac:dyDescent="0.2">
      <c r="H62" s="28"/>
      <c r="I62" s="28"/>
      <c r="J62" s="28"/>
      <c r="K62" s="28"/>
      <c r="L62" s="28"/>
      <c r="M62" s="28"/>
    </row>
    <row r="63" spans="1:21" x14ac:dyDescent="0.2">
      <c r="H63" s="28"/>
      <c r="I63" s="28"/>
      <c r="J63" s="28"/>
      <c r="K63" s="28"/>
      <c r="L63" s="28"/>
      <c r="M63" s="28"/>
    </row>
    <row r="64" spans="1:21" x14ac:dyDescent="0.2">
      <c r="H64" s="28"/>
      <c r="I64" s="28"/>
      <c r="J64" s="28"/>
      <c r="K64" s="28"/>
      <c r="L64" s="28"/>
      <c r="M64" s="28"/>
    </row>
    <row r="65" spans="8:13" x14ac:dyDescent="0.2">
      <c r="H65" s="28"/>
      <c r="I65" s="28"/>
      <c r="J65" s="28"/>
      <c r="K65" s="28"/>
      <c r="L65" s="28"/>
      <c r="M65" s="28"/>
    </row>
    <row r="66" spans="8:13" x14ac:dyDescent="0.2">
      <c r="H66" s="28"/>
      <c r="I66" s="28"/>
      <c r="J66" s="28"/>
      <c r="K66" s="28"/>
      <c r="L66" s="28"/>
      <c r="M66" s="28"/>
    </row>
    <row r="67" spans="8:13" x14ac:dyDescent="0.2">
      <c r="H67" s="28"/>
      <c r="I67" s="28"/>
      <c r="J67" s="28"/>
      <c r="K67" s="28"/>
      <c r="L67" s="28"/>
      <c r="M67" s="28"/>
    </row>
    <row r="68" spans="8:13" x14ac:dyDescent="0.2">
      <c r="H68" s="28"/>
      <c r="I68" s="28"/>
      <c r="J68" s="28"/>
      <c r="K68" s="28"/>
      <c r="L68" s="28"/>
      <c r="M68" s="28"/>
    </row>
  </sheetData>
  <mergeCells count="97">
    <mergeCell ref="A9:J9"/>
    <mergeCell ref="Q9:U9"/>
    <mergeCell ref="A1:J1"/>
    <mergeCell ref="A3:B3"/>
    <mergeCell ref="C3:E3"/>
    <mergeCell ref="M3:M4"/>
    <mergeCell ref="A5:J5"/>
    <mergeCell ref="Q5:U5"/>
    <mergeCell ref="A6:K6"/>
    <mergeCell ref="A7:J7"/>
    <mergeCell ref="Q7:U7"/>
    <mergeCell ref="A8:J8"/>
    <mergeCell ref="Q8:U8"/>
    <mergeCell ref="A10:J10"/>
    <mergeCell ref="Q10:U10"/>
    <mergeCell ref="A11:J11"/>
    <mergeCell ref="Q11:U11"/>
    <mergeCell ref="A12:J12"/>
    <mergeCell ref="Q12:U12"/>
    <mergeCell ref="A21:K21"/>
    <mergeCell ref="A14:J14"/>
    <mergeCell ref="A15:K15"/>
    <mergeCell ref="A16:J16"/>
    <mergeCell ref="Q16:U16"/>
    <mergeCell ref="A17:J17"/>
    <mergeCell ref="Q17:U17"/>
    <mergeCell ref="A18:J18"/>
    <mergeCell ref="Q18:U18"/>
    <mergeCell ref="A19:J19"/>
    <mergeCell ref="Q19:U19"/>
    <mergeCell ref="A20:J20"/>
    <mergeCell ref="A28:K28"/>
    <mergeCell ref="A22:J22"/>
    <mergeCell ref="Q22:U22"/>
    <mergeCell ref="A23:J23"/>
    <mergeCell ref="Q23:U23"/>
    <mergeCell ref="A24:J24"/>
    <mergeCell ref="Q24:U24"/>
    <mergeCell ref="A25:J25"/>
    <mergeCell ref="Q25:U25"/>
    <mergeCell ref="A26:J26"/>
    <mergeCell ref="Q26:U26"/>
    <mergeCell ref="A27:J27"/>
    <mergeCell ref="R35:V35"/>
    <mergeCell ref="A29:J29"/>
    <mergeCell ref="Q29:U29"/>
    <mergeCell ref="A30:J30"/>
    <mergeCell ref="Q30:U30"/>
    <mergeCell ref="A31:J31"/>
    <mergeCell ref="Q31:U31"/>
    <mergeCell ref="A32:J32"/>
    <mergeCell ref="A33:J33"/>
    <mergeCell ref="A34:K34"/>
    <mergeCell ref="A35:J35"/>
    <mergeCell ref="M35:Q35"/>
    <mergeCell ref="A36:J36"/>
    <mergeCell ref="Q36:U36"/>
    <mergeCell ref="A37:J37"/>
    <mergeCell ref="Q37:U37"/>
    <mergeCell ref="A38:J38"/>
    <mergeCell ref="Q38:U38"/>
    <mergeCell ref="A46:K46"/>
    <mergeCell ref="A39:J39"/>
    <mergeCell ref="A40:K40"/>
    <mergeCell ref="A41:J41"/>
    <mergeCell ref="Q41:U41"/>
    <mergeCell ref="A42:J42"/>
    <mergeCell ref="Q42:U42"/>
    <mergeCell ref="A43:J43"/>
    <mergeCell ref="Q43:U43"/>
    <mergeCell ref="A44:J44"/>
    <mergeCell ref="Q44:U44"/>
    <mergeCell ref="A45:J45"/>
    <mergeCell ref="A47:J47"/>
    <mergeCell ref="Q47:U47"/>
    <mergeCell ref="A48:J48"/>
    <mergeCell ref="Q48:U48"/>
    <mergeCell ref="A49:J49"/>
    <mergeCell ref="Q49:U49"/>
    <mergeCell ref="A50:J50"/>
    <mergeCell ref="Q50:U50"/>
    <mergeCell ref="A51:J51"/>
    <mergeCell ref="Q51:U51"/>
    <mergeCell ref="A52:J52"/>
    <mergeCell ref="Q52:U52"/>
    <mergeCell ref="H60:M68"/>
    <mergeCell ref="A53:J53"/>
    <mergeCell ref="Q53:U53"/>
    <mergeCell ref="A54:J54"/>
    <mergeCell ref="Q54:U54"/>
    <mergeCell ref="A55:J55"/>
    <mergeCell ref="Q55:U55"/>
    <mergeCell ref="A56:J56"/>
    <mergeCell ref="Q56:U56"/>
    <mergeCell ref="H58:J58"/>
    <mergeCell ref="M58:P58"/>
    <mergeCell ref="Q58:U58"/>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6FF1-ED57-48E4-B6E9-91F1A9A155A6}">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87</v>
      </c>
      <c r="B1" t="s">
        <v>100</v>
      </c>
    </row>
    <row r="3" spans="1:7" x14ac:dyDescent="0.2">
      <c r="B3" t="s">
        <v>90</v>
      </c>
      <c r="C3" t="s">
        <v>91</v>
      </c>
      <c r="D3" t="s">
        <v>92</v>
      </c>
      <c r="E3" t="s">
        <v>93</v>
      </c>
      <c r="F3" t="s">
        <v>46</v>
      </c>
      <c r="G3" s="23" t="s">
        <v>95</v>
      </c>
    </row>
    <row r="4" spans="1:7" x14ac:dyDescent="0.2">
      <c r="A4" t="s">
        <v>88</v>
      </c>
      <c r="B4" s="27">
        <f>'Eval 3'!N3</f>
        <v>1</v>
      </c>
      <c r="C4" s="27">
        <f>'Eval 3'!O3</f>
        <v>1</v>
      </c>
      <c r="D4" s="27">
        <f>'Eval 3'!P3</f>
        <v>1</v>
      </c>
      <c r="E4" s="27">
        <f>'Eval 3'!Q3</f>
        <v>1</v>
      </c>
      <c r="F4" s="27">
        <f>'Eval 3'!R3</f>
        <v>1</v>
      </c>
      <c r="G4" s="23">
        <f t="shared" ref="G4:G6" si="0">SUM($B4:$F4)</f>
        <v>5</v>
      </c>
    </row>
    <row r="5" spans="1:7" x14ac:dyDescent="0.2">
      <c r="A5" t="s">
        <v>89</v>
      </c>
      <c r="B5" s="27">
        <f>'Eval 4'!N3</f>
        <v>1</v>
      </c>
      <c r="C5" s="27">
        <f>'Eval 4'!O3</f>
        <v>1</v>
      </c>
      <c r="D5" s="27">
        <f>'Eval 4'!P3</f>
        <v>1</v>
      </c>
      <c r="E5" s="27">
        <f>'Eval 4'!Q3</f>
        <v>1</v>
      </c>
      <c r="F5" s="27">
        <f>'Eval 4'!R3</f>
        <v>1</v>
      </c>
      <c r="G5" s="23">
        <f t="shared" si="0"/>
        <v>5</v>
      </c>
    </row>
    <row r="6" spans="1:7" x14ac:dyDescent="0.2">
      <c r="A6" t="s">
        <v>94</v>
      </c>
      <c r="B6" s="26">
        <v>0</v>
      </c>
      <c r="C6" s="26">
        <v>0</v>
      </c>
      <c r="D6" s="26">
        <v>0</v>
      </c>
      <c r="E6" s="26">
        <v>0</v>
      </c>
      <c r="F6" s="26">
        <v>0</v>
      </c>
      <c r="G6" s="23">
        <f t="shared" si="0"/>
        <v>0</v>
      </c>
    </row>
    <row r="7" spans="1:7" x14ac:dyDescent="0.2">
      <c r="A7" s="23" t="s">
        <v>96</v>
      </c>
      <c r="B7" s="23">
        <f>SUM(B$4:B$6)</f>
        <v>2</v>
      </c>
      <c r="C7" s="23">
        <f t="shared" ref="C7:F7" si="1">SUM(C$4:C$6)</f>
        <v>2</v>
      </c>
      <c r="D7" s="23">
        <f t="shared" si="1"/>
        <v>2</v>
      </c>
      <c r="E7" s="23">
        <f t="shared" si="1"/>
        <v>2</v>
      </c>
      <c r="F7" s="23">
        <f t="shared" si="1"/>
        <v>2</v>
      </c>
      <c r="G7" s="24">
        <f>SUM($B7:$F7)</f>
        <v>10</v>
      </c>
    </row>
    <row r="9" spans="1:7" x14ac:dyDescent="0.2">
      <c r="A9" t="s">
        <v>97</v>
      </c>
      <c r="G9" s="25">
        <f>IF(G7&lt;10,G7,10+SUM('Eval 1'!K47:K56,'Eval 2'!K47:K56,'Eval 3'!K47:K56,'Eval 4'!K47:K56)/4)</f>
        <v>18.75</v>
      </c>
    </row>
    <row r="10" spans="1:7" x14ac:dyDescent="0.2">
      <c r="A10" t="s">
        <v>98</v>
      </c>
      <c r="G10" s="26">
        <v>0</v>
      </c>
    </row>
    <row r="11" spans="1:7" x14ac:dyDescent="0.2">
      <c r="A11" t="s">
        <v>99</v>
      </c>
      <c r="G11" s="24">
        <f>G9+G10</f>
        <v>18.75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a1436b-eae5-494e-96ae-73db278ec5c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9BB71AD78050141888622C146F84AC2" ma:contentTypeVersion="12" ma:contentTypeDescription="Crée un document." ma:contentTypeScope="" ma:versionID="5696382ab744daa14c075f8cd7151e74">
  <xsd:schema xmlns:xsd="http://www.w3.org/2001/XMLSchema" xmlns:xs="http://www.w3.org/2001/XMLSchema" xmlns:p="http://schemas.microsoft.com/office/2006/metadata/properties" xmlns:ns2="a6a1436b-eae5-494e-96ae-73db278ec5c1" targetNamespace="http://schemas.microsoft.com/office/2006/metadata/properties" ma:root="true" ma:fieldsID="161e10da029cd4def2d50789bd223657" ns2:_="">
    <xsd:import namespace="a6a1436b-eae5-494e-96ae-73db278ec5c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1436b-eae5-494e-96ae-73db278ec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0b6a2ec7-4460-416d-86cb-abc62d7ad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45F0E7-6283-4CB8-840B-491EC0BF39FD}">
  <ds:schemaRefs>
    <ds:schemaRef ds:uri="http://purl.org/dc/dcmitype/"/>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a6a1436b-eae5-494e-96ae-73db278ec5c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DA6E881-F83E-4D2E-AAF5-FBADE8E544D1}">
  <ds:schemaRefs>
    <ds:schemaRef ds:uri="http://schemas.microsoft.com/sharepoint/v3/contenttype/forms"/>
  </ds:schemaRefs>
</ds:datastoreItem>
</file>

<file path=customXml/itemProps3.xml><?xml version="1.0" encoding="utf-8"?>
<ds:datastoreItem xmlns:ds="http://schemas.openxmlformats.org/officeDocument/2006/customXml" ds:itemID="{0140C49F-02E7-4D99-BF23-FB9EE7110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1436b-eae5-494e-96ae-73db278ec5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Christiane Mathy</dc:creator>
  <cp:keywords/>
  <dc:description/>
  <cp:lastModifiedBy>Ruben YILDIZ</cp:lastModifiedBy>
  <cp:revision/>
  <dcterms:created xsi:type="dcterms:W3CDTF">2020-04-19T09:49:47Z</dcterms:created>
  <dcterms:modified xsi:type="dcterms:W3CDTF">2023-10-15T20:24:22Z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