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rubenyildiz/Documents/"/>
    </mc:Choice>
  </mc:AlternateContent>
  <xr:revisionPtr revIDLastSave="0" documentId="8_{75916DC0-95C4-AF4A-8709-98A63E6D89B6}" xr6:coauthVersionLast="47" xr6:coauthVersionMax="47" xr10:uidLastSave="{00000000-0000-0000-0000-000000000000}"/>
  <bookViews>
    <workbookView xWindow="0" yWindow="500" windowWidth="38400" windowHeight="19400" xr2:uid="{00000000-000D-0000-FFFF-FFFF00000000}"/>
  </bookViews>
  <sheets>
    <sheet name="Eval 1" sheetId="1" r:id="rId1"/>
    <sheet name="Eval 2" sheetId="6" r:id="rId2"/>
    <sheet name="Eval 3" sheetId="4" r:id="rId3"/>
    <sheet name="Eval 4" sheetId="5" r:id="rId4"/>
    <sheet name="recapitulatif 1s" sheetId="7"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8" i="1" l="1"/>
  <c r="N20" i="1"/>
  <c r="N39" i="5"/>
  <c r="N33" i="5"/>
  <c r="N27" i="5"/>
  <c r="N20" i="5"/>
  <c r="N14" i="5"/>
  <c r="K12" i="5"/>
  <c r="K8" i="5"/>
  <c r="N5" i="5" s="1"/>
  <c r="N39" i="4"/>
  <c r="N33" i="4"/>
  <c r="N27" i="4"/>
  <c r="N20" i="4"/>
  <c r="N14" i="4"/>
  <c r="K12" i="4"/>
  <c r="K8" i="4"/>
  <c r="N5" i="4" s="1"/>
  <c r="N39" i="6"/>
  <c r="N33" i="6"/>
  <c r="N27" i="6"/>
  <c r="N20" i="6"/>
  <c r="N14" i="6"/>
  <c r="K12" i="6"/>
  <c r="K8" i="6"/>
  <c r="N5" i="6" s="1"/>
  <c r="G6" i="7"/>
  <c r="K8" i="1"/>
  <c r="K12" i="1"/>
  <c r="N5" i="1" s="1"/>
  <c r="N27" i="1"/>
  <c r="N39" i="1"/>
  <c r="N14" i="1"/>
  <c r="P3" i="5" l="1"/>
  <c r="D5" i="7" s="1"/>
  <c r="O3" i="5"/>
  <c r="C5" i="7" s="1"/>
  <c r="N3" i="5"/>
  <c r="K58" i="5" s="1"/>
  <c r="R3" i="5"/>
  <c r="F5" i="7" s="1"/>
  <c r="Q3" i="5"/>
  <c r="E5" i="7" s="1"/>
  <c r="P3" i="4"/>
  <c r="N3" i="4"/>
  <c r="N45" i="4" s="1"/>
  <c r="O3" i="4"/>
  <c r="R3" i="4"/>
  <c r="Q3" i="4"/>
  <c r="P3" i="6"/>
  <c r="N3" i="6"/>
  <c r="O3" i="6"/>
  <c r="Q3" i="6"/>
  <c r="R3" i="6"/>
  <c r="F4" i="7"/>
  <c r="C4" i="7"/>
  <c r="C7" i="7" s="1"/>
  <c r="B4" i="7"/>
  <c r="E4" i="7"/>
  <c r="D4" i="7"/>
  <c r="R3" i="1"/>
  <c r="N33" i="1"/>
  <c r="N45" i="5" l="1"/>
  <c r="B5" i="7"/>
  <c r="G5" i="7" s="1"/>
  <c r="D7" i="7"/>
  <c r="E7" i="7"/>
  <c r="F7" i="7"/>
  <c r="K58" i="4"/>
  <c r="N45" i="6"/>
  <c r="K58" i="6"/>
  <c r="G4" i="7"/>
  <c r="Q3" i="1"/>
  <c r="O3" i="1"/>
  <c r="N3" i="1"/>
  <c r="P3" i="1"/>
  <c r="B7" i="7" l="1"/>
  <c r="G7" i="7" s="1"/>
  <c r="G9" i="7" s="1"/>
  <c r="G11" i="7" s="1"/>
  <c r="N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A6DF09F9-01B1-44D1-BE9A-B14E95960D35}">
      <text>
        <r>
          <rPr>
            <b/>
            <sz val="9"/>
            <color indexed="81"/>
            <rFont val="Tahoma"/>
            <charset val="1"/>
          </rPr>
          <t>nicolas hendrikx:</t>
        </r>
        <r>
          <rPr>
            <sz val="9"/>
            <color indexed="81"/>
            <rFont val="Tahoma"/>
            <charset val="1"/>
          </rPr>
          <t xml:space="preserve">
Idée : valorisons les degrés maitrise si au final les étudiants ont validé tous leurs acquis</t>
        </r>
      </text>
    </comment>
    <comment ref="Q7" authorId="1" shapeId="0" xr:uid="{428932E4-55B8-48D6-95D3-D535A188AC49}">
      <text>
        <r>
          <rPr>
            <b/>
            <sz val="9"/>
            <color indexed="81"/>
            <rFont val="Tahoma"/>
            <family val="2"/>
          </rPr>
          <t>Nicolas Hendrikx:</t>
        </r>
        <r>
          <rPr>
            <sz val="9"/>
            <color indexed="81"/>
            <rFont val="Tahoma"/>
            <family val="2"/>
          </rPr>
          <t xml:space="preserve">
Enseignant, si tu constates un soucis, décris dans cette colonne</t>
        </r>
      </text>
    </comment>
    <comment ref="K8" authorId="1" shapeId="0" xr:uid="{42CC64FF-EB35-45B0-8EC1-9A346A99BAA4}">
      <text>
        <r>
          <rPr>
            <b/>
            <sz val="9"/>
            <color indexed="81"/>
            <rFont val="Tahoma"/>
            <charset val="1"/>
          </rPr>
          <t>Nicolas Hendrikx:</t>
        </r>
        <r>
          <rPr>
            <sz val="9"/>
            <color indexed="81"/>
            <rFont val="Tahoma"/>
            <charset val="1"/>
          </rPr>
          <t xml:space="preserve">
Les cellules mises en forme de cette façon ont leurs valeurs qui dérivent d'autres cellules</t>
        </r>
      </text>
    </comment>
    <comment ref="N12" authorId="0" shapeId="0" xr:uid="{CA1967C2-537F-4706-ACAD-B485194F0061}">
      <text>
        <r>
          <rPr>
            <b/>
            <sz val="9"/>
            <color indexed="81"/>
            <rFont val="Tahoma"/>
            <family val="2"/>
          </rPr>
          <t>nicolas hendrikx:</t>
        </r>
        <r>
          <rPr>
            <sz val="9"/>
            <color indexed="81"/>
            <rFont val="Tahoma"/>
            <family val="2"/>
          </rPr>
          <t xml:space="preserve">
Indiquez le nombre de tests d'acceptation non-observés. Au-delà de la valeur de O12, l'itération n'est pas recevable.</t>
        </r>
      </text>
    </comment>
    <comment ref="A16" authorId="1" shapeId="0" xr:uid="{8C0700AB-75E8-4E98-B45B-9DB90349BAA9}">
      <text>
        <r>
          <rPr>
            <b/>
            <sz val="9"/>
            <color indexed="81"/>
            <rFont val="Tahoma"/>
            <family val="2"/>
          </rPr>
          <t>Nicolas Hendrikx:</t>
        </r>
        <r>
          <rPr>
            <sz val="9"/>
            <color indexed="81"/>
            <rFont val="Tahoma"/>
            <family val="2"/>
          </rPr>
          <t xml:space="preserve">
Mettez une croix si vous respectez le critères
Mettez la colonne Observé à 1 si vous respectez tous les critères</t>
        </r>
      </text>
    </comment>
    <comment ref="A45" authorId="0" shapeId="0" xr:uid="{9ED9E1D1-905B-4803-83F4-1E6AB274160B}">
      <text>
        <r>
          <rPr>
            <b/>
            <sz val="9"/>
            <color indexed="81"/>
            <rFont val="Tahoma"/>
            <charset val="1"/>
          </rPr>
          <t>nicolas hendrikx:</t>
        </r>
        <r>
          <rPr>
            <sz val="9"/>
            <color indexed="81"/>
            <rFont val="Tahoma"/>
            <charset val="1"/>
          </rPr>
          <t xml:space="preserve">
Adapter les critères pour tenir les DP (Observables,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52640425-3AEB-4352-9DD1-2F8DF6AA9AF2}">
      <text>
        <r>
          <rPr>
            <b/>
            <sz val="9"/>
            <color indexed="81"/>
            <rFont val="Tahoma"/>
            <charset val="1"/>
          </rPr>
          <t>nicolas hendrikx:</t>
        </r>
        <r>
          <rPr>
            <sz val="9"/>
            <color indexed="81"/>
            <rFont val="Tahoma"/>
            <charset val="1"/>
          </rPr>
          <t xml:space="preserve">
Idée : valorisons les degrés maitrise si au final les étudiants ont validé tous leurs acquis</t>
        </r>
      </text>
    </comment>
    <comment ref="Q7" authorId="1" shapeId="0" xr:uid="{DB362850-5C83-4FDF-93A4-E77E68507DA5}">
      <text>
        <r>
          <rPr>
            <b/>
            <sz val="9"/>
            <color indexed="81"/>
            <rFont val="Tahoma"/>
            <family val="2"/>
          </rPr>
          <t>Nicolas Hendrikx:</t>
        </r>
        <r>
          <rPr>
            <sz val="9"/>
            <color indexed="81"/>
            <rFont val="Tahoma"/>
            <family val="2"/>
          </rPr>
          <t xml:space="preserve">
Enseignant, si tu constates un soucis, décris dans cette colonne</t>
        </r>
      </text>
    </comment>
    <comment ref="K8" authorId="1" shapeId="0" xr:uid="{D5AA5855-2A0A-4640-8A92-105E0939984A}">
      <text>
        <r>
          <rPr>
            <b/>
            <sz val="9"/>
            <color indexed="81"/>
            <rFont val="Tahoma"/>
            <charset val="1"/>
          </rPr>
          <t>Nicolas Hendrikx:</t>
        </r>
        <r>
          <rPr>
            <sz val="9"/>
            <color indexed="81"/>
            <rFont val="Tahoma"/>
            <charset val="1"/>
          </rPr>
          <t xml:space="preserve">
Les cellules mises en forme de cette façon ont leurs valeurs qui dérivent d'autres cellules</t>
        </r>
      </text>
    </comment>
    <comment ref="N12" authorId="0" shapeId="0" xr:uid="{7E6346A6-0C08-4E13-A860-BBF8F9841C4A}">
      <text>
        <r>
          <rPr>
            <b/>
            <sz val="9"/>
            <color indexed="81"/>
            <rFont val="Tahoma"/>
            <family val="2"/>
          </rPr>
          <t>nicolas hendrikx:</t>
        </r>
        <r>
          <rPr>
            <sz val="9"/>
            <color indexed="81"/>
            <rFont val="Tahoma"/>
            <family val="2"/>
          </rPr>
          <t xml:space="preserve">
Indiquez le nombre de tests d'acceptation non-observés. Au-delà de la valeur de O12, l'itération n'est pas recevable.</t>
        </r>
      </text>
    </comment>
    <comment ref="A16" authorId="1" shapeId="0" xr:uid="{AD83D224-1690-4E54-AA00-FDF70E3DF333}">
      <text>
        <r>
          <rPr>
            <b/>
            <sz val="9"/>
            <color indexed="81"/>
            <rFont val="Tahoma"/>
            <family val="2"/>
          </rPr>
          <t>Nicolas Hendrikx:</t>
        </r>
        <r>
          <rPr>
            <sz val="9"/>
            <color indexed="81"/>
            <rFont val="Tahoma"/>
            <family val="2"/>
          </rPr>
          <t xml:space="preserve">
Mettez une croix si vous respectez le critères
Mettez la colonne Observé à 1 si vous respectez tous les critères</t>
        </r>
      </text>
    </comment>
    <comment ref="A45" authorId="0" shapeId="0" xr:uid="{E37E1850-F930-449D-80A7-078F3BA1612A}">
      <text>
        <r>
          <rPr>
            <b/>
            <sz val="9"/>
            <color indexed="81"/>
            <rFont val="Tahoma"/>
            <charset val="1"/>
          </rPr>
          <t>nicolas hendrikx:</t>
        </r>
        <r>
          <rPr>
            <sz val="9"/>
            <color indexed="81"/>
            <rFont val="Tahoma"/>
            <charset val="1"/>
          </rPr>
          <t xml:space="preserve">
Adapter les critères pour tenir les DP (Observables, etc.)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93D93DEF-88E6-46EF-ACCB-367BF45C25C5}">
      <text>
        <r>
          <rPr>
            <b/>
            <sz val="9"/>
            <color indexed="81"/>
            <rFont val="Tahoma"/>
            <charset val="1"/>
          </rPr>
          <t>nicolas hendrikx:</t>
        </r>
        <r>
          <rPr>
            <sz val="9"/>
            <color indexed="81"/>
            <rFont val="Tahoma"/>
            <charset val="1"/>
          </rPr>
          <t xml:space="preserve">
Idée : valorisons les degrés maitrise si au final les étudiants ont validé tous leurs acquis</t>
        </r>
      </text>
    </comment>
    <comment ref="Q7" authorId="1" shapeId="0" xr:uid="{39B0291B-DD0A-4409-B3BE-7858096FD715}">
      <text>
        <r>
          <rPr>
            <b/>
            <sz val="9"/>
            <color indexed="81"/>
            <rFont val="Tahoma"/>
            <family val="2"/>
          </rPr>
          <t>Nicolas Hendrikx:</t>
        </r>
        <r>
          <rPr>
            <sz val="9"/>
            <color indexed="81"/>
            <rFont val="Tahoma"/>
            <family val="2"/>
          </rPr>
          <t xml:space="preserve">
Enseignant, si tu constates un soucis, décris dans cette colonne</t>
        </r>
      </text>
    </comment>
    <comment ref="K8" authorId="1" shapeId="0" xr:uid="{8A1B41B1-F256-42C7-8D2C-E10546008F60}">
      <text>
        <r>
          <rPr>
            <b/>
            <sz val="9"/>
            <color indexed="81"/>
            <rFont val="Tahoma"/>
            <charset val="1"/>
          </rPr>
          <t>Nicolas Hendrikx:</t>
        </r>
        <r>
          <rPr>
            <sz val="9"/>
            <color indexed="81"/>
            <rFont val="Tahoma"/>
            <charset val="1"/>
          </rPr>
          <t xml:space="preserve">
Les cellules mises en forme de cette façon ont leurs valeurs qui dérivent d'autres cellules</t>
        </r>
      </text>
    </comment>
    <comment ref="N12" authorId="0" shapeId="0" xr:uid="{438BEA7B-0A0F-4F2E-9BDD-31A8E77136E1}">
      <text>
        <r>
          <rPr>
            <b/>
            <sz val="9"/>
            <color indexed="81"/>
            <rFont val="Tahoma"/>
            <family val="2"/>
          </rPr>
          <t>nicolas hendrikx:</t>
        </r>
        <r>
          <rPr>
            <sz val="9"/>
            <color indexed="81"/>
            <rFont val="Tahoma"/>
            <family val="2"/>
          </rPr>
          <t xml:space="preserve">
Indiquez le nombre de tests d'acceptation non-observés. Au-delà de la valeur de O12, l'itération n'est pas recevable.</t>
        </r>
      </text>
    </comment>
    <comment ref="A16" authorId="1" shapeId="0" xr:uid="{EA052816-3553-4C59-88A5-95AF94E737DE}">
      <text>
        <r>
          <rPr>
            <b/>
            <sz val="9"/>
            <color indexed="81"/>
            <rFont val="Tahoma"/>
            <family val="2"/>
          </rPr>
          <t>Nicolas Hendrikx:</t>
        </r>
        <r>
          <rPr>
            <sz val="9"/>
            <color indexed="81"/>
            <rFont val="Tahoma"/>
            <family val="2"/>
          </rPr>
          <t xml:space="preserve">
Mettez une croix si vous respectez le critères
Mettez la colonne Observé à 1 si vous respectez tous les critères</t>
        </r>
      </text>
    </comment>
    <comment ref="A45" authorId="0" shapeId="0" xr:uid="{BCB65F92-AE8F-457A-9E3F-35DDCF1DA26C}">
      <text>
        <r>
          <rPr>
            <b/>
            <sz val="9"/>
            <color indexed="81"/>
            <rFont val="Tahoma"/>
            <charset val="1"/>
          </rPr>
          <t>nicolas hendrikx:</t>
        </r>
        <r>
          <rPr>
            <sz val="9"/>
            <color indexed="81"/>
            <rFont val="Tahoma"/>
            <charset val="1"/>
          </rPr>
          <t xml:space="preserve">
Adapter les critères pour tenir les DP (Observables, etc.)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E9169DDF-AA84-4CA9-B37F-7FF01BA72160}">
      <text>
        <r>
          <rPr>
            <b/>
            <sz val="9"/>
            <color indexed="81"/>
            <rFont val="Tahoma"/>
            <charset val="1"/>
          </rPr>
          <t>nicolas hendrikx:</t>
        </r>
        <r>
          <rPr>
            <sz val="9"/>
            <color indexed="81"/>
            <rFont val="Tahoma"/>
            <charset val="1"/>
          </rPr>
          <t xml:space="preserve">
Idée : valorisons les degrés maitrise si au final les étudiants ont validé tous leurs acquis</t>
        </r>
      </text>
    </comment>
    <comment ref="Q7" authorId="1" shapeId="0" xr:uid="{C99DCA1E-2DF3-424C-BFAD-8445CFE4782A}">
      <text>
        <r>
          <rPr>
            <b/>
            <sz val="9"/>
            <color indexed="81"/>
            <rFont val="Tahoma"/>
            <family val="2"/>
          </rPr>
          <t>Nicolas Hendrikx:</t>
        </r>
        <r>
          <rPr>
            <sz val="9"/>
            <color indexed="81"/>
            <rFont val="Tahoma"/>
            <family val="2"/>
          </rPr>
          <t xml:space="preserve">
Enseignant, si tu constates un soucis, décris dans cette colonne</t>
        </r>
      </text>
    </comment>
    <comment ref="K8" authorId="1" shapeId="0" xr:uid="{78EC941C-23EA-48C2-AA96-52CF0C747096}">
      <text>
        <r>
          <rPr>
            <b/>
            <sz val="9"/>
            <color indexed="81"/>
            <rFont val="Tahoma"/>
            <charset val="1"/>
          </rPr>
          <t>Nicolas Hendrikx:</t>
        </r>
        <r>
          <rPr>
            <sz val="9"/>
            <color indexed="81"/>
            <rFont val="Tahoma"/>
            <charset val="1"/>
          </rPr>
          <t xml:space="preserve">
Les cellules mises en forme de cette façon ont leurs valeurs qui dérivent d'autres cellules</t>
        </r>
      </text>
    </comment>
    <comment ref="N12" authorId="0" shapeId="0" xr:uid="{1690C09E-7C15-4EDE-9F48-F1262C68C222}">
      <text>
        <r>
          <rPr>
            <b/>
            <sz val="9"/>
            <color indexed="81"/>
            <rFont val="Tahoma"/>
            <family val="2"/>
          </rPr>
          <t>nicolas hendrikx:</t>
        </r>
        <r>
          <rPr>
            <sz val="9"/>
            <color indexed="81"/>
            <rFont val="Tahoma"/>
            <family val="2"/>
          </rPr>
          <t xml:space="preserve">
Indiquez le nombre de tests d'acceptation non-observés. Au-delà de la valeur de O12, l'itération n'est pas recevable.</t>
        </r>
      </text>
    </comment>
    <comment ref="A16" authorId="1" shapeId="0" xr:uid="{F99930AC-1F5B-499B-969D-0B4AAB2EB4AB}">
      <text>
        <r>
          <rPr>
            <b/>
            <sz val="9"/>
            <color rgb="FF000000"/>
            <rFont val="Tahoma"/>
            <family val="2"/>
          </rPr>
          <t>Nicolas Hendrikx:</t>
        </r>
        <r>
          <rPr>
            <sz val="9"/>
            <color rgb="FF000000"/>
            <rFont val="Tahoma"/>
            <family val="2"/>
          </rPr>
          <t xml:space="preserve">
</t>
        </r>
        <r>
          <rPr>
            <sz val="9"/>
            <color rgb="FF000000"/>
            <rFont val="Tahoma"/>
            <family val="2"/>
          </rPr>
          <t xml:space="preserve">Mettez une croix si vous respectez le critères
</t>
        </r>
        <r>
          <rPr>
            <sz val="9"/>
            <color rgb="FF000000"/>
            <rFont val="Tahoma"/>
            <family val="2"/>
          </rPr>
          <t>Mettez la colonne Observé à 1 si vous respectez tous les critères</t>
        </r>
      </text>
    </comment>
    <comment ref="A45" authorId="0" shapeId="0" xr:uid="{6F4DFF80-6B6A-4F24-BBA5-30F66D67582D}">
      <text>
        <r>
          <rPr>
            <b/>
            <sz val="9"/>
            <color indexed="81"/>
            <rFont val="Tahoma"/>
            <charset val="1"/>
          </rPr>
          <t>nicolas hendrikx:</t>
        </r>
        <r>
          <rPr>
            <sz val="9"/>
            <color indexed="81"/>
            <rFont val="Tahoma"/>
            <charset val="1"/>
          </rPr>
          <t xml:space="preserve">
Adapter les critères pour tenir les DP (Observables, etc.)</t>
        </r>
      </text>
    </comment>
  </commentList>
</comments>
</file>

<file path=xl/sharedStrings.xml><?xml version="1.0" encoding="utf-8"?>
<sst xmlns="http://schemas.openxmlformats.org/spreadsheetml/2006/main" count="438" uniqueCount="123">
  <si>
    <t>Acquis évalués :</t>
  </si>
  <si>
    <t>Nom et prénom :</t>
  </si>
  <si>
    <t>Votre nom et Votre prénom</t>
  </si>
  <si>
    <t>Préalable</t>
  </si>
  <si>
    <t>Observé
(oui=1, non = 0)</t>
  </si>
  <si>
    <t>Total préalable</t>
  </si>
  <si>
    <t>Tous ces éléments sont à observer pour que le travail soit évaluable</t>
  </si>
  <si>
    <t>TA non-observés :</t>
  </si>
  <si>
    <t>Observé</t>
  </si>
  <si>
    <t>Total Acquis 1</t>
  </si>
  <si>
    <t>Seuil de réussite (tous sont à valider pour obtenir l'acquis)</t>
  </si>
  <si>
    <t>Total Acquis 2</t>
  </si>
  <si>
    <t>Total Acquis 3</t>
  </si>
  <si>
    <t>Total Acquis 4</t>
  </si>
  <si>
    <t>Degré de maitrise</t>
  </si>
  <si>
    <t>Total degré de mait.</t>
  </si>
  <si>
    <t>Vérifiés SI tous les critères de seuil de réussite ont été observés pour affiner la cote</t>
  </si>
  <si>
    <t>Le projet Java ou la solution C# ont été mis à disposition à temps, selon les modalités prévues par l'énoncé (délais, règles relatives au dépôt distant, etc.)</t>
  </si>
  <si>
    <t>Le dépôt distant peut être construit sans erreurs de compilation. Au besoin l'outil de construction résout les dépendances tierces.</t>
  </si>
  <si>
    <t>L'application utilise des ressources externes pour lire et sauver les données demandées. Ces ressources externes respectent les contraintes de l'énoncé (type de ressource, localisation, etc.)</t>
  </si>
  <si>
    <t>Acquis 1 : Concevoir une solution selon les principes de l'orienté objet</t>
  </si>
  <si>
    <t>Acquis 2 : Programmer en exploitant les spécificités d'un langage de programmation</t>
  </si>
  <si>
    <t>Acquis 3 :  Exploiter des ressources externes</t>
  </si>
  <si>
    <t>Acquis 4 : Tester en intégration</t>
  </si>
  <si>
    <t>Acquis 5 : Tester en isolation</t>
  </si>
  <si>
    <t>Les tests valident le happy path et au moins un cas dégradé</t>
  </si>
  <si>
    <t>Les tests sont rejouables sans modifications extérieures</t>
  </si>
  <si>
    <t>Total Acquis 5</t>
  </si>
  <si>
    <r>
      <rPr>
        <b/>
        <sz val="11"/>
        <color theme="1"/>
        <rFont val="Calibri"/>
        <family val="2"/>
        <scheme val="minor"/>
      </rPr>
      <t>Le code respecte les  convention d'écriture du langage</t>
    </r>
    <r>
      <rPr>
        <sz val="11"/>
        <color theme="1"/>
        <rFont val="Calibri"/>
        <family val="2"/>
        <scheme val="minor"/>
      </rPr>
      <t xml:space="preserve">
[ ] 5 alertes liées aux conventions d'écriture max.</t>
    </r>
  </si>
  <si>
    <r>
      <rPr>
        <b/>
        <sz val="11"/>
        <color theme="1"/>
        <rFont val="Calibri"/>
        <family val="2"/>
        <scheme val="minor"/>
      </rPr>
      <t>Le code exploite les références de méthode</t>
    </r>
    <r>
      <rPr>
        <sz val="11"/>
        <color theme="1"/>
        <rFont val="Calibri"/>
        <family val="2"/>
        <scheme val="minor"/>
      </rPr>
      <t xml:space="preserve">
[ ] Java déclaration d'au moins un membre de type interface fonctionnelle et initialisation
[ ] C# déclaration d'au moins un membre event</t>
    </r>
  </si>
  <si>
    <t>Le projet Java cible le JDK 17 et Gradle 8.+
Le projet C# cible .NET 6 et Avalonia 11+</t>
  </si>
  <si>
    <t>Les tests unitaires suivent une convention de nommage telle que Should…, It…, ou Given...When...Then…</t>
  </si>
  <si>
    <t xml:space="preserve">Les fonctionnalités requises sont implémentées et sufisamment de tests d'acceptation réussissent </t>
  </si>
  <si>
    <t>Statut (Observé=1, Pas observé=0)</t>
  </si>
  <si>
    <r>
      <rPr>
        <b/>
        <sz val="11"/>
        <color theme="1"/>
        <rFont val="Calibri"/>
        <family val="2"/>
        <scheme val="minor"/>
      </rPr>
      <t xml:space="preserve">Les exceptions spécifiques aux ressources utilisées sont attrapées et traitées
</t>
    </r>
    <r>
      <rPr>
        <sz val="11"/>
        <color theme="1"/>
        <rFont val="Calibri"/>
        <family val="2"/>
        <scheme val="minor"/>
      </rPr>
      <t xml:space="preserve">[ ] Pas d'alerte EmptyCatchBlock
[ ] Pas d'alerte EmptyFinallyBlock
[ ] Pas d'alerte EmptyTryBlock
[ ] Pas d'alerte AvoidRethrowingException
[ ] Pas d'alerte AvoidRethrowingNewInstanceOfTheSameException
</t>
    </r>
  </si>
  <si>
    <t>Des ressources spécifiques à l'environnement de test sont utilisées</t>
  </si>
  <si>
    <t>Les tests réussissent sans adaptations</t>
  </si>
  <si>
    <r>
      <rPr>
        <b/>
        <sz val="11"/>
        <color theme="1"/>
        <rFont val="Calibri"/>
        <family val="2"/>
        <scheme val="minor"/>
      </rPr>
      <t>Le code exploite les pipeline de collections (stream en Java, Linq en C#)</t>
    </r>
    <r>
      <rPr>
        <sz val="11"/>
        <color theme="1"/>
        <rFont val="Calibri"/>
        <family val="2"/>
        <scheme val="minor"/>
      </rPr>
      <t xml:space="preserve">
[ ] Au moins une utilisation pertinente de pipeline dans le code métier ou applicatif</t>
    </r>
  </si>
  <si>
    <r>
      <rPr>
        <b/>
        <sz val="11"/>
        <color theme="1"/>
        <rFont val="Calibri"/>
        <family val="2"/>
        <scheme val="minor"/>
      </rPr>
      <t>Le code exploite adéquatement les génériques</t>
    </r>
    <r>
      <rPr>
        <sz val="11"/>
        <color theme="1"/>
        <rFont val="Calibri"/>
        <family val="2"/>
        <scheme val="minor"/>
      </rPr>
      <t xml:space="preserve">
[ ] Définition d'au moins un type générique
[ ] Le type générique est utilisé avec deux arguments de type différents.</t>
    </r>
  </si>
  <si>
    <t>Le code définit et utilise adéquatement plusieurs types génériques</t>
  </si>
  <si>
    <r>
      <rPr>
        <b/>
        <sz val="11"/>
        <color theme="1"/>
        <rFont val="Calibri"/>
        <family val="2"/>
        <scheme val="minor"/>
      </rPr>
      <t>Les transactions manuelles sont correctement mises en places aux endroits nécessaires</t>
    </r>
    <r>
      <rPr>
        <sz val="11"/>
        <color theme="1"/>
        <rFont val="Calibri"/>
        <family val="2"/>
        <scheme val="minor"/>
      </rPr>
      <t xml:space="preserve">
[ ] La transaction est commencée
[ ] La transaction est validée en cas de succès (commit)
[ ] La transaction est annulée en cas d'échec (rollback)
[ ] La transaction est utilisée pour soumettre plusieurs requêtes modifiant la BD</t>
    </r>
  </si>
  <si>
    <t>Les tests en intégration valident plus d'un cas dégradé</t>
  </si>
  <si>
    <t>AA 1</t>
  </si>
  <si>
    <t>AA 2</t>
  </si>
  <si>
    <t>AA 3</t>
  </si>
  <si>
    <t>AA 4</t>
  </si>
  <si>
    <t>AA5</t>
  </si>
  <si>
    <t>Justification de l'étudiant</t>
  </si>
  <si>
    <r>
      <rPr>
        <b/>
        <sz val="11"/>
        <color theme="1"/>
        <rFont val="Calibri"/>
        <family val="2"/>
        <scheme val="minor"/>
      </rPr>
      <t xml:space="preserve">Les méthodes sont peu complexes
</t>
    </r>
    <r>
      <rPr>
        <sz val="11"/>
        <color theme="1"/>
        <rFont val="Calibri"/>
        <family val="2"/>
        <scheme val="minor"/>
      </rPr>
      <t xml:space="preserve">
[ ] au plus 1 alerte NCSS dans les projets domains, presentations et infrastructures
[ ] au plus 1 alerte CC  dans les projets domains, presentations et infrastructures
[ ] au plus 1 alerte TooManyParameter  dans les projets domains, presentations et infrastructures</t>
    </r>
  </si>
  <si>
    <t>L'auto-évaluation est de qualité</t>
  </si>
  <si>
    <r>
      <rPr>
        <b/>
        <sz val="11"/>
        <color theme="1"/>
        <rFont val="Calibri"/>
        <family val="2"/>
        <scheme val="minor"/>
      </rPr>
      <t xml:space="preserve">Déclarer des types avec une cohésion forte
</t>
    </r>
    <r>
      <rPr>
        <sz val="11"/>
        <color theme="1"/>
        <rFont val="Calibri"/>
        <family val="2"/>
        <scheme val="minor"/>
      </rPr>
      <t>[ ] au plus 1 alerte LackOfCohesion dans les projets domains, presentations et infrastructures
[ ] au plus 1 alerte TooManyFields max dans les projets domains, presentations et infrastructures
[ ] au plus 1 alerte TooManyMethods max dans les projets domains, presentations et infrastructures</t>
    </r>
  </si>
  <si>
    <t xml:space="preserve">Pour chaque TA ratée, indiquez le nom de l'US et le numéro du TA
Us-Java-1 : TA 1
</t>
  </si>
  <si>
    <r>
      <rPr>
        <b/>
        <sz val="11"/>
        <color theme="1"/>
        <rFont val="Calibri"/>
        <family val="2"/>
        <scheme val="minor"/>
      </rPr>
      <t>Le code exploite la notion d'enregistrements</t>
    </r>
    <r>
      <rPr>
        <sz val="11"/>
        <color theme="1"/>
        <rFont val="Calibri"/>
        <family val="2"/>
        <scheme val="minor"/>
      </rPr>
      <t xml:space="preserve">
[ ] Au moins un DTO ou Arguments d'événements est défini par un enregistrement</t>
    </r>
  </si>
  <si>
    <r>
      <rPr>
        <b/>
        <sz val="11"/>
        <color theme="1"/>
        <rFont val="Calibri"/>
        <family val="2"/>
        <scheme val="minor"/>
      </rPr>
      <t xml:space="preserve">Les ressources acquises sont effectivement libérées
</t>
    </r>
    <r>
      <rPr>
        <sz val="11"/>
        <color theme="1"/>
        <rFont val="Calibri"/>
        <family val="2"/>
        <scheme val="minor"/>
      </rPr>
      <t>[ ] Pas d'alerte AvoidFileStream 
[ ] Pas d'alerte UseTryWithResources
[ ] Pas d'alerte CloseResource</t>
    </r>
  </si>
  <si>
    <r>
      <t xml:space="preserve">Le cas échéant les requêtes SQL sont paramétrés adéquatement
</t>
    </r>
    <r>
      <rPr>
        <sz val="11"/>
        <color theme="1"/>
        <rFont val="Calibri"/>
        <family val="2"/>
        <scheme val="minor"/>
      </rPr>
      <t>[ ] les arguments des requêtes SQL utilisent les méthodes adéquates pour être injectés dans la requête.
[ ] les types des arguments sont adéquat par rapport au type de la colonne et inversement.</t>
    </r>
  </si>
  <si>
    <t>Les instructions des projets domains et présentations sont couvertes à 80% par des tests unitaires</t>
  </si>
  <si>
    <t>Les tests respectent globalement le motif Arrange, Act, Assert</t>
  </si>
  <si>
    <t>Les tests unitaires sur la partie présentation utilisent des mocks</t>
  </si>
  <si>
    <t>Mentionnez le % de lignes d'instructions couvertes par les deux projets.
- domains : 100% de lignes couvertes
- presentations : 120% de lignes couvertes</t>
  </si>
  <si>
    <t>Donnez deux exemples de tests unitaires nommés conformément en mentionnant le nom du fichier et le numéro de ligne.</t>
  </si>
  <si>
    <t>Donnez deux exemples de tests unitaires structurés conformément en mentionnant le nom du fichier et le numéro de ligne.</t>
  </si>
  <si>
    <t>Donnez deux exemples de tests unitaires utilisant les mocks en mentionnant le nom du fichier et le numéro de ligne.</t>
  </si>
  <si>
    <t>Retour de l'enseignant</t>
  </si>
  <si>
    <t>Mentionnez un autre endroit où vous déclarez et utilisez un second type générique</t>
  </si>
  <si>
    <t>Mentionnez un autre endroit où vous déclarez et utilisez les références de méthodes</t>
  </si>
  <si>
    <t>Donnez deux exemples de tests unitaires du domaine utilisant les mocks en mentionnant le nom du fichier et le numéro de ligne.</t>
  </si>
  <si>
    <t>Appréciation de l'itération</t>
  </si>
  <si>
    <t>Des types du domaine sont testés à l'aide de Mock</t>
  </si>
  <si>
    <t>Le projet définit au moins une exception liée au domaine</t>
  </si>
  <si>
    <t>Le code utilise les références de méthodes à plusieurs endroits</t>
  </si>
  <si>
    <t>Citez un exemple d'exception liée au domaine et mentionnez un endroit où vous en lancez et un endroit où vous les gérez.
Ex: PropertyNotFoundException
Lancée par Configuration.get(string):86
Attrapée par ThermometerFactory.newInstance:23</t>
  </si>
  <si>
    <t>Le code utilise les pipelines de collection de façon pertinente à plusieurs endroits</t>
  </si>
  <si>
    <t>Mentionnez un autre endroit où vous utilisez adéquatement les pipelines de code</t>
  </si>
  <si>
    <t>Votre code ne déclenche aucune alerte (Pmd, ArchUnit)</t>
  </si>
  <si>
    <t>Votre code déclenche 5 alertes ou moins (Pmd, ArchUnit)</t>
  </si>
  <si>
    <t>Mentionnez le problème spécifique que le DP résout
Mentionnez le fichier et la ligne où vous déclarez l'interface de l'observateur.
Mentionnez le sujet.
Mentionnez les endroits où ont lieu les abonnements et les notifications.</t>
  </si>
  <si>
    <r>
      <rPr>
        <b/>
        <sz val="11"/>
        <color theme="1"/>
        <rFont val="Calibri"/>
        <family val="2"/>
        <scheme val="minor"/>
      </rPr>
      <t>Les types sont logiquement regroupés</t>
    </r>
    <r>
      <rPr>
        <sz val="11"/>
        <color theme="1"/>
        <rFont val="Calibri"/>
        <family val="2"/>
        <scheme val="minor"/>
      </rPr>
      <t xml:space="preserve">
[ ] Pas d'alertes ArchUnit</t>
    </r>
  </si>
  <si>
    <r>
      <rPr>
        <b/>
        <sz val="11"/>
        <color theme="1"/>
        <rFont val="Calibri"/>
        <family val="2"/>
        <scheme val="minor"/>
      </rPr>
      <t>Déclarer des types avec un couplage faible</t>
    </r>
    <r>
      <rPr>
        <sz val="11"/>
        <color theme="1"/>
        <rFont val="Calibri"/>
        <family val="2"/>
        <scheme val="minor"/>
      </rPr>
      <t xml:space="preserve">
[ ] 1 alerte AvoidNonPrivateInstanceField dans les projets domains, presentations et infrastructures
[ ] 1 alerte CouplingBetweenObject dans les projets domains, presentations et infrastructures
[ ] 1 alerte LooseCoupling max. dans les projets domains, presentations et infrastructures</t>
    </r>
  </si>
  <si>
    <t>justifications manquantes
 ou imprécises</t>
  </si>
  <si>
    <t>Vous mettez adéquatement en œuvre un second DP parmi les suivants : Factory Method, Simple Factory, Abstract Factory,  Strategy, Observable, Bridge</t>
  </si>
  <si>
    <t xml:space="preserve">Mentionnez le DP utilisé.
Mentionnez le problème spécifique que le DP résout.
Indiquez les fichiers et lignes où le DP est mis en oeuvre
</t>
  </si>
  <si>
    <t>Vous mettez adéquatement en œuvre le DP de l'Observateur</t>
  </si>
  <si>
    <t>Commentaires de l'enseignant</t>
  </si>
  <si>
    <t>Activité intégrative : itération 1</t>
  </si>
  <si>
    <t>Activité intégrative : itération 2</t>
  </si>
  <si>
    <t>Activité intégrative : itération 3</t>
  </si>
  <si>
    <t>Activité intégrative : itération 4</t>
  </si>
  <si>
    <t>Étudiant</t>
  </si>
  <si>
    <t>Eval 3</t>
  </si>
  <si>
    <t>Eval 4</t>
  </si>
  <si>
    <t>AA1</t>
  </si>
  <si>
    <t>AA2</t>
  </si>
  <si>
    <t>AA3</t>
  </si>
  <si>
    <t>AA4</t>
  </si>
  <si>
    <t>Défense orale</t>
  </si>
  <si>
    <t>Observations/It</t>
  </si>
  <si>
    <t>Observations/AA</t>
  </si>
  <si>
    <t>Note sans adaptations</t>
  </si>
  <si>
    <t>Adaptations de l'enseignant</t>
  </si>
  <si>
    <t>Note adaptée</t>
  </si>
  <si>
    <t>Nom et prénom</t>
  </si>
  <si>
    <t xml:space="preserve">Pour chaque erreur constaté par ArchUnit, indiquez la nature de l'erreur </t>
  </si>
  <si>
    <t>indiquez le nom du fichier où vous déclarez un enregistrement.</t>
  </si>
  <si>
    <t>indiquez le nom du fichier où vous déclarez une membre auquel vous affectez des références de méthode ou expressions lamdba</t>
  </si>
  <si>
    <t>indiquez le nom du fichier et la ligne à partir de laquelle vous utilisez adéquatement une transaction.
En cas d'indicateur non-validé pour l'exemple donné, signaler les.
Ex: ma transaction est utilisée pour soumettre une seule requête SQL.</t>
  </si>
  <si>
    <t>indiquez le nom du fichier et les lignes où vous paramétrez vos requêtes SQL.
En cas d'indicateur non-validé, indiquez-le
Ex: j'ai paramétré une colonne de type VARCHAR avec la méthode setString, mais son argument est une datetime.</t>
  </si>
  <si>
    <t>indiquez le dossier où se trouvent les ressources de tests.
Ex: mes fichiers de tests sont dans le dossier test/resources/configs/</t>
  </si>
  <si>
    <t>indiquez le nom des tests validant le happy path et un cas dégradé
Ex: MonSuperTest.nom_du_test</t>
  </si>
  <si>
    <t>indiquez le nom du fichier et la ligne où vous utilisez un pipeline de collection de façon pertinente.</t>
  </si>
  <si>
    <t>indiquez le nom du fichier où vous déclarez un type générique.
Indiquez vos exemples d'utilisation en mentionnant le nom de fichier et la ligne.</t>
  </si>
  <si>
    <t>Pour chaque alerte, indiquez le nom du fichier et la ligne.
Ex: 1 alerte EmptyCatchBlock dans infrastructures.IniConfigurationParser:28</t>
  </si>
  <si>
    <t>Pour chaque alerte, indiquez le nom du fichier et la ligne.
Ex: 1 alerte AvoidFileStream dans infrastructures.IniConfigurationParser:28</t>
  </si>
  <si>
    <t>Pour chaque alerte constatée, indiquez la nature, le fichier et la ligne correspondante.
Ex:1 alerte NCSS dans presentations.MainPresenter:28</t>
  </si>
  <si>
    <t>Pour chaque alerte constatée, indiquez la nature, le fichier et éventuellement la ligne correspondante.
Ex: 1 alerte LackOfCohesion dans presentations.MainPresenter</t>
  </si>
  <si>
    <t>Pour chaque alerte constatée, indiquez la nature, le fichier et  la ligne correspondante.
Ex: 1 alerte AvoidNonPrivateInstanceField dans presentations.MainPresenter:28</t>
  </si>
  <si>
    <t>Pour chaque alerte liée aux conventions d'écriture (mauvaise casse utilisée, etc.) indiquez, le nom du fichier et la ligne.
Ex: 1 alerte ClassNameShouldBePascalCased dans presentations.mainpresenter:28</t>
  </si>
  <si>
    <t>Configuration et Measurement</t>
  </si>
  <si>
    <t>domains.MeasurementAggregator:42</t>
  </si>
  <si>
    <t>MeasurementAggregatorTest.shouldCalculateAverageMeasurementCorrectly():30
 MeasurementAggregatorTest.givenNoMeasurements_shouldReturnNullAverageMeasurement():44</t>
  </si>
  <si>
    <t>Domains 92%,
Presentation 27% (Mais il me demande de tester des méthode private, je ne comprend pas)</t>
  </si>
  <si>
    <t>MeasurementAggregatorTest.shouldNotifyAverageObservers():56
 MeasurementAggregatorTest.shouldAddTemperatureObserver():69</t>
  </si>
  <si>
    <t>il sert a informer plusieurs composants du changement de certaines données
MeasurementAggregator:19 (je n'ai pas très bien compris la déclaration de l'interface)
Changement de température:
App:59 -&gt; probe.addObserver(aggregator), App:66, App:68
TemperatureObserver:35 -&gt; notifyObservers()</t>
  </si>
  <si>
    <t>Je ne sais pas ce que c'est qu'un cas dégradé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</si>
</sst>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i/>
      <sz val="11"/>
      <color theme="1"/>
      <name val="Calibri"/>
      <family val="2"/>
      <scheme val="minor"/>
    </font>
    <font>
      <sz val="9"/>
      <color indexed="81"/>
      <name val="Tahoma"/>
      <family val="2"/>
    </font>
    <font>
      <b/>
      <sz val="9"/>
      <color indexed="81"/>
      <name val="Tahoma"/>
      <family val="2"/>
    </font>
    <font>
      <b/>
      <sz val="11"/>
      <color rgb="FFFA7D00"/>
      <name val="Calibri"/>
      <family val="2"/>
      <scheme val="minor"/>
    </font>
    <font>
      <sz val="9"/>
      <color indexed="81"/>
      <name val="Tahoma"/>
      <charset val="1"/>
    </font>
    <font>
      <b/>
      <sz val="9"/>
      <color indexed="81"/>
      <name val="Tahoma"/>
      <charset val="1"/>
    </font>
    <font>
      <i/>
      <sz val="9"/>
      <color theme="1"/>
      <name val="Calibri"/>
      <family val="2"/>
      <scheme val="minor"/>
    </font>
    <font>
      <sz val="10"/>
      <color theme="0"/>
      <name val="Calibri"/>
      <family val="2"/>
      <scheme val="minor"/>
    </font>
    <font>
      <sz val="10"/>
      <color theme="1"/>
      <name val="Calibri"/>
      <family val="2"/>
      <scheme val="minor"/>
    </font>
    <font>
      <sz val="11"/>
      <color rgb="FF3F3F76"/>
      <name val="Calibri"/>
      <family val="2"/>
      <scheme val="minor"/>
    </font>
    <font>
      <b/>
      <sz val="11"/>
      <color rgb="FF3F3F3F"/>
      <name val="Calibri"/>
      <family val="2"/>
      <scheme val="minor"/>
    </font>
    <font>
      <b/>
      <i/>
      <sz val="11"/>
      <color theme="4"/>
      <name val="Calibri"/>
      <family val="2"/>
      <scheme val="minor"/>
    </font>
    <font>
      <b/>
      <sz val="9"/>
      <color rgb="FF000000"/>
      <name val="Tahoma"/>
      <family val="2"/>
    </font>
    <font>
      <sz val="9"/>
      <color rgb="FF000000"/>
      <name val="Tahoma"/>
      <family val="2"/>
    </font>
  </fonts>
  <fills count="17">
    <fill>
      <patternFill patternType="none"/>
    </fill>
    <fill>
      <patternFill patternType="gray125"/>
    </fill>
    <fill>
      <patternFill patternType="solid">
        <fgColor theme="4"/>
      </patternFill>
    </fill>
    <fill>
      <patternFill patternType="solid">
        <fgColor theme="4" tint="0.39997558519241921"/>
        <bgColor indexed="65"/>
      </patternFill>
    </fill>
    <fill>
      <patternFill patternType="solid">
        <fgColor theme="4" tint="0.79998168889431442"/>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9"/>
      </patternFill>
    </fill>
    <fill>
      <patternFill patternType="solid">
        <fgColor theme="9" tint="0.39997558519241921"/>
        <bgColor indexed="65"/>
      </patternFill>
    </fill>
    <fill>
      <patternFill patternType="solid">
        <fgColor theme="0" tint="-0.34998626667073579"/>
        <bgColor indexed="64"/>
      </patternFill>
    </fill>
    <fill>
      <patternFill patternType="solid">
        <fgColor rgb="FFF2F2F2"/>
      </patternFill>
    </fill>
    <fill>
      <patternFill patternType="solid">
        <fgColor theme="6" tint="0.79998168889431442"/>
        <bgColor indexed="64"/>
      </patternFill>
    </fill>
    <fill>
      <patternFill patternType="darkDown"/>
    </fill>
    <fill>
      <patternFill patternType="solid">
        <fgColor rgb="FFFFCC99"/>
      </patternFill>
    </fill>
    <fill>
      <patternFill patternType="solid">
        <fgColor theme="6" tint="0.39997558519241921"/>
        <bgColor indexed="65"/>
      </patternFill>
    </fill>
    <fill>
      <patternFill patternType="solid">
        <fgColor theme="0" tint="-0.14999847407452621"/>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13">
    <xf numFmtId="0" fontId="0" fillId="0" borderId="0"/>
    <xf numFmtId="0" fontId="3"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1" fillId="9" borderId="0" applyNumberFormat="0" applyBorder="0" applyAlignment="0" applyProtection="0"/>
    <xf numFmtId="0" fontId="8" fillId="11" borderId="1" applyNumberFormat="0" applyAlignment="0" applyProtection="0"/>
    <xf numFmtId="0" fontId="14" fillId="14" borderId="1" applyNumberFormat="0" applyAlignment="0" applyProtection="0"/>
    <xf numFmtId="0" fontId="15" fillId="11" borderId="2" applyNumberFormat="0" applyAlignment="0" applyProtection="0"/>
    <xf numFmtId="0" fontId="1" fillId="15" borderId="0" applyNumberFormat="0" applyBorder="0" applyAlignment="0" applyProtection="0"/>
  </cellStyleXfs>
  <cellXfs count="48">
    <xf numFmtId="0" fontId="0" fillId="0" borderId="0" xfId="0"/>
    <xf numFmtId="0" fontId="3" fillId="2" borderId="0" xfId="1"/>
    <xf numFmtId="0" fontId="3" fillId="8" borderId="0" xfId="7"/>
    <xf numFmtId="0" fontId="3" fillId="7" borderId="0" xfId="6"/>
    <xf numFmtId="0" fontId="3" fillId="7" borderId="0" xfId="6" quotePrefix="1"/>
    <xf numFmtId="0" fontId="3" fillId="5" borderId="0" xfId="4" applyAlignment="1">
      <alignment wrapText="1"/>
    </xf>
    <xf numFmtId="0" fontId="3" fillId="7" borderId="0" xfId="6" applyAlignment="1">
      <alignment vertical="top"/>
    </xf>
    <xf numFmtId="0" fontId="3" fillId="7" borderId="0" xfId="6" quotePrefix="1" applyAlignment="1">
      <alignment vertical="top"/>
    </xf>
    <xf numFmtId="0" fontId="5" fillId="0" borderId="0" xfId="0" applyFont="1"/>
    <xf numFmtId="0" fontId="0" fillId="0" borderId="0" xfId="0" applyAlignment="1">
      <alignment horizontal="left" wrapText="1"/>
    </xf>
    <xf numFmtId="0" fontId="3" fillId="0" borderId="0" xfId="6" applyFill="1"/>
    <xf numFmtId="0" fontId="3" fillId="10" borderId="0" xfId="0" applyFont="1" applyFill="1"/>
    <xf numFmtId="0" fontId="3" fillId="10" borderId="0" xfId="6" applyFill="1"/>
    <xf numFmtId="0" fontId="3" fillId="0" borderId="0" xfId="0" applyFont="1"/>
    <xf numFmtId="0" fontId="0" fillId="0" borderId="0" xfId="0" applyAlignment="1">
      <alignment wrapText="1"/>
    </xf>
    <xf numFmtId="0" fontId="8" fillId="12" borderId="1" xfId="9" applyFill="1"/>
    <xf numFmtId="0" fontId="12" fillId="2" borderId="0" xfId="1" applyFont="1"/>
    <xf numFmtId="0" fontId="13" fillId="0" borderId="0" xfId="0" applyFont="1"/>
    <xf numFmtId="0" fontId="11" fillId="0" borderId="0" xfId="0" applyFont="1" applyAlignment="1">
      <alignment vertical="top" wrapText="1"/>
    </xf>
    <xf numFmtId="0" fontId="0" fillId="13" borderId="0" xfId="0" applyFill="1"/>
    <xf numFmtId="0" fontId="0" fillId="0" borderId="0" xfId="0" applyAlignment="1">
      <alignment horizontal="center" vertical="center"/>
    </xf>
    <xf numFmtId="0" fontId="0" fillId="16" borderId="0" xfId="0" applyFill="1"/>
    <xf numFmtId="0" fontId="11" fillId="16" borderId="0" xfId="0" applyFont="1" applyFill="1" applyAlignment="1">
      <alignment vertical="top" wrapText="1"/>
    </xf>
    <xf numFmtId="0" fontId="8" fillId="11" borderId="1" xfId="9"/>
    <xf numFmtId="0" fontId="15" fillId="11" borderId="2" xfId="11"/>
    <xf numFmtId="0" fontId="8" fillId="11" borderId="0" xfId="9" applyBorder="1"/>
    <xf numFmtId="0" fontId="14" fillId="14" borderId="1" xfId="10"/>
    <xf numFmtId="0" fontId="1" fillId="15" borderId="0" xfId="12"/>
    <xf numFmtId="0" fontId="2" fillId="16" borderId="0" xfId="0" applyFont="1" applyFill="1" applyAlignment="1">
      <alignment horizontal="left" vertical="top" wrapText="1"/>
    </xf>
    <xf numFmtId="0" fontId="0" fillId="0" borderId="0" xfId="0" applyAlignment="1">
      <alignment wrapText="1"/>
    </xf>
    <xf numFmtId="0" fontId="3" fillId="3" borderId="0" xfId="2" applyFont="1" applyAlignment="1"/>
    <xf numFmtId="0" fontId="3" fillId="8" borderId="0" xfId="7" applyAlignment="1">
      <alignment horizontal="center"/>
    </xf>
    <xf numFmtId="0" fontId="3" fillId="2" borderId="0" xfId="1" applyAlignment="1">
      <alignment horizontal="center"/>
    </xf>
    <xf numFmtId="0" fontId="0" fillId="16" borderId="0" xfId="0" applyFill="1" applyAlignment="1">
      <alignment wrapText="1"/>
    </xf>
    <xf numFmtId="0" fontId="0" fillId="0" borderId="0" xfId="0" applyAlignment="1">
      <alignment horizontal="left" wrapText="1"/>
    </xf>
    <xf numFmtId="0" fontId="4" fillId="0" borderId="0" xfId="0" applyFont="1" applyAlignment="1">
      <alignment horizontal="center"/>
    </xf>
    <xf numFmtId="0" fontId="2" fillId="0" borderId="0" xfId="0" applyFont="1" applyAlignment="1">
      <alignment horizontal="left"/>
    </xf>
    <xf numFmtId="0" fontId="3" fillId="5" borderId="0" xfId="4" applyAlignment="1">
      <alignment horizontal="center" vertical="center"/>
    </xf>
    <xf numFmtId="0" fontId="3" fillId="6" borderId="0" xfId="5" applyFont="1" applyAlignment="1">
      <alignment horizontal="left"/>
    </xf>
    <xf numFmtId="0" fontId="0" fillId="0" borderId="0" xfId="0" applyAlignment="1">
      <alignment horizontal="left"/>
    </xf>
    <xf numFmtId="0" fontId="13" fillId="4" borderId="0" xfId="3" applyFont="1" applyAlignment="1">
      <alignment horizontal="left" wrapText="1"/>
    </xf>
    <xf numFmtId="0" fontId="0" fillId="16" borderId="0" xfId="0" applyFill="1" applyAlignment="1">
      <alignment horizontal="left" wrapText="1"/>
    </xf>
    <xf numFmtId="0" fontId="3" fillId="9" borderId="0" xfId="8" applyFont="1" applyAlignment="1"/>
    <xf numFmtId="0" fontId="16" fillId="0" borderId="0" xfId="0" applyFont="1" applyAlignment="1">
      <alignment horizontal="left"/>
    </xf>
    <xf numFmtId="0" fontId="0" fillId="0" borderId="0" xfId="0" applyAlignment="1">
      <alignment horizontal="left" vertical="top"/>
    </xf>
    <xf numFmtId="0" fontId="0" fillId="0" borderId="0" xfId="0" applyAlignment="1">
      <alignment horizontal="left" vertical="center"/>
    </xf>
    <xf numFmtId="0" fontId="0" fillId="0" borderId="0" xfId="0" applyAlignment="1">
      <alignment horizontal="center"/>
    </xf>
    <xf numFmtId="0" fontId="2" fillId="0" borderId="0" xfId="0" applyFont="1" applyAlignment="1">
      <alignment horizontal="left" vertical="top" wrapText="1"/>
    </xf>
  </cellXfs>
  <cellStyles count="13">
    <cellStyle name="20 % - Accent1" xfId="3" builtinId="30"/>
    <cellStyle name="60 % - Accent1" xfId="2" builtinId="32"/>
    <cellStyle name="60 % - Accent2" xfId="5" builtinId="36"/>
    <cellStyle name="60 % - Accent3" xfId="12" builtinId="40"/>
    <cellStyle name="60 % - Accent6" xfId="8" builtinId="52"/>
    <cellStyle name="Accent1" xfId="1" builtinId="29"/>
    <cellStyle name="Accent2" xfId="4" builtinId="33"/>
    <cellStyle name="Accent3" xfId="6" builtinId="37"/>
    <cellStyle name="Accent6" xfId="7" builtinId="49"/>
    <cellStyle name="Calcul" xfId="9" builtinId="22" customBuiltin="1"/>
    <cellStyle name="Entrée" xfId="10" builtinId="20"/>
    <cellStyle name="Normal" xfId="0" builtinId="0"/>
    <cellStyle name="Sortie" xfId="11" builtinId="21"/>
  </cellStyles>
  <dxfs count="16">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8"/>
  <sheetViews>
    <sheetView tabSelected="1" topLeftCell="A54" zoomScale="130" zoomScaleNormal="130" workbookViewId="0">
      <selection activeCell="K58" sqref="K58"/>
    </sheetView>
  </sheetViews>
  <sheetFormatPr baseColWidth="10" defaultColWidth="9.33203125" defaultRowHeight="15" x14ac:dyDescent="0.2"/>
  <cols>
    <col min="10" max="10" width="10.5" customWidth="1"/>
    <col min="11" max="11" width="9.33203125" customWidth="1"/>
    <col min="12" max="12" width="41.33203125" customWidth="1"/>
    <col min="13" max="13" width="40" customWidth="1"/>
    <col min="14" max="17" width="4.6640625" bestFit="1" customWidth="1"/>
    <col min="18" max="18" width="4.1640625" bestFit="1" customWidth="1"/>
  </cols>
  <sheetData>
    <row r="1" spans="1:21" ht="21" x14ac:dyDescent="0.25">
      <c r="A1" s="35" t="s">
        <v>83</v>
      </c>
      <c r="B1" s="35"/>
      <c r="C1" s="35"/>
      <c r="D1" s="35"/>
      <c r="E1" s="35"/>
      <c r="F1" s="35"/>
      <c r="G1" s="35"/>
      <c r="H1" s="35"/>
      <c r="I1" s="35"/>
      <c r="J1" s="35"/>
    </row>
    <row r="2" spans="1:21" x14ac:dyDescent="0.2">
      <c r="M2" s="16" t="s">
        <v>0</v>
      </c>
      <c r="N2" s="16" t="s">
        <v>42</v>
      </c>
      <c r="O2" s="16" t="s">
        <v>43</v>
      </c>
      <c r="P2" s="16" t="s">
        <v>44</v>
      </c>
      <c r="Q2" s="16" t="s">
        <v>45</v>
      </c>
      <c r="R2" s="16" t="s">
        <v>46</v>
      </c>
    </row>
    <row r="3" spans="1:21" x14ac:dyDescent="0.2">
      <c r="A3" s="36" t="s">
        <v>1</v>
      </c>
      <c r="B3" s="36"/>
      <c r="C3" s="39" t="s">
        <v>2</v>
      </c>
      <c r="D3" s="39"/>
      <c r="E3" s="39"/>
      <c r="M3" s="40" t="s">
        <v>33</v>
      </c>
      <c r="N3" s="17">
        <f>IF($O$5=$N$5,TRUNC($N$14/$O$14),0)</f>
        <v>0</v>
      </c>
      <c r="O3" s="17">
        <f>IF($O$5=$N$5,TRUNC($N$20/$O$20),0)</f>
        <v>1</v>
      </c>
      <c r="P3" s="17">
        <f>IF($O$5=$N$5,TRUNC($N$27/$O$27),0)</f>
        <v>1</v>
      </c>
      <c r="Q3" s="17">
        <f>IF($O$5=$N$5,TRUNC($N$33/$O$33),0)</f>
        <v>0</v>
      </c>
      <c r="R3" s="17">
        <f>IF($O$5=$N$5,TRUNC($N$39/$O$39),0)</f>
        <v>1</v>
      </c>
    </row>
    <row r="4" spans="1:21" x14ac:dyDescent="0.2">
      <c r="M4" s="40"/>
      <c r="N4" s="17"/>
      <c r="O4" s="17"/>
      <c r="P4" s="17"/>
      <c r="Q4" s="17"/>
      <c r="R4" s="17"/>
    </row>
    <row r="5" spans="1:21" ht="48" x14ac:dyDescent="0.2">
      <c r="A5" s="37" t="s">
        <v>3</v>
      </c>
      <c r="B5" s="37"/>
      <c r="C5" s="37"/>
      <c r="D5" s="37"/>
      <c r="E5" s="37"/>
      <c r="F5" s="37"/>
      <c r="G5" s="37"/>
      <c r="H5" s="37"/>
      <c r="I5" s="37"/>
      <c r="J5" s="37"/>
      <c r="K5" s="5" t="s">
        <v>4</v>
      </c>
      <c r="L5" s="20" t="s">
        <v>47</v>
      </c>
      <c r="M5" s="6" t="s">
        <v>5</v>
      </c>
      <c r="N5" s="6">
        <f>SUM($K$7:$K$12)</f>
        <v>6</v>
      </c>
      <c r="O5" s="7">
        <v>6</v>
      </c>
      <c r="Q5" s="45" t="s">
        <v>62</v>
      </c>
      <c r="R5" s="45"/>
      <c r="S5" s="45"/>
      <c r="T5" s="45"/>
      <c r="U5" s="45"/>
    </row>
    <row r="6" spans="1:21" x14ac:dyDescent="0.2">
      <c r="A6" s="38" t="s">
        <v>6</v>
      </c>
      <c r="B6" s="38"/>
      <c r="C6" s="38"/>
      <c r="D6" s="38"/>
      <c r="E6" s="38"/>
      <c r="F6" s="38"/>
      <c r="G6" s="38"/>
      <c r="H6" s="38"/>
      <c r="I6" s="38"/>
      <c r="J6" s="38"/>
      <c r="K6" s="38"/>
    </row>
    <row r="7" spans="1:21" ht="36.75" customHeight="1" x14ac:dyDescent="0.2">
      <c r="A7" s="34" t="s">
        <v>17</v>
      </c>
      <c r="B7" s="34"/>
      <c r="C7" s="34"/>
      <c r="D7" s="34"/>
      <c r="E7" s="34"/>
      <c r="F7" s="34"/>
      <c r="G7" s="34"/>
      <c r="H7" s="34"/>
      <c r="I7" s="34"/>
      <c r="J7" s="34"/>
      <c r="K7">
        <v>1</v>
      </c>
      <c r="L7" s="19"/>
      <c r="Q7" s="43"/>
      <c r="R7" s="43"/>
      <c r="S7" s="43"/>
      <c r="T7" s="43"/>
      <c r="U7" s="43"/>
    </row>
    <row r="8" spans="1:21" ht="42.5" customHeight="1" x14ac:dyDescent="0.2">
      <c r="A8" s="34" t="s">
        <v>49</v>
      </c>
      <c r="B8" s="34"/>
      <c r="C8" s="34"/>
      <c r="D8" s="34"/>
      <c r="E8" s="34"/>
      <c r="F8" s="34"/>
      <c r="G8" s="34"/>
      <c r="H8" s="34"/>
      <c r="I8" s="34"/>
      <c r="J8" s="34"/>
      <c r="K8" s="15">
        <f>IF(N8&lt;=O8,1,0)</f>
        <v>1</v>
      </c>
      <c r="L8" s="19"/>
      <c r="M8" s="14" t="s">
        <v>78</v>
      </c>
      <c r="N8">
        <v>3</v>
      </c>
      <c r="O8" s="11">
        <v>3</v>
      </c>
      <c r="Q8" s="43"/>
      <c r="R8" s="43"/>
      <c r="S8" s="43"/>
      <c r="T8" s="43"/>
      <c r="U8" s="43"/>
    </row>
    <row r="9" spans="1:21" ht="30" customHeight="1" x14ac:dyDescent="0.2">
      <c r="A9" s="34" t="s">
        <v>30</v>
      </c>
      <c r="B9" s="34"/>
      <c r="C9" s="34"/>
      <c r="D9" s="34"/>
      <c r="E9" s="34"/>
      <c r="F9" s="34"/>
      <c r="G9" s="34"/>
      <c r="H9" s="34"/>
      <c r="I9" s="34"/>
      <c r="J9" s="34"/>
      <c r="K9">
        <v>1</v>
      </c>
      <c r="L9" s="19"/>
      <c r="Q9" s="43"/>
      <c r="R9" s="43"/>
      <c r="S9" s="43"/>
      <c r="T9" s="43"/>
      <c r="U9" s="43"/>
    </row>
    <row r="10" spans="1:21" ht="37.25" customHeight="1" x14ac:dyDescent="0.2">
      <c r="A10" s="34" t="s">
        <v>18</v>
      </c>
      <c r="B10" s="34"/>
      <c r="C10" s="34"/>
      <c r="D10" s="34"/>
      <c r="E10" s="34"/>
      <c r="F10" s="34"/>
      <c r="G10" s="34"/>
      <c r="H10" s="34"/>
      <c r="I10" s="34"/>
      <c r="J10" s="34"/>
      <c r="K10">
        <v>1</v>
      </c>
      <c r="L10" s="19"/>
      <c r="Q10" s="43"/>
      <c r="R10" s="43"/>
      <c r="S10" s="43"/>
      <c r="T10" s="43"/>
      <c r="U10" s="43"/>
    </row>
    <row r="11" spans="1:21" ht="36.75" customHeight="1" x14ac:dyDescent="0.2">
      <c r="A11" s="34" t="s">
        <v>19</v>
      </c>
      <c r="B11" s="34"/>
      <c r="C11" s="34"/>
      <c r="D11" s="34"/>
      <c r="E11" s="34"/>
      <c r="F11" s="34"/>
      <c r="G11" s="34"/>
      <c r="H11" s="34"/>
      <c r="I11" s="34"/>
      <c r="J11" s="34"/>
      <c r="K11">
        <v>1</v>
      </c>
      <c r="L11" s="19"/>
      <c r="Q11" s="43"/>
      <c r="R11" s="43"/>
      <c r="S11" s="43"/>
      <c r="T11" s="43"/>
      <c r="U11" s="43"/>
    </row>
    <row r="12" spans="1:21" ht="55.25" customHeight="1" x14ac:dyDescent="0.2">
      <c r="A12" s="34" t="s">
        <v>32</v>
      </c>
      <c r="B12" s="34"/>
      <c r="C12" s="34"/>
      <c r="D12" s="34"/>
      <c r="E12" s="34"/>
      <c r="F12" s="34"/>
      <c r="G12" s="34"/>
      <c r="H12" s="34"/>
      <c r="I12" s="34"/>
      <c r="J12" s="34"/>
      <c r="K12" s="15">
        <f>IF(N12&lt;=O12,1,0)</f>
        <v>1</v>
      </c>
      <c r="L12" s="18" t="s">
        <v>51</v>
      </c>
      <c r="M12" t="s">
        <v>7</v>
      </c>
      <c r="N12">
        <v>3</v>
      </c>
      <c r="O12" s="11">
        <v>3</v>
      </c>
      <c r="P12" s="10"/>
      <c r="Q12" s="43"/>
      <c r="R12" s="43"/>
      <c r="S12" s="43"/>
      <c r="T12" s="43"/>
      <c r="U12" s="43"/>
    </row>
    <row r="13" spans="1:21" ht="27.5" customHeight="1" x14ac:dyDescent="0.2">
      <c r="A13" s="9"/>
      <c r="B13" s="9"/>
      <c r="C13" s="9"/>
      <c r="D13" s="9"/>
      <c r="E13" s="9"/>
      <c r="F13" s="9"/>
      <c r="G13" s="9"/>
      <c r="H13" s="9"/>
      <c r="I13" s="9"/>
      <c r="J13" s="9"/>
      <c r="K13" s="8"/>
      <c r="O13" s="13"/>
      <c r="P13" s="10"/>
      <c r="Q13" s="10"/>
      <c r="R13" s="10"/>
      <c r="S13" s="10"/>
      <c r="T13" s="10"/>
    </row>
    <row r="14" spans="1:21" x14ac:dyDescent="0.2">
      <c r="A14" s="32" t="s">
        <v>20</v>
      </c>
      <c r="B14" s="32"/>
      <c r="C14" s="32"/>
      <c r="D14" s="32"/>
      <c r="E14" s="32"/>
      <c r="F14" s="32"/>
      <c r="G14" s="32"/>
      <c r="H14" s="32"/>
      <c r="I14" s="32"/>
      <c r="J14" s="32"/>
      <c r="K14" s="1" t="s">
        <v>8</v>
      </c>
      <c r="M14" s="3" t="s">
        <v>9</v>
      </c>
      <c r="N14" s="3">
        <f>SUM($K$16:$K$19)</f>
        <v>3</v>
      </c>
      <c r="O14" s="3">
        <v>4</v>
      </c>
    </row>
    <row r="15" spans="1:21" x14ac:dyDescent="0.2">
      <c r="A15" s="30" t="s">
        <v>10</v>
      </c>
      <c r="B15" s="30"/>
      <c r="C15" s="30"/>
      <c r="D15" s="30"/>
      <c r="E15" s="30"/>
      <c r="F15" s="30"/>
      <c r="G15" s="30"/>
      <c r="H15" s="30"/>
      <c r="I15" s="30"/>
      <c r="J15" s="30"/>
      <c r="K15" s="30"/>
      <c r="M15" s="12"/>
      <c r="N15" s="12"/>
      <c r="O15" s="12"/>
    </row>
    <row r="16" spans="1:21" ht="82.5" customHeight="1" x14ac:dyDescent="0.2">
      <c r="A16" s="29" t="s">
        <v>48</v>
      </c>
      <c r="B16" s="29"/>
      <c r="C16" s="29"/>
      <c r="D16" s="29"/>
      <c r="E16" s="29"/>
      <c r="F16" s="29"/>
      <c r="G16" s="29"/>
      <c r="H16" s="29"/>
      <c r="I16" s="29"/>
      <c r="J16" s="29"/>
      <c r="K16">
        <v>1</v>
      </c>
      <c r="L16" s="18" t="s">
        <v>112</v>
      </c>
      <c r="M16" s="10"/>
      <c r="N16" s="10"/>
      <c r="O16" s="10"/>
      <c r="Q16" s="43"/>
      <c r="R16" s="43"/>
      <c r="S16" s="43"/>
      <c r="T16" s="43"/>
      <c r="U16" s="43"/>
    </row>
    <row r="17" spans="1:21" ht="75" customHeight="1" x14ac:dyDescent="0.2">
      <c r="A17" s="29" t="s">
        <v>50</v>
      </c>
      <c r="B17" s="29"/>
      <c r="C17" s="29"/>
      <c r="D17" s="29"/>
      <c r="E17" s="29"/>
      <c r="F17" s="29"/>
      <c r="G17" s="29"/>
      <c r="H17" s="29"/>
      <c r="I17" s="29"/>
      <c r="J17" s="29"/>
      <c r="K17">
        <v>0</v>
      </c>
      <c r="L17" s="18" t="s">
        <v>113</v>
      </c>
      <c r="Q17" s="43"/>
      <c r="R17" s="43"/>
      <c r="S17" s="43"/>
      <c r="T17" s="43"/>
      <c r="U17" s="43"/>
    </row>
    <row r="18" spans="1:21" ht="98.5" customHeight="1" x14ac:dyDescent="0.2">
      <c r="A18" s="29" t="s">
        <v>77</v>
      </c>
      <c r="B18" s="29"/>
      <c r="C18" s="29"/>
      <c r="D18" s="29"/>
      <c r="E18" s="29"/>
      <c r="F18" s="29"/>
      <c r="G18" s="29"/>
      <c r="H18" s="29"/>
      <c r="I18" s="29"/>
      <c r="J18" s="29"/>
      <c r="K18">
        <v>1</v>
      </c>
      <c r="L18" s="18" t="s">
        <v>114</v>
      </c>
      <c r="Q18" s="43"/>
      <c r="R18" s="43"/>
      <c r="S18" s="43"/>
      <c r="T18" s="43"/>
      <c r="U18" s="43"/>
    </row>
    <row r="19" spans="1:21" ht="60.75" customHeight="1" x14ac:dyDescent="0.2">
      <c r="A19" s="29" t="s">
        <v>76</v>
      </c>
      <c r="B19" s="29"/>
      <c r="C19" s="29"/>
      <c r="D19" s="29"/>
      <c r="E19" s="29"/>
      <c r="F19" s="29"/>
      <c r="G19" s="29"/>
      <c r="H19" s="29"/>
      <c r="I19" s="29"/>
      <c r="J19" s="29"/>
      <c r="K19">
        <v>1</v>
      </c>
      <c r="L19" s="18" t="s">
        <v>101</v>
      </c>
      <c r="Q19" s="43"/>
      <c r="R19" s="43"/>
      <c r="S19" s="43"/>
      <c r="T19" s="43"/>
      <c r="U19" s="43"/>
    </row>
    <row r="20" spans="1:21" x14ac:dyDescent="0.2">
      <c r="A20" s="32" t="s">
        <v>21</v>
      </c>
      <c r="B20" s="32"/>
      <c r="C20" s="32"/>
      <c r="D20" s="32"/>
      <c r="E20" s="32"/>
      <c r="F20" s="32"/>
      <c r="G20" s="32"/>
      <c r="H20" s="32"/>
      <c r="I20" s="32"/>
      <c r="J20" s="32"/>
      <c r="K20" s="1"/>
      <c r="M20" s="3" t="s">
        <v>11</v>
      </c>
      <c r="N20" s="3">
        <f>SUM($K$22:$K$26)</f>
        <v>5</v>
      </c>
      <c r="O20" s="4">
        <v>5</v>
      </c>
    </row>
    <row r="21" spans="1:21" x14ac:dyDescent="0.2">
      <c r="A21" s="30" t="s">
        <v>10</v>
      </c>
      <c r="B21" s="30"/>
      <c r="C21" s="30"/>
      <c r="D21" s="30"/>
      <c r="E21" s="30"/>
      <c r="F21" s="30"/>
      <c r="G21" s="30"/>
      <c r="H21" s="30"/>
      <c r="I21" s="30"/>
      <c r="J21" s="30"/>
      <c r="K21" s="30"/>
      <c r="M21" s="3"/>
      <c r="N21" s="3"/>
      <c r="O21" s="3"/>
    </row>
    <row r="22" spans="1:21" ht="80.5" customHeight="1" x14ac:dyDescent="0.2">
      <c r="A22" s="29" t="s">
        <v>28</v>
      </c>
      <c r="B22" s="29"/>
      <c r="C22" s="29"/>
      <c r="D22" s="29"/>
      <c r="E22" s="29"/>
      <c r="F22" s="29"/>
      <c r="G22" s="29"/>
      <c r="H22" s="29"/>
      <c r="I22" s="29"/>
      <c r="J22" s="29"/>
      <c r="K22">
        <v>1</v>
      </c>
      <c r="L22" s="18" t="s">
        <v>115</v>
      </c>
      <c r="M22" s="10"/>
      <c r="N22" s="10"/>
      <c r="O22" s="10"/>
      <c r="Q22" s="43"/>
      <c r="R22" s="43"/>
      <c r="S22" s="43"/>
      <c r="T22" s="43"/>
      <c r="U22" s="43"/>
    </row>
    <row r="23" spans="1:21" ht="56.5" customHeight="1" x14ac:dyDescent="0.2">
      <c r="A23" s="29" t="s">
        <v>37</v>
      </c>
      <c r="B23" s="29"/>
      <c r="C23" s="29"/>
      <c r="D23" s="29"/>
      <c r="E23" s="29"/>
      <c r="F23" s="29"/>
      <c r="G23" s="29"/>
      <c r="H23" s="29"/>
      <c r="I23" s="29"/>
      <c r="J23" s="29"/>
      <c r="K23">
        <v>1</v>
      </c>
      <c r="L23" s="18" t="s">
        <v>108</v>
      </c>
      <c r="M23" t="s">
        <v>117</v>
      </c>
      <c r="Q23" s="43"/>
      <c r="R23" s="43"/>
      <c r="S23" s="43"/>
      <c r="T23" s="43"/>
      <c r="U23" s="43"/>
    </row>
    <row r="24" spans="1:21" ht="55.5" customHeight="1" x14ac:dyDescent="0.2">
      <c r="A24" s="29" t="s">
        <v>52</v>
      </c>
      <c r="B24" s="29"/>
      <c r="C24" s="29"/>
      <c r="D24" s="29"/>
      <c r="E24" s="29"/>
      <c r="F24" s="29"/>
      <c r="G24" s="29"/>
      <c r="H24" s="29"/>
      <c r="I24" s="29"/>
      <c r="J24" s="29"/>
      <c r="K24">
        <v>1</v>
      </c>
      <c r="L24" s="18" t="s">
        <v>102</v>
      </c>
      <c r="M24" t="s">
        <v>116</v>
      </c>
      <c r="Q24" s="43"/>
      <c r="R24" s="43"/>
      <c r="S24" s="43"/>
      <c r="T24" s="43"/>
      <c r="U24" s="43"/>
    </row>
    <row r="25" spans="1:21" ht="69.75" customHeight="1" x14ac:dyDescent="0.2">
      <c r="A25" s="33" t="s">
        <v>38</v>
      </c>
      <c r="B25" s="33"/>
      <c r="C25" s="33"/>
      <c r="D25" s="33"/>
      <c r="E25" s="33"/>
      <c r="F25" s="33"/>
      <c r="G25" s="33"/>
      <c r="H25" s="33"/>
      <c r="I25" s="33"/>
      <c r="J25" s="33"/>
      <c r="K25" s="21">
        <v>1</v>
      </c>
      <c r="L25" s="22" t="s">
        <v>109</v>
      </c>
      <c r="Q25" s="43"/>
      <c r="R25" s="43"/>
      <c r="S25" s="43"/>
      <c r="T25" s="43"/>
      <c r="U25" s="43"/>
    </row>
    <row r="26" spans="1:21" ht="74.25" customHeight="1" x14ac:dyDescent="0.2">
      <c r="A26" s="33" t="s">
        <v>29</v>
      </c>
      <c r="B26" s="33"/>
      <c r="C26" s="33"/>
      <c r="D26" s="33"/>
      <c r="E26" s="33"/>
      <c r="F26" s="33"/>
      <c r="G26" s="33"/>
      <c r="H26" s="33"/>
      <c r="I26" s="33"/>
      <c r="J26" s="33"/>
      <c r="K26" s="21">
        <v>1</v>
      </c>
      <c r="L26" s="22" t="s">
        <v>103</v>
      </c>
      <c r="Q26" s="43"/>
      <c r="R26" s="43"/>
      <c r="S26" s="43"/>
      <c r="T26" s="43"/>
      <c r="U26" s="43"/>
    </row>
    <row r="27" spans="1:21" x14ac:dyDescent="0.2">
      <c r="A27" s="32" t="s">
        <v>22</v>
      </c>
      <c r="B27" s="32"/>
      <c r="C27" s="32"/>
      <c r="D27" s="32"/>
      <c r="E27" s="32"/>
      <c r="F27" s="32"/>
      <c r="G27" s="32"/>
      <c r="H27" s="32"/>
      <c r="I27" s="32"/>
      <c r="J27" s="32"/>
      <c r="K27" s="1"/>
      <c r="M27" s="3" t="s">
        <v>12</v>
      </c>
      <c r="N27" s="3">
        <f>SUM($K$29:$K32)</f>
        <v>4</v>
      </c>
      <c r="O27" s="4">
        <v>4</v>
      </c>
    </row>
    <row r="28" spans="1:21" x14ac:dyDescent="0.2">
      <c r="A28" s="30" t="s">
        <v>10</v>
      </c>
      <c r="B28" s="30"/>
      <c r="C28" s="30"/>
      <c r="D28" s="30"/>
      <c r="E28" s="30"/>
      <c r="F28" s="30"/>
      <c r="G28" s="30"/>
      <c r="H28" s="30"/>
      <c r="I28" s="30"/>
      <c r="J28" s="30"/>
      <c r="K28" s="30"/>
      <c r="M28" s="3"/>
      <c r="N28" s="3"/>
      <c r="O28" s="3"/>
    </row>
    <row r="29" spans="1:21" ht="87.5" customHeight="1" x14ac:dyDescent="0.2">
      <c r="A29" s="29" t="s">
        <v>53</v>
      </c>
      <c r="B29" s="29"/>
      <c r="C29" s="29"/>
      <c r="D29" s="29"/>
      <c r="E29" s="29"/>
      <c r="F29" s="29"/>
      <c r="G29" s="29"/>
      <c r="H29" s="29"/>
      <c r="I29" s="29"/>
      <c r="J29" s="29"/>
      <c r="K29">
        <v>1</v>
      </c>
      <c r="L29" s="18" t="s">
        <v>111</v>
      </c>
      <c r="Q29" s="43"/>
      <c r="R29" s="43"/>
      <c r="S29" s="43"/>
      <c r="T29" s="43"/>
      <c r="U29" s="43"/>
    </row>
    <row r="30" spans="1:21" ht="85.75" customHeight="1" x14ac:dyDescent="0.2">
      <c r="A30" s="34" t="s">
        <v>34</v>
      </c>
      <c r="B30" s="34"/>
      <c r="C30" s="34"/>
      <c r="D30" s="34"/>
      <c r="E30" s="34"/>
      <c r="F30" s="34"/>
      <c r="G30" s="34"/>
      <c r="H30" s="34"/>
      <c r="I30" s="34"/>
      <c r="J30" s="34"/>
      <c r="K30">
        <v>1</v>
      </c>
      <c r="L30" s="18" t="s">
        <v>110</v>
      </c>
      <c r="Q30" s="43"/>
      <c r="R30" s="43"/>
      <c r="S30" s="43"/>
      <c r="T30" s="43"/>
      <c r="U30" s="43"/>
    </row>
    <row r="31" spans="1:21" ht="99" customHeight="1" x14ac:dyDescent="0.2">
      <c r="A31" s="41" t="s">
        <v>40</v>
      </c>
      <c r="B31" s="41"/>
      <c r="C31" s="41"/>
      <c r="D31" s="41"/>
      <c r="E31" s="41"/>
      <c r="F31" s="41"/>
      <c r="G31" s="41"/>
      <c r="H31" s="41"/>
      <c r="I31" s="41"/>
      <c r="J31" s="41"/>
      <c r="K31" s="21">
        <v>1</v>
      </c>
      <c r="L31" s="22" t="s">
        <v>104</v>
      </c>
      <c r="Q31" s="43"/>
      <c r="R31" s="43"/>
      <c r="S31" s="43"/>
      <c r="T31" s="43"/>
      <c r="U31" s="43"/>
    </row>
    <row r="32" spans="1:21" ht="71.5" customHeight="1" x14ac:dyDescent="0.2">
      <c r="A32" s="28" t="s">
        <v>54</v>
      </c>
      <c r="B32" s="28"/>
      <c r="C32" s="28"/>
      <c r="D32" s="28"/>
      <c r="E32" s="28"/>
      <c r="F32" s="28"/>
      <c r="G32" s="28"/>
      <c r="H32" s="28"/>
      <c r="I32" s="28"/>
      <c r="J32" s="28"/>
      <c r="K32" s="21">
        <v>1</v>
      </c>
      <c r="L32" s="22" t="s">
        <v>105</v>
      </c>
    </row>
    <row r="33" spans="1:22" x14ac:dyDescent="0.2">
      <c r="A33" s="32" t="s">
        <v>23</v>
      </c>
      <c r="B33" s="32"/>
      <c r="C33" s="32"/>
      <c r="D33" s="32"/>
      <c r="E33" s="32"/>
      <c r="F33" s="32"/>
      <c r="G33" s="32"/>
      <c r="H33" s="32"/>
      <c r="I33" s="32"/>
      <c r="J33" s="32"/>
      <c r="K33" s="1"/>
      <c r="M33" s="3" t="s">
        <v>13</v>
      </c>
      <c r="N33" s="3">
        <f>SUM($K$35:$K39)</f>
        <v>3</v>
      </c>
      <c r="O33" s="4">
        <v>4</v>
      </c>
    </row>
    <row r="34" spans="1:22" x14ac:dyDescent="0.2">
      <c r="A34" s="30" t="s">
        <v>10</v>
      </c>
      <c r="B34" s="30"/>
      <c r="C34" s="30"/>
      <c r="D34" s="30"/>
      <c r="E34" s="30"/>
      <c r="F34" s="30"/>
      <c r="G34" s="30"/>
      <c r="H34" s="30"/>
      <c r="I34" s="30"/>
      <c r="J34" s="30"/>
      <c r="K34" s="30"/>
      <c r="M34" s="3"/>
      <c r="N34" s="3"/>
      <c r="O34" s="3"/>
    </row>
    <row r="35" spans="1:22" ht="49.25" customHeight="1" x14ac:dyDescent="0.2">
      <c r="A35" s="29" t="s">
        <v>35</v>
      </c>
      <c r="B35" s="29"/>
      <c r="C35" s="29"/>
      <c r="D35" s="29"/>
      <c r="E35" s="29"/>
      <c r="F35" s="29"/>
      <c r="G35" s="29"/>
      <c r="H35" s="29"/>
      <c r="I35" s="29"/>
      <c r="J35" s="29"/>
      <c r="K35">
        <v>0</v>
      </c>
      <c r="L35" s="18" t="s">
        <v>106</v>
      </c>
      <c r="M35" s="39"/>
      <c r="N35" s="39"/>
      <c r="O35" s="39"/>
      <c r="P35" s="39"/>
      <c r="Q35" s="39"/>
      <c r="R35" s="39"/>
      <c r="S35" s="39"/>
      <c r="T35" s="39"/>
      <c r="U35" s="39"/>
      <c r="V35" s="39"/>
    </row>
    <row r="36" spans="1:22" ht="54" customHeight="1" x14ac:dyDescent="0.2">
      <c r="A36" s="29" t="s">
        <v>25</v>
      </c>
      <c r="B36" s="29"/>
      <c r="C36" s="29"/>
      <c r="D36" s="29"/>
      <c r="E36" s="29"/>
      <c r="F36" s="29"/>
      <c r="G36" s="29"/>
      <c r="H36" s="29"/>
      <c r="I36" s="29"/>
      <c r="J36" s="29"/>
      <c r="K36">
        <v>1</v>
      </c>
      <c r="L36" s="18" t="s">
        <v>107</v>
      </c>
      <c r="M36" s="9"/>
      <c r="N36" s="9"/>
      <c r="O36" s="9"/>
      <c r="P36" s="9"/>
      <c r="Q36" s="43"/>
      <c r="R36" s="43"/>
      <c r="S36" s="43"/>
      <c r="T36" s="43"/>
      <c r="U36" s="43"/>
      <c r="V36" s="9"/>
    </row>
    <row r="37" spans="1:22" ht="28.25" customHeight="1" x14ac:dyDescent="0.2">
      <c r="A37" s="29" t="s">
        <v>36</v>
      </c>
      <c r="B37" s="29"/>
      <c r="C37" s="29"/>
      <c r="D37" s="29"/>
      <c r="E37" s="29"/>
      <c r="F37" s="29"/>
      <c r="G37" s="29"/>
      <c r="H37" s="29"/>
      <c r="I37" s="29"/>
      <c r="J37" s="29"/>
      <c r="K37">
        <v>1</v>
      </c>
      <c r="L37" s="19"/>
      <c r="M37" s="9"/>
      <c r="N37" s="9"/>
      <c r="O37" s="9"/>
      <c r="P37" s="9"/>
      <c r="Q37" s="43"/>
      <c r="R37" s="43"/>
      <c r="S37" s="43"/>
      <c r="T37" s="43"/>
      <c r="U37" s="43"/>
      <c r="V37" s="9"/>
    </row>
    <row r="38" spans="1:22" ht="28.25" customHeight="1" x14ac:dyDescent="0.2">
      <c r="A38" s="29" t="s">
        <v>26</v>
      </c>
      <c r="B38" s="29"/>
      <c r="C38" s="29"/>
      <c r="D38" s="29"/>
      <c r="E38" s="29"/>
      <c r="F38" s="29"/>
      <c r="G38" s="29"/>
      <c r="H38" s="29"/>
      <c r="I38" s="29"/>
      <c r="J38" s="29"/>
      <c r="K38">
        <v>1</v>
      </c>
      <c r="L38" s="19"/>
      <c r="M38" s="9"/>
      <c r="N38" s="9"/>
      <c r="O38" s="9"/>
      <c r="P38" s="9"/>
      <c r="Q38" s="43"/>
      <c r="R38" s="43"/>
      <c r="S38" s="43"/>
      <c r="T38" s="43"/>
      <c r="U38" s="43"/>
      <c r="V38" s="9"/>
    </row>
    <row r="39" spans="1:22" x14ac:dyDescent="0.2">
      <c r="A39" s="32" t="s">
        <v>24</v>
      </c>
      <c r="B39" s="32"/>
      <c r="C39" s="32"/>
      <c r="D39" s="32"/>
      <c r="E39" s="32"/>
      <c r="F39" s="32"/>
      <c r="G39" s="32"/>
      <c r="H39" s="32"/>
      <c r="I39" s="32"/>
      <c r="J39" s="32"/>
      <c r="K39" s="1"/>
      <c r="M39" s="3" t="s">
        <v>27</v>
      </c>
      <c r="N39" s="3">
        <f>SUM($K$41:$K44)</f>
        <v>4</v>
      </c>
      <c r="O39" s="4">
        <v>4</v>
      </c>
    </row>
    <row r="40" spans="1:22" x14ac:dyDescent="0.2">
      <c r="A40" s="30" t="s">
        <v>10</v>
      </c>
      <c r="B40" s="30"/>
      <c r="C40" s="30"/>
      <c r="D40" s="30"/>
      <c r="E40" s="30"/>
      <c r="F40" s="30"/>
      <c r="G40" s="30"/>
      <c r="H40" s="30"/>
      <c r="I40" s="30"/>
      <c r="J40" s="30"/>
      <c r="K40" s="30"/>
      <c r="M40" s="3"/>
      <c r="N40" s="3"/>
      <c r="O40" s="3"/>
    </row>
    <row r="41" spans="1:22" ht="69.5" customHeight="1" x14ac:dyDescent="0.2">
      <c r="A41" s="29" t="s">
        <v>55</v>
      </c>
      <c r="B41" s="29"/>
      <c r="C41" s="29"/>
      <c r="D41" s="29"/>
      <c r="E41" s="29"/>
      <c r="F41" s="29"/>
      <c r="G41" s="29"/>
      <c r="H41" s="29"/>
      <c r="I41" s="29"/>
      <c r="J41" s="29"/>
      <c r="K41">
        <v>1</v>
      </c>
      <c r="L41" s="18" t="s">
        <v>58</v>
      </c>
      <c r="M41" s="14" t="s">
        <v>119</v>
      </c>
      <c r="Q41" s="43"/>
      <c r="R41" s="43"/>
      <c r="S41" s="43"/>
      <c r="T41" s="43"/>
      <c r="U41" s="43"/>
    </row>
    <row r="42" spans="1:22" ht="128" x14ac:dyDescent="0.2">
      <c r="A42" s="29" t="s">
        <v>31</v>
      </c>
      <c r="B42" s="29"/>
      <c r="C42" s="29"/>
      <c r="D42" s="29"/>
      <c r="E42" s="29"/>
      <c r="F42" s="29"/>
      <c r="G42" s="29"/>
      <c r="H42" s="29"/>
      <c r="I42" s="29"/>
      <c r="J42" s="29"/>
      <c r="K42">
        <v>1</v>
      </c>
      <c r="L42" s="18" t="s">
        <v>59</v>
      </c>
      <c r="M42" s="14" t="s">
        <v>118</v>
      </c>
      <c r="Q42" s="43"/>
      <c r="R42" s="43"/>
      <c r="S42" s="43"/>
      <c r="T42" s="43"/>
      <c r="U42" s="43"/>
    </row>
    <row r="43" spans="1:22" ht="96" x14ac:dyDescent="0.2">
      <c r="A43" s="29" t="s">
        <v>56</v>
      </c>
      <c r="B43" s="29"/>
      <c r="C43" s="29"/>
      <c r="D43" s="29"/>
      <c r="E43" s="29"/>
      <c r="F43" s="29"/>
      <c r="G43" s="29"/>
      <c r="H43" s="29"/>
      <c r="I43" s="29"/>
      <c r="J43" s="29"/>
      <c r="K43">
        <v>1</v>
      </c>
      <c r="L43" s="18" t="s">
        <v>60</v>
      </c>
      <c r="M43" s="14" t="s">
        <v>120</v>
      </c>
      <c r="Q43" s="43"/>
      <c r="R43" s="43"/>
      <c r="S43" s="43"/>
      <c r="T43" s="43"/>
      <c r="U43" s="43"/>
    </row>
    <row r="44" spans="1:22" ht="66" customHeight="1" x14ac:dyDescent="0.2">
      <c r="A44" s="33" t="s">
        <v>57</v>
      </c>
      <c r="B44" s="33"/>
      <c r="C44" s="33"/>
      <c r="D44" s="33"/>
      <c r="E44" s="33"/>
      <c r="F44" s="33"/>
      <c r="G44" s="33"/>
      <c r="H44" s="33"/>
      <c r="I44" s="33"/>
      <c r="J44" s="33"/>
      <c r="K44" s="21">
        <v>1</v>
      </c>
      <c r="L44" s="22" t="s">
        <v>61</v>
      </c>
      <c r="Q44" s="43"/>
      <c r="R44" s="43"/>
      <c r="S44" s="43"/>
      <c r="T44" s="43"/>
      <c r="U44" s="43"/>
    </row>
    <row r="45" spans="1:22" x14ac:dyDescent="0.2">
      <c r="A45" s="31" t="s">
        <v>14</v>
      </c>
      <c r="B45" s="31"/>
      <c r="C45" s="31"/>
      <c r="D45" s="31"/>
      <c r="E45" s="31"/>
      <c r="F45" s="31"/>
      <c r="G45" s="31"/>
      <c r="H45" s="31"/>
      <c r="I45" s="31"/>
      <c r="J45" s="31"/>
      <c r="K45" s="2"/>
      <c r="M45" s="3" t="s">
        <v>15</v>
      </c>
      <c r="N45" s="3">
        <f>IF(SUM($N$3:$R$3)&gt;3,SUM($K$47:$K56),0)</f>
        <v>0</v>
      </c>
      <c r="O45" s="4">
        <v>10</v>
      </c>
    </row>
    <row r="46" spans="1:22" x14ac:dyDescent="0.2">
      <c r="A46" s="42" t="s">
        <v>16</v>
      </c>
      <c r="B46" s="42"/>
      <c r="C46" s="42"/>
      <c r="D46" s="42"/>
      <c r="E46" s="42"/>
      <c r="F46" s="42"/>
      <c r="G46" s="42"/>
      <c r="H46" s="42"/>
      <c r="I46" s="42"/>
      <c r="J46" s="42"/>
      <c r="K46" s="42"/>
      <c r="M46" s="3"/>
      <c r="N46" s="3"/>
      <c r="O46" s="3"/>
    </row>
    <row r="47" spans="1:22" x14ac:dyDescent="0.2">
      <c r="A47" s="39" t="s">
        <v>74</v>
      </c>
      <c r="B47" s="39"/>
      <c r="C47" s="39"/>
      <c r="D47" s="39"/>
      <c r="E47" s="39"/>
      <c r="F47" s="39"/>
      <c r="G47" s="39"/>
      <c r="H47" s="39"/>
      <c r="I47" s="39"/>
      <c r="J47" s="39"/>
      <c r="K47">
        <v>1</v>
      </c>
      <c r="L47" s="19"/>
      <c r="Q47" s="43"/>
      <c r="R47" s="43"/>
      <c r="S47" s="43"/>
      <c r="T47" s="43"/>
      <c r="U47" s="43"/>
    </row>
    <row r="48" spans="1:22" x14ac:dyDescent="0.2">
      <c r="A48" s="39" t="s">
        <v>73</v>
      </c>
      <c r="B48" s="39"/>
      <c r="C48" s="39"/>
      <c r="D48" s="39"/>
      <c r="E48" s="39"/>
      <c r="F48" s="39"/>
      <c r="G48" s="39"/>
      <c r="H48" s="39"/>
      <c r="I48" s="39"/>
      <c r="J48" s="39"/>
      <c r="K48">
        <v>1</v>
      </c>
      <c r="L48" s="19"/>
      <c r="Q48" s="43"/>
      <c r="R48" s="43"/>
      <c r="S48" s="43"/>
      <c r="T48" s="43"/>
      <c r="U48" s="43"/>
    </row>
    <row r="49" spans="1:21" ht="192" x14ac:dyDescent="0.2">
      <c r="A49" s="34" t="s">
        <v>81</v>
      </c>
      <c r="B49" s="39"/>
      <c r="C49" s="39"/>
      <c r="D49" s="39"/>
      <c r="E49" s="39"/>
      <c r="F49" s="39"/>
      <c r="G49" s="39"/>
      <c r="H49" s="39"/>
      <c r="I49" s="39"/>
      <c r="J49" s="39"/>
      <c r="K49">
        <v>1</v>
      </c>
      <c r="L49" s="18" t="s">
        <v>75</v>
      </c>
      <c r="M49" s="14" t="s">
        <v>121</v>
      </c>
      <c r="Q49" s="43"/>
      <c r="R49" s="43"/>
      <c r="S49" s="43"/>
      <c r="T49" s="43"/>
      <c r="U49" s="43"/>
    </row>
    <row r="50" spans="1:21" ht="52" x14ac:dyDescent="0.2">
      <c r="A50" s="34" t="s">
        <v>79</v>
      </c>
      <c r="B50" s="39"/>
      <c r="C50" s="39"/>
      <c r="D50" s="39"/>
      <c r="E50" s="39"/>
      <c r="F50" s="39"/>
      <c r="G50" s="39"/>
      <c r="H50" s="39"/>
      <c r="I50" s="39"/>
      <c r="J50" s="39"/>
      <c r="K50">
        <v>0</v>
      </c>
      <c r="L50" s="18" t="s">
        <v>80</v>
      </c>
      <c r="Q50" s="43"/>
      <c r="R50" s="43"/>
      <c r="S50" s="43"/>
      <c r="T50" s="43"/>
      <c r="U50" s="43"/>
    </row>
    <row r="51" spans="1:21" ht="43.75" customHeight="1" x14ac:dyDescent="0.2">
      <c r="A51" s="34" t="s">
        <v>71</v>
      </c>
      <c r="B51" s="34"/>
      <c r="C51" s="34"/>
      <c r="D51" s="34"/>
      <c r="E51" s="34"/>
      <c r="F51" s="34"/>
      <c r="G51" s="34"/>
      <c r="H51" s="34"/>
      <c r="I51" s="34"/>
      <c r="J51" s="34"/>
      <c r="K51">
        <v>0</v>
      </c>
      <c r="L51" s="18" t="s">
        <v>72</v>
      </c>
      <c r="Q51" s="43"/>
      <c r="R51" s="43"/>
      <c r="S51" s="43"/>
      <c r="T51" s="43"/>
      <c r="U51" s="43"/>
    </row>
    <row r="52" spans="1:21" ht="26" x14ac:dyDescent="0.2">
      <c r="A52" s="41" t="s">
        <v>39</v>
      </c>
      <c r="B52" s="41"/>
      <c r="C52" s="41"/>
      <c r="D52" s="41"/>
      <c r="E52" s="41"/>
      <c r="F52" s="41"/>
      <c r="G52" s="41"/>
      <c r="H52" s="41"/>
      <c r="I52" s="41"/>
      <c r="J52" s="41"/>
      <c r="K52" s="21">
        <v>1</v>
      </c>
      <c r="L52" s="22" t="s">
        <v>63</v>
      </c>
      <c r="Q52" s="43"/>
      <c r="R52" s="43"/>
      <c r="S52" s="43"/>
      <c r="T52" s="43"/>
      <c r="U52" s="43"/>
    </row>
    <row r="53" spans="1:21" ht="28.75" customHeight="1" x14ac:dyDescent="0.2">
      <c r="A53" s="34" t="s">
        <v>69</v>
      </c>
      <c r="B53" s="34"/>
      <c r="C53" s="34"/>
      <c r="D53" s="34"/>
      <c r="E53" s="34"/>
      <c r="F53" s="34"/>
      <c r="G53" s="34"/>
      <c r="H53" s="34"/>
      <c r="I53" s="34"/>
      <c r="J53" s="34"/>
      <c r="K53">
        <v>0</v>
      </c>
      <c r="L53" s="18" t="s">
        <v>64</v>
      </c>
      <c r="Q53" s="43"/>
      <c r="R53" s="43"/>
      <c r="S53" s="43"/>
      <c r="T53" s="43"/>
      <c r="U53" s="43"/>
    </row>
    <row r="54" spans="1:21" ht="93" customHeight="1" x14ac:dyDescent="0.2">
      <c r="A54" s="34" t="s">
        <v>68</v>
      </c>
      <c r="B54" s="34"/>
      <c r="C54" s="34"/>
      <c r="D54" s="34"/>
      <c r="E54" s="34"/>
      <c r="F54" s="34"/>
      <c r="G54" s="34"/>
      <c r="H54" s="34"/>
      <c r="I54" s="34"/>
      <c r="J54" s="34"/>
      <c r="K54">
        <v>0</v>
      </c>
      <c r="L54" s="18" t="s">
        <v>70</v>
      </c>
      <c r="Q54" s="43"/>
      <c r="R54" s="43"/>
      <c r="S54" s="43"/>
      <c r="T54" s="43"/>
      <c r="U54" s="43"/>
    </row>
    <row r="55" spans="1:21" ht="28.25" customHeight="1" x14ac:dyDescent="0.2">
      <c r="A55" s="34" t="s">
        <v>41</v>
      </c>
      <c r="B55" s="34"/>
      <c r="C55" s="34"/>
      <c r="D55" s="34"/>
      <c r="E55" s="34"/>
      <c r="F55" s="34"/>
      <c r="G55" s="34"/>
      <c r="H55" s="34"/>
      <c r="I55" s="34"/>
      <c r="J55" s="34"/>
      <c r="K55">
        <v>0</v>
      </c>
      <c r="L55" s="18" t="s">
        <v>64</v>
      </c>
      <c r="M55" t="s">
        <v>122</v>
      </c>
      <c r="Q55" s="43"/>
      <c r="R55" s="43"/>
      <c r="S55" s="43"/>
      <c r="T55" s="43"/>
      <c r="U55" s="43"/>
    </row>
    <row r="56" spans="1:21" ht="39" x14ac:dyDescent="0.2">
      <c r="A56" s="41" t="s">
        <v>67</v>
      </c>
      <c r="B56" s="41"/>
      <c r="C56" s="41"/>
      <c r="D56" s="41"/>
      <c r="E56" s="41"/>
      <c r="F56" s="41"/>
      <c r="G56" s="41"/>
      <c r="H56" s="41"/>
      <c r="I56" s="41"/>
      <c r="J56" s="41"/>
      <c r="K56" s="21">
        <v>1</v>
      </c>
      <c r="L56" s="22" t="s">
        <v>65</v>
      </c>
      <c r="Q56" s="43"/>
      <c r="R56" s="43"/>
      <c r="S56" s="43"/>
      <c r="T56" s="43"/>
      <c r="U56" s="43"/>
    </row>
    <row r="58" spans="1:21" x14ac:dyDescent="0.2">
      <c r="H58" s="39" t="s">
        <v>66</v>
      </c>
      <c r="I58" s="39"/>
      <c r="J58" s="39"/>
      <c r="K58" t="str">
        <f>IF($N$5&lt;$O$5,"Non-Recevable",IF(SUM($N$3:$R$3)&lt;3,"Très insuffisant",IF(SUM($N$3:$R$3)&lt;5,"Insuffisant",IF(SUM($K$47:$K$56)&lt;5,"Bien","Très Bien"))))</f>
        <v>Insuffisant</v>
      </c>
      <c r="M58" s="39"/>
      <c r="N58" s="39"/>
      <c r="O58" s="39"/>
      <c r="P58" s="39"/>
      <c r="Q58" s="46"/>
      <c r="R58" s="46"/>
      <c r="S58" s="46"/>
      <c r="T58" s="46"/>
      <c r="U58" s="46"/>
    </row>
    <row r="59" spans="1:21" x14ac:dyDescent="0.2">
      <c r="H59" t="s">
        <v>82</v>
      </c>
    </row>
    <row r="60" spans="1:21" x14ac:dyDescent="0.2">
      <c r="H60" s="44"/>
      <c r="I60" s="44"/>
      <c r="J60" s="44"/>
      <c r="K60" s="44"/>
      <c r="L60" s="44"/>
      <c r="M60" s="44"/>
    </row>
    <row r="61" spans="1:21" x14ac:dyDescent="0.2">
      <c r="H61" s="44"/>
      <c r="I61" s="44"/>
      <c r="J61" s="44"/>
      <c r="K61" s="44"/>
      <c r="L61" s="44"/>
      <c r="M61" s="44"/>
    </row>
    <row r="62" spans="1:21" x14ac:dyDescent="0.2">
      <c r="H62" s="44"/>
      <c r="I62" s="44"/>
      <c r="J62" s="44"/>
      <c r="K62" s="44"/>
      <c r="L62" s="44"/>
      <c r="M62" s="44"/>
    </row>
    <row r="63" spans="1:21" x14ac:dyDescent="0.2">
      <c r="H63" s="44"/>
      <c r="I63" s="44"/>
      <c r="J63" s="44"/>
      <c r="K63" s="44"/>
      <c r="L63" s="44"/>
      <c r="M63" s="44"/>
    </row>
    <row r="64" spans="1:21" x14ac:dyDescent="0.2">
      <c r="H64" s="44"/>
      <c r="I64" s="44"/>
      <c r="J64" s="44"/>
      <c r="K64" s="44"/>
      <c r="L64" s="44"/>
      <c r="M64" s="44"/>
    </row>
    <row r="65" spans="8:13" x14ac:dyDescent="0.2">
      <c r="H65" s="44"/>
      <c r="I65" s="44"/>
      <c r="J65" s="44"/>
      <c r="K65" s="44"/>
      <c r="L65" s="44"/>
      <c r="M65" s="44"/>
    </row>
    <row r="66" spans="8:13" x14ac:dyDescent="0.2">
      <c r="H66" s="44"/>
      <c r="I66" s="44"/>
      <c r="J66" s="44"/>
      <c r="K66" s="44"/>
      <c r="L66" s="44"/>
      <c r="M66" s="44"/>
    </row>
    <row r="67" spans="8:13" x14ac:dyDescent="0.2">
      <c r="H67" s="44"/>
      <c r="I67" s="44"/>
      <c r="J67" s="44"/>
      <c r="K67" s="44"/>
      <c r="L67" s="44"/>
      <c r="M67" s="44"/>
    </row>
    <row r="68" spans="8:13" x14ac:dyDescent="0.2">
      <c r="H68" s="44"/>
      <c r="I68" s="44"/>
      <c r="J68" s="44"/>
      <c r="K68" s="44"/>
      <c r="L68" s="44"/>
      <c r="M68" s="44"/>
    </row>
  </sheetData>
  <mergeCells count="97">
    <mergeCell ref="H60:M68"/>
    <mergeCell ref="Q5:U5"/>
    <mergeCell ref="H58:J58"/>
    <mergeCell ref="M58:P58"/>
    <mergeCell ref="Q58:U58"/>
    <mergeCell ref="Q55:U55"/>
    <mergeCell ref="Q56:U56"/>
    <mergeCell ref="Q50:U50"/>
    <mergeCell ref="Q51:U51"/>
    <mergeCell ref="Q52:U52"/>
    <mergeCell ref="Q53:U53"/>
    <mergeCell ref="Q54:U54"/>
    <mergeCell ref="Q43:U43"/>
    <mergeCell ref="Q44:U44"/>
    <mergeCell ref="Q47:U47"/>
    <mergeCell ref="Q48:U48"/>
    <mergeCell ref="Q49:U49"/>
    <mergeCell ref="Q36:U36"/>
    <mergeCell ref="Q37:U37"/>
    <mergeCell ref="Q38:U38"/>
    <mergeCell ref="Q41:U41"/>
    <mergeCell ref="Q42:U42"/>
    <mergeCell ref="Q29:U29"/>
    <mergeCell ref="Q30:U30"/>
    <mergeCell ref="Q31:U31"/>
    <mergeCell ref="M35:Q35"/>
    <mergeCell ref="R35:V35"/>
    <mergeCell ref="A56:J56"/>
    <mergeCell ref="Q7:U7"/>
    <mergeCell ref="Q8:U8"/>
    <mergeCell ref="Q9:U9"/>
    <mergeCell ref="Q10:U10"/>
    <mergeCell ref="Q11:U11"/>
    <mergeCell ref="Q12:U12"/>
    <mergeCell ref="Q16:U16"/>
    <mergeCell ref="Q17:U17"/>
    <mergeCell ref="Q18:U18"/>
    <mergeCell ref="Q19:U19"/>
    <mergeCell ref="Q22:U22"/>
    <mergeCell ref="Q23:U23"/>
    <mergeCell ref="Q24:U24"/>
    <mergeCell ref="Q25:U25"/>
    <mergeCell ref="Q26:U26"/>
    <mergeCell ref="A52:J52"/>
    <mergeCell ref="A53:J53"/>
    <mergeCell ref="A51:J51"/>
    <mergeCell ref="A55:J55"/>
    <mergeCell ref="A46:K46"/>
    <mergeCell ref="A47:J47"/>
    <mergeCell ref="A54:J54"/>
    <mergeCell ref="A50:J50"/>
    <mergeCell ref="A49:J49"/>
    <mergeCell ref="A48:J48"/>
    <mergeCell ref="M3:M4"/>
    <mergeCell ref="A33:J33"/>
    <mergeCell ref="A34:K34"/>
    <mergeCell ref="A35:J35"/>
    <mergeCell ref="A39:J39"/>
    <mergeCell ref="A31:J31"/>
    <mergeCell ref="A18:J18"/>
    <mergeCell ref="A26:J26"/>
    <mergeCell ref="A23:J23"/>
    <mergeCell ref="A29:J29"/>
    <mergeCell ref="A12:J12"/>
    <mergeCell ref="A30:J30"/>
    <mergeCell ref="A8:J8"/>
    <mergeCell ref="A11:J11"/>
    <mergeCell ref="A9:J9"/>
    <mergeCell ref="A14:J14"/>
    <mergeCell ref="A10:J10"/>
    <mergeCell ref="A1:J1"/>
    <mergeCell ref="A3:B3"/>
    <mergeCell ref="A5:J5"/>
    <mergeCell ref="A6:K6"/>
    <mergeCell ref="A7:J7"/>
    <mergeCell ref="C3:E3"/>
    <mergeCell ref="A45:J45"/>
    <mergeCell ref="A15:K15"/>
    <mergeCell ref="A17:J17"/>
    <mergeCell ref="A19:J19"/>
    <mergeCell ref="A22:J22"/>
    <mergeCell ref="A20:J20"/>
    <mergeCell ref="A27:J27"/>
    <mergeCell ref="A21:K21"/>
    <mergeCell ref="A24:J24"/>
    <mergeCell ref="A25:J25"/>
    <mergeCell ref="A42:J42"/>
    <mergeCell ref="A43:J43"/>
    <mergeCell ref="A44:J44"/>
    <mergeCell ref="A16:J16"/>
    <mergeCell ref="A40:K40"/>
    <mergeCell ref="A41:J41"/>
    <mergeCell ref="A32:J32"/>
    <mergeCell ref="A37:J37"/>
    <mergeCell ref="A36:J36"/>
    <mergeCell ref="A38:J38"/>
    <mergeCell ref="A28:K28"/>
  </mergeCells>
  <conditionalFormatting sqref="K58">
    <cfRule type="containsText" dxfId="15" priority="1" operator="containsText" text="Très Bien">
      <formula>NOT(ISERROR(SEARCH("Très Bien",K58)))</formula>
    </cfRule>
    <cfRule type="containsText" dxfId="14" priority="2" operator="containsText" text="Bien">
      <formula>NOT(ISERROR(SEARCH("Bien",K58)))</formula>
    </cfRule>
    <cfRule type="containsText" dxfId="13" priority="3" operator="containsText" text="Très insuffisant">
      <formula>NOT(ISERROR(SEARCH("Très insuffisant",K58)))</formula>
    </cfRule>
    <cfRule type="containsText" dxfId="12" priority="4" operator="containsText" text="Insuffisant">
      <formula>NOT(ISERROR(SEARCH("Insuffisant",K58)))</formula>
    </cfRule>
  </conditionalFormatting>
  <pageMargins left="0.7" right="0.7" top="0.75" bottom="0.75" header="0.3" footer="0.3"/>
  <pageSetup paperSize="9" orientation="portrait" horizont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4C706-6B23-44B9-8F14-75E15C0828F9}">
  <dimension ref="A1:V68"/>
  <sheetViews>
    <sheetView topLeftCell="A38" zoomScale="122" zoomScaleNormal="115" workbookViewId="0">
      <selection activeCell="A3" sqref="A3:V68"/>
    </sheetView>
  </sheetViews>
  <sheetFormatPr baseColWidth="10" defaultColWidth="9.33203125" defaultRowHeight="15" x14ac:dyDescent="0.2"/>
  <cols>
    <col min="10" max="10" width="10.5" customWidth="1"/>
    <col min="11" max="11" width="9.33203125" customWidth="1"/>
    <col min="12" max="12" width="41.33203125" customWidth="1"/>
    <col min="13" max="13" width="18.6640625" customWidth="1"/>
    <col min="14" max="17" width="4.6640625" bestFit="1" customWidth="1"/>
    <col min="18" max="18" width="4.1640625" bestFit="1" customWidth="1"/>
  </cols>
  <sheetData>
    <row r="1" spans="1:21" ht="21" x14ac:dyDescent="0.25">
      <c r="A1" s="35" t="s">
        <v>84</v>
      </c>
      <c r="B1" s="35"/>
      <c r="C1" s="35"/>
      <c r="D1" s="35"/>
      <c r="E1" s="35"/>
      <c r="F1" s="35"/>
      <c r="G1" s="35"/>
      <c r="H1" s="35"/>
      <c r="I1" s="35"/>
      <c r="J1" s="35"/>
    </row>
    <row r="2" spans="1:21" x14ac:dyDescent="0.2">
      <c r="M2" s="16" t="s">
        <v>0</v>
      </c>
      <c r="N2" s="16" t="s">
        <v>42</v>
      </c>
      <c r="O2" s="16" t="s">
        <v>43</v>
      </c>
      <c r="P2" s="16" t="s">
        <v>44</v>
      </c>
      <c r="Q2" s="16" t="s">
        <v>45</v>
      </c>
      <c r="R2" s="16" t="s">
        <v>46</v>
      </c>
    </row>
    <row r="3" spans="1:21" ht="14.5" customHeight="1" x14ac:dyDescent="0.2">
      <c r="A3" s="36" t="s">
        <v>1</v>
      </c>
      <c r="B3" s="36"/>
      <c r="C3" s="39" t="s">
        <v>2</v>
      </c>
      <c r="D3" s="39"/>
      <c r="E3" s="39"/>
      <c r="M3" s="40" t="s">
        <v>33</v>
      </c>
      <c r="N3" s="17">
        <f>IF($O$5=$N$5,TRUNC($N$14/$O$14),0)</f>
        <v>1</v>
      </c>
      <c r="O3" s="17">
        <f>IF($O$5=$N$5,TRUNC($N$20/$O$20),0)</f>
        <v>1</v>
      </c>
      <c r="P3" s="17">
        <f>IF($O$5=$N$5,TRUNC($N$27/$O$27),0)</f>
        <v>1</v>
      </c>
      <c r="Q3" s="17">
        <f>IF($O$5=$N$5,TRUNC($N$33/$O$33),0)</f>
        <v>1</v>
      </c>
      <c r="R3" s="17">
        <f>IF($O$5=$N$5,TRUNC($N$39/$O$39),0)</f>
        <v>1</v>
      </c>
    </row>
    <row r="4" spans="1:21" x14ac:dyDescent="0.2">
      <c r="M4" s="40"/>
      <c r="N4" s="17"/>
      <c r="O4" s="17"/>
      <c r="P4" s="17"/>
      <c r="Q4" s="17"/>
      <c r="R4" s="17"/>
    </row>
    <row r="5" spans="1:21" ht="48" x14ac:dyDescent="0.2">
      <c r="A5" s="37" t="s">
        <v>3</v>
      </c>
      <c r="B5" s="37"/>
      <c r="C5" s="37"/>
      <c r="D5" s="37"/>
      <c r="E5" s="37"/>
      <c r="F5" s="37"/>
      <c r="G5" s="37"/>
      <c r="H5" s="37"/>
      <c r="I5" s="37"/>
      <c r="J5" s="37"/>
      <c r="K5" s="5" t="s">
        <v>4</v>
      </c>
      <c r="L5" s="20" t="s">
        <v>47</v>
      </c>
      <c r="M5" s="6" t="s">
        <v>5</v>
      </c>
      <c r="N5" s="6">
        <f>SUM($K$7:$K$12)</f>
        <v>6</v>
      </c>
      <c r="O5" s="7">
        <v>6</v>
      </c>
      <c r="Q5" s="45" t="s">
        <v>62</v>
      </c>
      <c r="R5" s="45"/>
      <c r="S5" s="45"/>
      <c r="T5" s="45"/>
      <c r="U5" s="45"/>
    </row>
    <row r="6" spans="1:21" x14ac:dyDescent="0.2">
      <c r="A6" s="38" t="s">
        <v>6</v>
      </c>
      <c r="B6" s="38"/>
      <c r="C6" s="38"/>
      <c r="D6" s="38"/>
      <c r="E6" s="38"/>
      <c r="F6" s="38"/>
      <c r="G6" s="38"/>
      <c r="H6" s="38"/>
      <c r="I6" s="38"/>
      <c r="J6" s="38"/>
      <c r="K6" s="38"/>
    </row>
    <row r="7" spans="1:21" ht="36.75" customHeight="1" x14ac:dyDescent="0.2">
      <c r="A7" s="34" t="s">
        <v>17</v>
      </c>
      <c r="B7" s="34"/>
      <c r="C7" s="34"/>
      <c r="D7" s="34"/>
      <c r="E7" s="34"/>
      <c r="F7" s="34"/>
      <c r="G7" s="34"/>
      <c r="H7" s="34"/>
      <c r="I7" s="34"/>
      <c r="J7" s="34"/>
      <c r="K7">
        <v>1</v>
      </c>
      <c r="L7" s="19"/>
      <c r="Q7" s="43"/>
      <c r="R7" s="43"/>
      <c r="S7" s="43"/>
      <c r="T7" s="43"/>
      <c r="U7" s="43"/>
    </row>
    <row r="8" spans="1:21" ht="42.5" customHeight="1" x14ac:dyDescent="0.2">
      <c r="A8" s="34" t="s">
        <v>49</v>
      </c>
      <c r="B8" s="34"/>
      <c r="C8" s="34"/>
      <c r="D8" s="34"/>
      <c r="E8" s="34"/>
      <c r="F8" s="34"/>
      <c r="G8" s="34"/>
      <c r="H8" s="34"/>
      <c r="I8" s="34"/>
      <c r="J8" s="34"/>
      <c r="K8" s="15">
        <f>IF(N8&lt;=O8,1,0)</f>
        <v>1</v>
      </c>
      <c r="L8" s="19"/>
      <c r="M8" s="14" t="s">
        <v>78</v>
      </c>
      <c r="N8">
        <v>3</v>
      </c>
      <c r="O8" s="11">
        <v>3</v>
      </c>
      <c r="Q8" s="43"/>
      <c r="R8" s="43"/>
      <c r="S8" s="43"/>
      <c r="T8" s="43"/>
      <c r="U8" s="43"/>
    </row>
    <row r="9" spans="1:21" ht="30" customHeight="1" x14ac:dyDescent="0.2">
      <c r="A9" s="34" t="s">
        <v>30</v>
      </c>
      <c r="B9" s="34"/>
      <c r="C9" s="34"/>
      <c r="D9" s="34"/>
      <c r="E9" s="34"/>
      <c r="F9" s="34"/>
      <c r="G9" s="34"/>
      <c r="H9" s="34"/>
      <c r="I9" s="34"/>
      <c r="J9" s="34"/>
      <c r="K9">
        <v>1</v>
      </c>
      <c r="L9" s="19"/>
      <c r="Q9" s="43"/>
      <c r="R9" s="43"/>
      <c r="S9" s="43"/>
      <c r="T9" s="43"/>
      <c r="U9" s="43"/>
    </row>
    <row r="10" spans="1:21" ht="37.25" customHeight="1" x14ac:dyDescent="0.2">
      <c r="A10" s="34" t="s">
        <v>18</v>
      </c>
      <c r="B10" s="34"/>
      <c r="C10" s="34"/>
      <c r="D10" s="34"/>
      <c r="E10" s="34"/>
      <c r="F10" s="34"/>
      <c r="G10" s="34"/>
      <c r="H10" s="34"/>
      <c r="I10" s="34"/>
      <c r="J10" s="34"/>
      <c r="K10">
        <v>1</v>
      </c>
      <c r="L10" s="19"/>
      <c r="Q10" s="43"/>
      <c r="R10" s="43"/>
      <c r="S10" s="43"/>
      <c r="T10" s="43"/>
      <c r="U10" s="43"/>
    </row>
    <row r="11" spans="1:21" ht="36.75" customHeight="1" x14ac:dyDescent="0.2">
      <c r="A11" s="34" t="s">
        <v>19</v>
      </c>
      <c r="B11" s="34"/>
      <c r="C11" s="34"/>
      <c r="D11" s="34"/>
      <c r="E11" s="34"/>
      <c r="F11" s="34"/>
      <c r="G11" s="34"/>
      <c r="H11" s="34"/>
      <c r="I11" s="34"/>
      <c r="J11" s="34"/>
      <c r="K11">
        <v>1</v>
      </c>
      <c r="L11" s="19"/>
      <c r="Q11" s="43"/>
      <c r="R11" s="43"/>
      <c r="S11" s="43"/>
      <c r="T11" s="43"/>
      <c r="U11" s="43"/>
    </row>
    <row r="12" spans="1:21" ht="55.25" customHeight="1" x14ac:dyDescent="0.2">
      <c r="A12" s="34" t="s">
        <v>32</v>
      </c>
      <c r="B12" s="34"/>
      <c r="C12" s="34"/>
      <c r="D12" s="34"/>
      <c r="E12" s="34"/>
      <c r="F12" s="34"/>
      <c r="G12" s="34"/>
      <c r="H12" s="34"/>
      <c r="I12" s="34"/>
      <c r="J12" s="34"/>
      <c r="K12" s="15">
        <f>IF(N12&lt;=O12,1,0)</f>
        <v>1</v>
      </c>
      <c r="L12" s="18" t="s">
        <v>51</v>
      </c>
      <c r="M12" t="s">
        <v>7</v>
      </c>
      <c r="N12">
        <v>3</v>
      </c>
      <c r="O12" s="11">
        <v>3</v>
      </c>
      <c r="P12" s="10"/>
      <c r="Q12" s="43"/>
      <c r="R12" s="43"/>
      <c r="S12" s="43"/>
      <c r="T12" s="43"/>
      <c r="U12" s="43"/>
    </row>
    <row r="13" spans="1:21" ht="27.5" customHeight="1" x14ac:dyDescent="0.2">
      <c r="A13" s="9"/>
      <c r="B13" s="9"/>
      <c r="C13" s="9"/>
      <c r="D13" s="9"/>
      <c r="E13" s="9"/>
      <c r="F13" s="9"/>
      <c r="G13" s="9"/>
      <c r="H13" s="9"/>
      <c r="I13" s="9"/>
      <c r="J13" s="9"/>
      <c r="K13" s="8"/>
      <c r="O13" s="13"/>
      <c r="P13" s="10"/>
      <c r="Q13" s="10"/>
      <c r="R13" s="10"/>
      <c r="S13" s="10"/>
      <c r="T13" s="10"/>
    </row>
    <row r="14" spans="1:21" x14ac:dyDescent="0.2">
      <c r="A14" s="32" t="s">
        <v>20</v>
      </c>
      <c r="B14" s="32"/>
      <c r="C14" s="32"/>
      <c r="D14" s="32"/>
      <c r="E14" s="32"/>
      <c r="F14" s="32"/>
      <c r="G14" s="32"/>
      <c r="H14" s="32"/>
      <c r="I14" s="32"/>
      <c r="J14" s="32"/>
      <c r="K14" s="1" t="s">
        <v>8</v>
      </c>
      <c r="M14" s="3" t="s">
        <v>9</v>
      </c>
      <c r="N14" s="3">
        <f>SUM($K$16:$K$19)</f>
        <v>4</v>
      </c>
      <c r="O14" s="3">
        <v>4</v>
      </c>
    </row>
    <row r="15" spans="1:21" x14ac:dyDescent="0.2">
      <c r="A15" s="30" t="s">
        <v>10</v>
      </c>
      <c r="B15" s="30"/>
      <c r="C15" s="30"/>
      <c r="D15" s="30"/>
      <c r="E15" s="30"/>
      <c r="F15" s="30"/>
      <c r="G15" s="30"/>
      <c r="H15" s="30"/>
      <c r="I15" s="30"/>
      <c r="J15" s="30"/>
      <c r="K15" s="30"/>
      <c r="M15" s="12"/>
      <c r="N15" s="12"/>
      <c r="O15" s="12"/>
    </row>
    <row r="16" spans="1:21" ht="82.5" customHeight="1" x14ac:dyDescent="0.2">
      <c r="A16" s="29" t="s">
        <v>48</v>
      </c>
      <c r="B16" s="29"/>
      <c r="C16" s="29"/>
      <c r="D16" s="29"/>
      <c r="E16" s="29"/>
      <c r="F16" s="29"/>
      <c r="G16" s="29"/>
      <c r="H16" s="29"/>
      <c r="I16" s="29"/>
      <c r="J16" s="29"/>
      <c r="K16">
        <v>1</v>
      </c>
      <c r="L16" s="18" t="s">
        <v>112</v>
      </c>
      <c r="M16" s="10"/>
      <c r="N16" s="10"/>
      <c r="O16" s="10"/>
      <c r="Q16" s="43"/>
      <c r="R16" s="43"/>
      <c r="S16" s="43"/>
      <c r="T16" s="43"/>
      <c r="U16" s="43"/>
    </row>
    <row r="17" spans="1:21" ht="75" customHeight="1" x14ac:dyDescent="0.2">
      <c r="A17" s="29" t="s">
        <v>50</v>
      </c>
      <c r="B17" s="29"/>
      <c r="C17" s="29"/>
      <c r="D17" s="29"/>
      <c r="E17" s="29"/>
      <c r="F17" s="29"/>
      <c r="G17" s="29"/>
      <c r="H17" s="29"/>
      <c r="I17" s="29"/>
      <c r="J17" s="29"/>
      <c r="K17">
        <v>1</v>
      </c>
      <c r="L17" s="18" t="s">
        <v>113</v>
      </c>
      <c r="Q17" s="43"/>
      <c r="R17" s="43"/>
      <c r="S17" s="43"/>
      <c r="T17" s="43"/>
      <c r="U17" s="43"/>
    </row>
    <row r="18" spans="1:21" ht="98.5" customHeight="1" x14ac:dyDescent="0.2">
      <c r="A18" s="29" t="s">
        <v>77</v>
      </c>
      <c r="B18" s="29"/>
      <c r="C18" s="29"/>
      <c r="D18" s="29"/>
      <c r="E18" s="29"/>
      <c r="F18" s="29"/>
      <c r="G18" s="29"/>
      <c r="H18" s="29"/>
      <c r="I18" s="29"/>
      <c r="J18" s="29"/>
      <c r="K18">
        <v>1</v>
      </c>
      <c r="L18" s="18" t="s">
        <v>114</v>
      </c>
      <c r="Q18" s="43"/>
      <c r="R18" s="43"/>
      <c r="S18" s="43"/>
      <c r="T18" s="43"/>
      <c r="U18" s="43"/>
    </row>
    <row r="19" spans="1:21" ht="60.75" customHeight="1" x14ac:dyDescent="0.2">
      <c r="A19" s="29" t="s">
        <v>76</v>
      </c>
      <c r="B19" s="29"/>
      <c r="C19" s="29"/>
      <c r="D19" s="29"/>
      <c r="E19" s="29"/>
      <c r="F19" s="29"/>
      <c r="G19" s="29"/>
      <c r="H19" s="29"/>
      <c r="I19" s="29"/>
      <c r="J19" s="29"/>
      <c r="K19">
        <v>1</v>
      </c>
      <c r="L19" s="18" t="s">
        <v>101</v>
      </c>
      <c r="Q19" s="43"/>
      <c r="R19" s="43"/>
      <c r="S19" s="43"/>
      <c r="T19" s="43"/>
      <c r="U19" s="43"/>
    </row>
    <row r="20" spans="1:21" x14ac:dyDescent="0.2">
      <c r="A20" s="32" t="s">
        <v>21</v>
      </c>
      <c r="B20" s="32"/>
      <c r="C20" s="32"/>
      <c r="D20" s="32"/>
      <c r="E20" s="32"/>
      <c r="F20" s="32"/>
      <c r="G20" s="32"/>
      <c r="H20" s="32"/>
      <c r="I20" s="32"/>
      <c r="J20" s="32"/>
      <c r="K20" s="1"/>
      <c r="M20" s="3" t="s">
        <v>11</v>
      </c>
      <c r="N20" s="3">
        <f>SUM($K$23:$K$26)</f>
        <v>4</v>
      </c>
      <c r="O20" s="4">
        <v>4</v>
      </c>
    </row>
    <row r="21" spans="1:21" x14ac:dyDescent="0.2">
      <c r="A21" s="30" t="s">
        <v>10</v>
      </c>
      <c r="B21" s="30"/>
      <c r="C21" s="30"/>
      <c r="D21" s="30"/>
      <c r="E21" s="30"/>
      <c r="F21" s="30"/>
      <c r="G21" s="30"/>
      <c r="H21" s="30"/>
      <c r="I21" s="30"/>
      <c r="J21" s="30"/>
      <c r="K21" s="30"/>
      <c r="M21" s="3"/>
      <c r="N21" s="3"/>
      <c r="O21" s="3"/>
    </row>
    <row r="22" spans="1:21" ht="59.25" customHeight="1" x14ac:dyDescent="0.2">
      <c r="A22" s="29" t="s">
        <v>28</v>
      </c>
      <c r="B22" s="29"/>
      <c r="C22" s="29"/>
      <c r="D22" s="29"/>
      <c r="E22" s="29"/>
      <c r="F22" s="29"/>
      <c r="G22" s="29"/>
      <c r="H22" s="29"/>
      <c r="I22" s="29"/>
      <c r="J22" s="29"/>
      <c r="K22">
        <v>1</v>
      </c>
      <c r="L22" s="18" t="s">
        <v>115</v>
      </c>
      <c r="M22" s="10"/>
      <c r="N22" s="10"/>
      <c r="O22" s="10"/>
      <c r="Q22" s="43"/>
      <c r="R22" s="43"/>
      <c r="S22" s="43"/>
      <c r="T22" s="43"/>
      <c r="U22" s="43"/>
    </row>
    <row r="23" spans="1:21" ht="56.5" customHeight="1" x14ac:dyDescent="0.2">
      <c r="A23" s="29" t="s">
        <v>37</v>
      </c>
      <c r="B23" s="29"/>
      <c r="C23" s="29"/>
      <c r="D23" s="29"/>
      <c r="E23" s="29"/>
      <c r="F23" s="29"/>
      <c r="G23" s="29"/>
      <c r="H23" s="29"/>
      <c r="I23" s="29"/>
      <c r="J23" s="29"/>
      <c r="K23">
        <v>1</v>
      </c>
      <c r="L23" s="18" t="s">
        <v>108</v>
      </c>
      <c r="Q23" s="43"/>
      <c r="R23" s="43"/>
      <c r="S23" s="43"/>
      <c r="T23" s="43"/>
      <c r="U23" s="43"/>
    </row>
    <row r="24" spans="1:21" ht="55.5" customHeight="1" x14ac:dyDescent="0.2">
      <c r="A24" s="29" t="s">
        <v>52</v>
      </c>
      <c r="B24" s="29"/>
      <c r="C24" s="29"/>
      <c r="D24" s="29"/>
      <c r="E24" s="29"/>
      <c r="F24" s="29"/>
      <c r="G24" s="29"/>
      <c r="H24" s="29"/>
      <c r="I24" s="29"/>
      <c r="J24" s="29"/>
      <c r="K24">
        <v>1</v>
      </c>
      <c r="L24" s="18" t="s">
        <v>102</v>
      </c>
      <c r="Q24" s="43"/>
      <c r="R24" s="43"/>
      <c r="S24" s="43"/>
      <c r="T24" s="43"/>
      <c r="U24" s="43"/>
    </row>
    <row r="25" spans="1:21" ht="69.75" customHeight="1" x14ac:dyDescent="0.2">
      <c r="A25" s="33" t="s">
        <v>38</v>
      </c>
      <c r="B25" s="33"/>
      <c r="C25" s="33"/>
      <c r="D25" s="33"/>
      <c r="E25" s="33"/>
      <c r="F25" s="33"/>
      <c r="G25" s="33"/>
      <c r="H25" s="33"/>
      <c r="I25" s="33"/>
      <c r="J25" s="33"/>
      <c r="K25" s="21">
        <v>1</v>
      </c>
      <c r="L25" s="22" t="s">
        <v>109</v>
      </c>
      <c r="Q25" s="43"/>
      <c r="R25" s="43"/>
      <c r="S25" s="43"/>
      <c r="T25" s="43"/>
      <c r="U25" s="43"/>
    </row>
    <row r="26" spans="1:21" ht="74.25" customHeight="1" x14ac:dyDescent="0.2">
      <c r="A26" s="33" t="s">
        <v>29</v>
      </c>
      <c r="B26" s="33"/>
      <c r="C26" s="33"/>
      <c r="D26" s="33"/>
      <c r="E26" s="33"/>
      <c r="F26" s="33"/>
      <c r="G26" s="33"/>
      <c r="H26" s="33"/>
      <c r="I26" s="33"/>
      <c r="J26" s="33"/>
      <c r="K26" s="21">
        <v>1</v>
      </c>
      <c r="L26" s="22" t="s">
        <v>103</v>
      </c>
      <c r="Q26" s="43"/>
      <c r="R26" s="43"/>
      <c r="S26" s="43"/>
      <c r="T26" s="43"/>
      <c r="U26" s="43"/>
    </row>
    <row r="27" spans="1:21" x14ac:dyDescent="0.2">
      <c r="A27" s="32" t="s">
        <v>22</v>
      </c>
      <c r="B27" s="32"/>
      <c r="C27" s="32"/>
      <c r="D27" s="32"/>
      <c r="E27" s="32"/>
      <c r="F27" s="32"/>
      <c r="G27" s="32"/>
      <c r="H27" s="32"/>
      <c r="I27" s="32"/>
      <c r="J27" s="32"/>
      <c r="K27" s="1"/>
      <c r="M27" s="3" t="s">
        <v>12</v>
      </c>
      <c r="N27" s="3">
        <f>SUM($K$29:$K32)</f>
        <v>4</v>
      </c>
      <c r="O27" s="4">
        <v>4</v>
      </c>
    </row>
    <row r="28" spans="1:21" x14ac:dyDescent="0.2">
      <c r="A28" s="30" t="s">
        <v>10</v>
      </c>
      <c r="B28" s="30"/>
      <c r="C28" s="30"/>
      <c r="D28" s="30"/>
      <c r="E28" s="30"/>
      <c r="F28" s="30"/>
      <c r="G28" s="30"/>
      <c r="H28" s="30"/>
      <c r="I28" s="30"/>
      <c r="J28" s="30"/>
      <c r="K28" s="30"/>
      <c r="M28" s="3"/>
      <c r="N28" s="3"/>
      <c r="O28" s="3"/>
    </row>
    <row r="29" spans="1:21" ht="87.5" customHeight="1" x14ac:dyDescent="0.2">
      <c r="A29" s="29" t="s">
        <v>53</v>
      </c>
      <c r="B29" s="29"/>
      <c r="C29" s="29"/>
      <c r="D29" s="29"/>
      <c r="E29" s="29"/>
      <c r="F29" s="29"/>
      <c r="G29" s="29"/>
      <c r="H29" s="29"/>
      <c r="I29" s="29"/>
      <c r="J29" s="29"/>
      <c r="K29">
        <v>1</v>
      </c>
      <c r="L29" s="18" t="s">
        <v>111</v>
      </c>
      <c r="Q29" s="43"/>
      <c r="R29" s="43"/>
      <c r="S29" s="43"/>
      <c r="T29" s="43"/>
      <c r="U29" s="43"/>
    </row>
    <row r="30" spans="1:21" ht="85.75" customHeight="1" x14ac:dyDescent="0.2">
      <c r="A30" s="34" t="s">
        <v>34</v>
      </c>
      <c r="B30" s="34"/>
      <c r="C30" s="34"/>
      <c r="D30" s="34"/>
      <c r="E30" s="34"/>
      <c r="F30" s="34"/>
      <c r="G30" s="34"/>
      <c r="H30" s="34"/>
      <c r="I30" s="34"/>
      <c r="J30" s="34"/>
      <c r="K30">
        <v>1</v>
      </c>
      <c r="L30" s="18" t="s">
        <v>110</v>
      </c>
      <c r="Q30" s="43"/>
      <c r="R30" s="43"/>
      <c r="S30" s="43"/>
      <c r="T30" s="43"/>
      <c r="U30" s="43"/>
    </row>
    <row r="31" spans="1:21" ht="99" customHeight="1" x14ac:dyDescent="0.2">
      <c r="A31" s="41" t="s">
        <v>40</v>
      </c>
      <c r="B31" s="41"/>
      <c r="C31" s="41"/>
      <c r="D31" s="41"/>
      <c r="E31" s="41"/>
      <c r="F31" s="41"/>
      <c r="G31" s="41"/>
      <c r="H31" s="41"/>
      <c r="I31" s="41"/>
      <c r="J31" s="41"/>
      <c r="K31" s="21">
        <v>1</v>
      </c>
      <c r="L31" s="22" t="s">
        <v>104</v>
      </c>
      <c r="Q31" s="43"/>
      <c r="R31" s="43"/>
      <c r="S31" s="43"/>
      <c r="T31" s="43"/>
      <c r="U31" s="43"/>
    </row>
    <row r="32" spans="1:21" ht="71.5" customHeight="1" x14ac:dyDescent="0.2">
      <c r="A32" s="28" t="s">
        <v>54</v>
      </c>
      <c r="B32" s="28"/>
      <c r="C32" s="28"/>
      <c r="D32" s="28"/>
      <c r="E32" s="28"/>
      <c r="F32" s="28"/>
      <c r="G32" s="28"/>
      <c r="H32" s="28"/>
      <c r="I32" s="28"/>
      <c r="J32" s="28"/>
      <c r="K32" s="21">
        <v>1</v>
      </c>
      <c r="L32" s="22" t="s">
        <v>105</v>
      </c>
    </row>
    <row r="33" spans="1:22" x14ac:dyDescent="0.2">
      <c r="A33" s="32" t="s">
        <v>23</v>
      </c>
      <c r="B33" s="32"/>
      <c r="C33" s="32"/>
      <c r="D33" s="32"/>
      <c r="E33" s="32"/>
      <c r="F33" s="32"/>
      <c r="G33" s="32"/>
      <c r="H33" s="32"/>
      <c r="I33" s="32"/>
      <c r="J33" s="32"/>
      <c r="K33" s="1"/>
      <c r="M33" s="3" t="s">
        <v>13</v>
      </c>
      <c r="N33" s="3">
        <f>SUM($K$35:$K39)</f>
        <v>4</v>
      </c>
      <c r="O33" s="4">
        <v>4</v>
      </c>
    </row>
    <row r="34" spans="1:22" x14ac:dyDescent="0.2">
      <c r="A34" s="30" t="s">
        <v>10</v>
      </c>
      <c r="B34" s="30"/>
      <c r="C34" s="30"/>
      <c r="D34" s="30"/>
      <c r="E34" s="30"/>
      <c r="F34" s="30"/>
      <c r="G34" s="30"/>
      <c r="H34" s="30"/>
      <c r="I34" s="30"/>
      <c r="J34" s="30"/>
      <c r="K34" s="30"/>
      <c r="M34" s="3"/>
      <c r="N34" s="3"/>
      <c r="O34" s="3"/>
    </row>
    <row r="35" spans="1:22" ht="49.25" customHeight="1" x14ac:dyDescent="0.2">
      <c r="A35" s="29" t="s">
        <v>35</v>
      </c>
      <c r="B35" s="29"/>
      <c r="C35" s="29"/>
      <c r="D35" s="29"/>
      <c r="E35" s="29"/>
      <c r="F35" s="29"/>
      <c r="G35" s="29"/>
      <c r="H35" s="29"/>
      <c r="I35" s="29"/>
      <c r="J35" s="29"/>
      <c r="K35">
        <v>1</v>
      </c>
      <c r="L35" s="18" t="s">
        <v>106</v>
      </c>
      <c r="M35" s="39"/>
      <c r="N35" s="39"/>
      <c r="O35" s="39"/>
      <c r="P35" s="39"/>
      <c r="Q35" s="39"/>
      <c r="R35" s="39"/>
      <c r="S35" s="39"/>
      <c r="T35" s="39"/>
      <c r="U35" s="39"/>
      <c r="V35" s="39"/>
    </row>
    <row r="36" spans="1:22" ht="54" customHeight="1" x14ac:dyDescent="0.2">
      <c r="A36" s="29" t="s">
        <v>25</v>
      </c>
      <c r="B36" s="29"/>
      <c r="C36" s="29"/>
      <c r="D36" s="29"/>
      <c r="E36" s="29"/>
      <c r="F36" s="29"/>
      <c r="G36" s="29"/>
      <c r="H36" s="29"/>
      <c r="I36" s="29"/>
      <c r="J36" s="29"/>
      <c r="K36">
        <v>1</v>
      </c>
      <c r="L36" s="18" t="s">
        <v>107</v>
      </c>
      <c r="M36" s="9"/>
      <c r="N36" s="9"/>
      <c r="O36" s="9"/>
      <c r="P36" s="9"/>
      <c r="Q36" s="43"/>
      <c r="R36" s="43"/>
      <c r="S36" s="43"/>
      <c r="T36" s="43"/>
      <c r="U36" s="43"/>
      <c r="V36" s="9"/>
    </row>
    <row r="37" spans="1:22" ht="28.25" customHeight="1" x14ac:dyDescent="0.2">
      <c r="A37" s="29" t="s">
        <v>36</v>
      </c>
      <c r="B37" s="29"/>
      <c r="C37" s="29"/>
      <c r="D37" s="29"/>
      <c r="E37" s="29"/>
      <c r="F37" s="29"/>
      <c r="G37" s="29"/>
      <c r="H37" s="29"/>
      <c r="I37" s="29"/>
      <c r="J37" s="29"/>
      <c r="K37">
        <v>1</v>
      </c>
      <c r="L37" s="19"/>
      <c r="M37" s="9"/>
      <c r="N37" s="9"/>
      <c r="O37" s="9"/>
      <c r="P37" s="9"/>
      <c r="Q37" s="43"/>
      <c r="R37" s="43"/>
      <c r="S37" s="43"/>
      <c r="T37" s="43"/>
      <c r="U37" s="43"/>
      <c r="V37" s="9"/>
    </row>
    <row r="38" spans="1:22" ht="28.25" customHeight="1" x14ac:dyDescent="0.2">
      <c r="A38" s="29" t="s">
        <v>26</v>
      </c>
      <c r="B38" s="29"/>
      <c r="C38" s="29"/>
      <c r="D38" s="29"/>
      <c r="E38" s="29"/>
      <c r="F38" s="29"/>
      <c r="G38" s="29"/>
      <c r="H38" s="29"/>
      <c r="I38" s="29"/>
      <c r="J38" s="29"/>
      <c r="K38">
        <v>1</v>
      </c>
      <c r="L38" s="19"/>
      <c r="M38" s="9"/>
      <c r="N38" s="9"/>
      <c r="O38" s="9"/>
      <c r="P38" s="9"/>
      <c r="Q38" s="43"/>
      <c r="R38" s="43"/>
      <c r="S38" s="43"/>
      <c r="T38" s="43"/>
      <c r="U38" s="43"/>
      <c r="V38" s="9"/>
    </row>
    <row r="39" spans="1:22" x14ac:dyDescent="0.2">
      <c r="A39" s="32" t="s">
        <v>24</v>
      </c>
      <c r="B39" s="32"/>
      <c r="C39" s="32"/>
      <c r="D39" s="32"/>
      <c r="E39" s="32"/>
      <c r="F39" s="32"/>
      <c r="G39" s="32"/>
      <c r="H39" s="32"/>
      <c r="I39" s="32"/>
      <c r="J39" s="32"/>
      <c r="K39" s="1"/>
      <c r="M39" s="3" t="s">
        <v>27</v>
      </c>
      <c r="N39" s="3">
        <f>SUM($K$41:$K44)</f>
        <v>4</v>
      </c>
      <c r="O39" s="4">
        <v>4</v>
      </c>
    </row>
    <row r="40" spans="1:22" x14ac:dyDescent="0.2">
      <c r="A40" s="30" t="s">
        <v>10</v>
      </c>
      <c r="B40" s="30"/>
      <c r="C40" s="30"/>
      <c r="D40" s="30"/>
      <c r="E40" s="30"/>
      <c r="F40" s="30"/>
      <c r="G40" s="30"/>
      <c r="H40" s="30"/>
      <c r="I40" s="30"/>
      <c r="J40" s="30"/>
      <c r="K40" s="30"/>
      <c r="M40" s="3"/>
      <c r="N40" s="3"/>
      <c r="O40" s="3"/>
    </row>
    <row r="41" spans="1:22" ht="69.5" customHeight="1" x14ac:dyDescent="0.2">
      <c r="A41" s="29" t="s">
        <v>55</v>
      </c>
      <c r="B41" s="29"/>
      <c r="C41" s="29"/>
      <c r="D41" s="29"/>
      <c r="E41" s="29"/>
      <c r="F41" s="29"/>
      <c r="G41" s="29"/>
      <c r="H41" s="29"/>
      <c r="I41" s="29"/>
      <c r="J41" s="29"/>
      <c r="K41">
        <v>1</v>
      </c>
      <c r="L41" s="18" t="s">
        <v>58</v>
      </c>
      <c r="Q41" s="43"/>
      <c r="R41" s="43"/>
      <c r="S41" s="43"/>
      <c r="T41" s="43"/>
      <c r="U41" s="43"/>
    </row>
    <row r="42" spans="1:22" ht="36" customHeight="1" x14ac:dyDescent="0.2">
      <c r="A42" s="29" t="s">
        <v>31</v>
      </c>
      <c r="B42" s="29"/>
      <c r="C42" s="29"/>
      <c r="D42" s="29"/>
      <c r="E42" s="29"/>
      <c r="F42" s="29"/>
      <c r="G42" s="29"/>
      <c r="H42" s="29"/>
      <c r="I42" s="29"/>
      <c r="J42" s="29"/>
      <c r="K42">
        <v>1</v>
      </c>
      <c r="L42" s="18" t="s">
        <v>59</v>
      </c>
      <c r="Q42" s="43"/>
      <c r="R42" s="43"/>
      <c r="S42" s="43"/>
      <c r="T42" s="43"/>
      <c r="U42" s="43"/>
    </row>
    <row r="43" spans="1:22" ht="36" customHeight="1" x14ac:dyDescent="0.2">
      <c r="A43" s="29" t="s">
        <v>56</v>
      </c>
      <c r="B43" s="29"/>
      <c r="C43" s="29"/>
      <c r="D43" s="29"/>
      <c r="E43" s="29"/>
      <c r="F43" s="29"/>
      <c r="G43" s="29"/>
      <c r="H43" s="29"/>
      <c r="I43" s="29"/>
      <c r="J43" s="29"/>
      <c r="K43">
        <v>1</v>
      </c>
      <c r="L43" s="18" t="s">
        <v>60</v>
      </c>
      <c r="Q43" s="43"/>
      <c r="R43" s="43"/>
      <c r="S43" s="43"/>
      <c r="T43" s="43"/>
      <c r="U43" s="43"/>
    </row>
    <row r="44" spans="1:22" ht="33" customHeight="1" x14ac:dyDescent="0.2">
      <c r="A44" s="33" t="s">
        <v>57</v>
      </c>
      <c r="B44" s="33"/>
      <c r="C44" s="33"/>
      <c r="D44" s="33"/>
      <c r="E44" s="33"/>
      <c r="F44" s="33"/>
      <c r="G44" s="33"/>
      <c r="H44" s="33"/>
      <c r="I44" s="33"/>
      <c r="J44" s="33"/>
      <c r="K44" s="21">
        <v>1</v>
      </c>
      <c r="L44" s="22" t="s">
        <v>61</v>
      </c>
      <c r="Q44" s="43"/>
      <c r="R44" s="43"/>
      <c r="S44" s="43"/>
      <c r="T44" s="43"/>
      <c r="U44" s="43"/>
    </row>
    <row r="45" spans="1:22" x14ac:dyDescent="0.2">
      <c r="A45" s="31" t="s">
        <v>14</v>
      </c>
      <c r="B45" s="31"/>
      <c r="C45" s="31"/>
      <c r="D45" s="31"/>
      <c r="E45" s="31"/>
      <c r="F45" s="31"/>
      <c r="G45" s="31"/>
      <c r="H45" s="31"/>
      <c r="I45" s="31"/>
      <c r="J45" s="31"/>
      <c r="K45" s="2"/>
      <c r="M45" s="3" t="s">
        <v>15</v>
      </c>
      <c r="N45" s="3">
        <f>IF(SUM($N$3:$R$3)&gt;3,SUM($K$47:$K56),0)</f>
        <v>10</v>
      </c>
      <c r="O45" s="4">
        <v>10</v>
      </c>
    </row>
    <row r="46" spans="1:22" x14ac:dyDescent="0.2">
      <c r="A46" s="42" t="s">
        <v>16</v>
      </c>
      <c r="B46" s="42"/>
      <c r="C46" s="42"/>
      <c r="D46" s="42"/>
      <c r="E46" s="42"/>
      <c r="F46" s="42"/>
      <c r="G46" s="42"/>
      <c r="H46" s="42"/>
      <c r="I46" s="42"/>
      <c r="J46" s="42"/>
      <c r="K46" s="42"/>
      <c r="M46" s="3"/>
      <c r="N46" s="3"/>
      <c r="O46" s="3"/>
    </row>
    <row r="47" spans="1:22" x14ac:dyDescent="0.2">
      <c r="A47" s="39" t="s">
        <v>74</v>
      </c>
      <c r="B47" s="39"/>
      <c r="C47" s="39"/>
      <c r="D47" s="39"/>
      <c r="E47" s="39"/>
      <c r="F47" s="39"/>
      <c r="G47" s="39"/>
      <c r="H47" s="39"/>
      <c r="I47" s="39"/>
      <c r="J47" s="39"/>
      <c r="K47">
        <v>1</v>
      </c>
      <c r="L47" s="19"/>
      <c r="Q47" s="43"/>
      <c r="R47" s="43"/>
      <c r="S47" s="43"/>
      <c r="T47" s="43"/>
      <c r="U47" s="43"/>
    </row>
    <row r="48" spans="1:22" x14ac:dyDescent="0.2">
      <c r="A48" s="39" t="s">
        <v>73</v>
      </c>
      <c r="B48" s="39"/>
      <c r="C48" s="39"/>
      <c r="D48" s="39"/>
      <c r="E48" s="39"/>
      <c r="F48" s="39"/>
      <c r="G48" s="39"/>
      <c r="H48" s="39"/>
      <c r="I48" s="39"/>
      <c r="J48" s="39"/>
      <c r="K48">
        <v>1</v>
      </c>
      <c r="L48" s="19"/>
      <c r="Q48" s="43"/>
      <c r="R48" s="43"/>
      <c r="S48" s="43"/>
      <c r="T48" s="43"/>
      <c r="U48" s="43"/>
    </row>
    <row r="49" spans="1:21" ht="72" customHeight="1" x14ac:dyDescent="0.2">
      <c r="A49" s="34" t="s">
        <v>81</v>
      </c>
      <c r="B49" s="39"/>
      <c r="C49" s="39"/>
      <c r="D49" s="39"/>
      <c r="E49" s="39"/>
      <c r="F49" s="39"/>
      <c r="G49" s="39"/>
      <c r="H49" s="39"/>
      <c r="I49" s="39"/>
      <c r="J49" s="39"/>
      <c r="K49">
        <v>1</v>
      </c>
      <c r="L49" s="18" t="s">
        <v>75</v>
      </c>
      <c r="Q49" s="43"/>
      <c r="R49" s="43"/>
      <c r="S49" s="43"/>
      <c r="T49" s="43"/>
      <c r="U49" s="43"/>
    </row>
    <row r="50" spans="1:21" ht="48" customHeight="1" x14ac:dyDescent="0.2">
      <c r="A50" s="34" t="s">
        <v>79</v>
      </c>
      <c r="B50" s="39"/>
      <c r="C50" s="39"/>
      <c r="D50" s="39"/>
      <c r="E50" s="39"/>
      <c r="F50" s="39"/>
      <c r="G50" s="39"/>
      <c r="H50" s="39"/>
      <c r="I50" s="39"/>
      <c r="J50" s="39"/>
      <c r="K50">
        <v>1</v>
      </c>
      <c r="L50" s="18" t="s">
        <v>80</v>
      </c>
      <c r="Q50" s="43"/>
      <c r="R50" s="43"/>
      <c r="S50" s="43"/>
      <c r="T50" s="43"/>
      <c r="U50" s="43"/>
    </row>
    <row r="51" spans="1:21" ht="43.75" customHeight="1" x14ac:dyDescent="0.2">
      <c r="A51" s="34" t="s">
        <v>71</v>
      </c>
      <c r="B51" s="34"/>
      <c r="C51" s="34"/>
      <c r="D51" s="34"/>
      <c r="E51" s="34"/>
      <c r="F51" s="34"/>
      <c r="G51" s="34"/>
      <c r="H51" s="34"/>
      <c r="I51" s="34"/>
      <c r="J51" s="34"/>
      <c r="K51">
        <v>1</v>
      </c>
      <c r="L51" s="18" t="s">
        <v>72</v>
      </c>
      <c r="Q51" s="43"/>
      <c r="R51" s="43"/>
      <c r="S51" s="43"/>
      <c r="T51" s="43"/>
      <c r="U51" s="43"/>
    </row>
    <row r="52" spans="1:21" ht="24" customHeight="1" x14ac:dyDescent="0.2">
      <c r="A52" s="41" t="s">
        <v>39</v>
      </c>
      <c r="B52" s="41"/>
      <c r="C52" s="41"/>
      <c r="D52" s="41"/>
      <c r="E52" s="41"/>
      <c r="F52" s="41"/>
      <c r="G52" s="41"/>
      <c r="H52" s="41"/>
      <c r="I52" s="41"/>
      <c r="J52" s="41"/>
      <c r="K52" s="21">
        <v>1</v>
      </c>
      <c r="L52" s="22" t="s">
        <v>63</v>
      </c>
      <c r="Q52" s="43"/>
      <c r="R52" s="43"/>
      <c r="S52" s="43"/>
      <c r="T52" s="43"/>
      <c r="U52" s="43"/>
    </row>
    <row r="53" spans="1:21" ht="28.75" customHeight="1" x14ac:dyDescent="0.2">
      <c r="A53" s="34" t="s">
        <v>69</v>
      </c>
      <c r="B53" s="34"/>
      <c r="C53" s="34"/>
      <c r="D53" s="34"/>
      <c r="E53" s="34"/>
      <c r="F53" s="34"/>
      <c r="G53" s="34"/>
      <c r="H53" s="34"/>
      <c r="I53" s="34"/>
      <c r="J53" s="34"/>
      <c r="K53">
        <v>1</v>
      </c>
      <c r="L53" s="18" t="s">
        <v>64</v>
      </c>
      <c r="Q53" s="43"/>
      <c r="R53" s="43"/>
      <c r="S53" s="43"/>
      <c r="T53" s="43"/>
      <c r="U53" s="43"/>
    </row>
    <row r="54" spans="1:21" ht="93" customHeight="1" x14ac:dyDescent="0.2">
      <c r="A54" s="34" t="s">
        <v>68</v>
      </c>
      <c r="B54" s="34"/>
      <c r="C54" s="34"/>
      <c r="D54" s="34"/>
      <c r="E54" s="34"/>
      <c r="F54" s="34"/>
      <c r="G54" s="34"/>
      <c r="H54" s="34"/>
      <c r="I54" s="34"/>
      <c r="J54" s="34"/>
      <c r="K54">
        <v>1</v>
      </c>
      <c r="L54" s="18" t="s">
        <v>70</v>
      </c>
      <c r="Q54" s="43"/>
      <c r="R54" s="43"/>
      <c r="S54" s="43"/>
      <c r="T54" s="43"/>
      <c r="U54" s="43"/>
    </row>
    <row r="55" spans="1:21" ht="28.25" customHeight="1" x14ac:dyDescent="0.2">
      <c r="A55" s="34" t="s">
        <v>41</v>
      </c>
      <c r="B55" s="34"/>
      <c r="C55" s="34"/>
      <c r="D55" s="34"/>
      <c r="E55" s="34"/>
      <c r="F55" s="34"/>
      <c r="G55" s="34"/>
      <c r="H55" s="34"/>
      <c r="I55" s="34"/>
      <c r="J55" s="34"/>
      <c r="K55">
        <v>1</v>
      </c>
      <c r="L55" s="18" t="s">
        <v>64</v>
      </c>
      <c r="Q55" s="43"/>
      <c r="R55" s="43"/>
      <c r="S55" s="43"/>
      <c r="T55" s="43"/>
      <c r="U55" s="43"/>
    </row>
    <row r="56" spans="1:21" ht="36" customHeight="1" x14ac:dyDescent="0.2">
      <c r="A56" s="41" t="s">
        <v>67</v>
      </c>
      <c r="B56" s="41"/>
      <c r="C56" s="41"/>
      <c r="D56" s="41"/>
      <c r="E56" s="41"/>
      <c r="F56" s="41"/>
      <c r="G56" s="41"/>
      <c r="H56" s="41"/>
      <c r="I56" s="41"/>
      <c r="J56" s="41"/>
      <c r="K56" s="21">
        <v>1</v>
      </c>
      <c r="L56" s="22" t="s">
        <v>65</v>
      </c>
      <c r="Q56" s="43"/>
      <c r="R56" s="43"/>
      <c r="S56" s="43"/>
      <c r="T56" s="43"/>
      <c r="U56" s="43"/>
    </row>
    <row r="58" spans="1:21" x14ac:dyDescent="0.2">
      <c r="H58" s="39" t="s">
        <v>66</v>
      </c>
      <c r="I58" s="39"/>
      <c r="J58" s="39"/>
      <c r="K58" t="str">
        <f>IF($N$5&lt;$O$5,"Non-Recevable",IF(SUM($N$3:$R$3)&lt;3,"Très insuffisant",IF(SUM($N$3:$R$3)&lt;5,"Insuffisant",IF(SUM($K$47:$K$56)&lt;5,"Bien","Très Bien"))))</f>
        <v>Très Bien</v>
      </c>
      <c r="M58" s="39"/>
      <c r="N58" s="39"/>
      <c r="O58" s="39"/>
      <c r="P58" s="39"/>
      <c r="Q58" s="46"/>
      <c r="R58" s="46"/>
      <c r="S58" s="46"/>
      <c r="T58" s="46"/>
      <c r="U58" s="46"/>
    </row>
    <row r="59" spans="1:21" x14ac:dyDescent="0.2">
      <c r="H59" t="s">
        <v>82</v>
      </c>
    </row>
    <row r="60" spans="1:21" x14ac:dyDescent="0.2">
      <c r="H60" s="44"/>
      <c r="I60" s="44"/>
      <c r="J60" s="44"/>
      <c r="K60" s="44"/>
      <c r="L60" s="44"/>
      <c r="M60" s="44"/>
    </row>
    <row r="61" spans="1:21" x14ac:dyDescent="0.2">
      <c r="H61" s="44"/>
      <c r="I61" s="44"/>
      <c r="J61" s="44"/>
      <c r="K61" s="44"/>
      <c r="L61" s="44"/>
      <c r="M61" s="44"/>
    </row>
    <row r="62" spans="1:21" x14ac:dyDescent="0.2">
      <c r="H62" s="44"/>
      <c r="I62" s="44"/>
      <c r="J62" s="44"/>
      <c r="K62" s="44"/>
      <c r="L62" s="44"/>
      <c r="M62" s="44"/>
    </row>
    <row r="63" spans="1:21" x14ac:dyDescent="0.2">
      <c r="H63" s="44"/>
      <c r="I63" s="44"/>
      <c r="J63" s="44"/>
      <c r="K63" s="44"/>
      <c r="L63" s="44"/>
      <c r="M63" s="44"/>
    </row>
    <row r="64" spans="1:21" x14ac:dyDescent="0.2">
      <c r="H64" s="44"/>
      <c r="I64" s="44"/>
      <c r="J64" s="44"/>
      <c r="K64" s="44"/>
      <c r="L64" s="44"/>
      <c r="M64" s="44"/>
    </row>
    <row r="65" spans="8:13" x14ac:dyDescent="0.2">
      <c r="H65" s="44"/>
      <c r="I65" s="44"/>
      <c r="J65" s="44"/>
      <c r="K65" s="44"/>
      <c r="L65" s="44"/>
      <c r="M65" s="44"/>
    </row>
    <row r="66" spans="8:13" x14ac:dyDescent="0.2">
      <c r="H66" s="44"/>
      <c r="I66" s="44"/>
      <c r="J66" s="44"/>
      <c r="K66" s="44"/>
      <c r="L66" s="44"/>
      <c r="M66" s="44"/>
    </row>
    <row r="67" spans="8:13" x14ac:dyDescent="0.2">
      <c r="H67" s="44"/>
      <c r="I67" s="44"/>
      <c r="J67" s="44"/>
      <c r="K67" s="44"/>
      <c r="L67" s="44"/>
      <c r="M67" s="44"/>
    </row>
    <row r="68" spans="8:13" x14ac:dyDescent="0.2">
      <c r="H68" s="44"/>
      <c r="I68" s="44"/>
      <c r="J68" s="44"/>
      <c r="K68" s="44"/>
      <c r="L68" s="44"/>
      <c r="M68" s="44"/>
    </row>
  </sheetData>
  <mergeCells count="97">
    <mergeCell ref="H60:M68"/>
    <mergeCell ref="A53:J53"/>
    <mergeCell ref="Q53:U53"/>
    <mergeCell ref="A54:J54"/>
    <mergeCell ref="Q54:U54"/>
    <mergeCell ref="A55:J55"/>
    <mergeCell ref="Q55:U55"/>
    <mergeCell ref="A56:J56"/>
    <mergeCell ref="Q56:U56"/>
    <mergeCell ref="H58:J58"/>
    <mergeCell ref="M58:P58"/>
    <mergeCell ref="Q58:U58"/>
    <mergeCell ref="A50:J50"/>
    <mergeCell ref="Q50:U50"/>
    <mergeCell ref="A51:J51"/>
    <mergeCell ref="Q51:U51"/>
    <mergeCell ref="A52:J52"/>
    <mergeCell ref="Q52:U52"/>
    <mergeCell ref="A47:J47"/>
    <mergeCell ref="Q47:U47"/>
    <mergeCell ref="A48:J48"/>
    <mergeCell ref="Q48:U48"/>
    <mergeCell ref="A49:J49"/>
    <mergeCell ref="Q49:U49"/>
    <mergeCell ref="A46:K46"/>
    <mergeCell ref="A39:J39"/>
    <mergeCell ref="A40:K40"/>
    <mergeCell ref="A41:J41"/>
    <mergeCell ref="Q41:U41"/>
    <mergeCell ref="A42:J42"/>
    <mergeCell ref="Q42:U42"/>
    <mergeCell ref="A43:J43"/>
    <mergeCell ref="Q43:U43"/>
    <mergeCell ref="A44:J44"/>
    <mergeCell ref="Q44:U44"/>
    <mergeCell ref="A45:J45"/>
    <mergeCell ref="A36:J36"/>
    <mergeCell ref="Q36:U36"/>
    <mergeCell ref="A37:J37"/>
    <mergeCell ref="Q37:U37"/>
    <mergeCell ref="A38:J38"/>
    <mergeCell ref="Q38:U38"/>
    <mergeCell ref="R35:V35"/>
    <mergeCell ref="A29:J29"/>
    <mergeCell ref="Q29:U29"/>
    <mergeCell ref="A30:J30"/>
    <mergeCell ref="Q30:U30"/>
    <mergeCell ref="A31:J31"/>
    <mergeCell ref="Q31:U31"/>
    <mergeCell ref="A32:J32"/>
    <mergeCell ref="A33:J33"/>
    <mergeCell ref="A34:K34"/>
    <mergeCell ref="A35:J35"/>
    <mergeCell ref="M35:Q35"/>
    <mergeCell ref="A28:K28"/>
    <mergeCell ref="A22:J22"/>
    <mergeCell ref="Q22:U22"/>
    <mergeCell ref="A23:J23"/>
    <mergeCell ref="Q23:U23"/>
    <mergeCell ref="A24:J24"/>
    <mergeCell ref="Q24:U24"/>
    <mergeCell ref="A25:J25"/>
    <mergeCell ref="Q25:U25"/>
    <mergeCell ref="A26:J26"/>
    <mergeCell ref="Q26:U26"/>
    <mergeCell ref="A27:J27"/>
    <mergeCell ref="A21:K21"/>
    <mergeCell ref="A14:J14"/>
    <mergeCell ref="A15:K15"/>
    <mergeCell ref="A16:J16"/>
    <mergeCell ref="Q16:U16"/>
    <mergeCell ref="A17:J17"/>
    <mergeCell ref="Q17:U17"/>
    <mergeCell ref="A18:J18"/>
    <mergeCell ref="Q18:U18"/>
    <mergeCell ref="A19:J19"/>
    <mergeCell ref="Q19:U19"/>
    <mergeCell ref="A20:J20"/>
    <mergeCell ref="A10:J10"/>
    <mergeCell ref="Q10:U10"/>
    <mergeCell ref="A11:J11"/>
    <mergeCell ref="Q11:U11"/>
    <mergeCell ref="A12:J12"/>
    <mergeCell ref="Q12:U12"/>
    <mergeCell ref="A9:J9"/>
    <mergeCell ref="Q9:U9"/>
    <mergeCell ref="A1:J1"/>
    <mergeCell ref="A3:B3"/>
    <mergeCell ref="C3:E3"/>
    <mergeCell ref="M3:M4"/>
    <mergeCell ref="A5:J5"/>
    <mergeCell ref="Q5:U5"/>
    <mergeCell ref="A6:K6"/>
    <mergeCell ref="A7:J7"/>
    <mergeCell ref="Q7:U7"/>
    <mergeCell ref="A8:J8"/>
    <mergeCell ref="Q8:U8"/>
  </mergeCells>
  <conditionalFormatting sqref="K58">
    <cfRule type="containsText" dxfId="11" priority="1" operator="containsText" text="Très Bien">
      <formula>NOT(ISERROR(SEARCH("Très Bien",K58)))</formula>
    </cfRule>
    <cfRule type="containsText" dxfId="10" priority="2" operator="containsText" text="Bien">
      <formula>NOT(ISERROR(SEARCH("Bien",K58)))</formula>
    </cfRule>
    <cfRule type="containsText" dxfId="9" priority="3" operator="containsText" text="Très insuffisant">
      <formula>NOT(ISERROR(SEARCH("Très insuffisant",K58)))</formula>
    </cfRule>
    <cfRule type="containsText" dxfId="8" priority="4" operator="containsText" text="Insuffisant">
      <formula>NOT(ISERROR(SEARCH("Insuffisant",K58)))</formula>
    </cfRule>
  </conditionalFormatting>
  <pageMargins left="0.7" right="0.7" top="0.75" bottom="0.75" header="0.3" footer="0.3"/>
  <pageSetup paperSize="9" orientation="portrait" horizontalDpi="4294967293"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015CA-8C58-46EA-AFA5-94E3A0EE5904}">
  <dimension ref="A1:V68"/>
  <sheetViews>
    <sheetView topLeftCell="A49" zoomScale="115" zoomScaleNormal="115" workbookViewId="0">
      <selection activeCell="M53" sqref="M53"/>
    </sheetView>
  </sheetViews>
  <sheetFormatPr baseColWidth="10" defaultColWidth="9.33203125" defaultRowHeight="15" x14ac:dyDescent="0.2"/>
  <cols>
    <col min="10" max="10" width="10.5" customWidth="1"/>
    <col min="11" max="11" width="9.33203125" customWidth="1"/>
    <col min="12" max="12" width="41.33203125" customWidth="1"/>
    <col min="13" max="13" width="18.6640625" customWidth="1"/>
    <col min="14" max="17" width="4.6640625" bestFit="1" customWidth="1"/>
    <col min="18" max="18" width="4.1640625" bestFit="1" customWidth="1"/>
  </cols>
  <sheetData>
    <row r="1" spans="1:21" ht="21" x14ac:dyDescent="0.25">
      <c r="A1" s="35" t="s">
        <v>85</v>
      </c>
      <c r="B1" s="35"/>
      <c r="C1" s="35"/>
      <c r="D1" s="35"/>
      <c r="E1" s="35"/>
      <c r="F1" s="35"/>
      <c r="G1" s="35"/>
      <c r="H1" s="35"/>
      <c r="I1" s="35"/>
      <c r="J1" s="35"/>
    </row>
    <row r="2" spans="1:21" x14ac:dyDescent="0.2">
      <c r="M2" s="16" t="s">
        <v>0</v>
      </c>
      <c r="N2" s="16" t="s">
        <v>42</v>
      </c>
      <c r="O2" s="16" t="s">
        <v>43</v>
      </c>
      <c r="P2" s="16" t="s">
        <v>44</v>
      </c>
      <c r="Q2" s="16" t="s">
        <v>45</v>
      </c>
      <c r="R2" s="16" t="s">
        <v>46</v>
      </c>
    </row>
    <row r="3" spans="1:21" ht="14.5" customHeight="1" x14ac:dyDescent="0.2">
      <c r="A3" s="36" t="s">
        <v>1</v>
      </c>
      <c r="B3" s="36"/>
      <c r="C3" s="39" t="s">
        <v>2</v>
      </c>
      <c r="D3" s="39"/>
      <c r="E3" s="39"/>
      <c r="M3" s="40" t="s">
        <v>33</v>
      </c>
      <c r="N3" s="17">
        <f>IF($O$5=$N$5,TRUNC($N$14/$O$14),0)</f>
        <v>1</v>
      </c>
      <c r="O3" s="17">
        <f>IF($O$5=$N$5,TRUNC($N$20/$O$20),0)</f>
        <v>1</v>
      </c>
      <c r="P3" s="17">
        <f>IF($O$5=$N$5,TRUNC($N$27/$O$27),0)</f>
        <v>1</v>
      </c>
      <c r="Q3" s="17">
        <f>IF($O$5=$N$5,TRUNC($N$33/$O$33),0)</f>
        <v>1</v>
      </c>
      <c r="R3" s="17">
        <f>IF($O$5=$N$5,TRUNC($N$39/$O$39),0)</f>
        <v>1</v>
      </c>
    </row>
    <row r="4" spans="1:21" x14ac:dyDescent="0.2">
      <c r="M4" s="40"/>
      <c r="N4" s="17"/>
      <c r="O4" s="17"/>
      <c r="P4" s="17"/>
      <c r="Q4" s="17"/>
      <c r="R4" s="17"/>
    </row>
    <row r="5" spans="1:21" ht="48" x14ac:dyDescent="0.2">
      <c r="A5" s="37" t="s">
        <v>3</v>
      </c>
      <c r="B5" s="37"/>
      <c r="C5" s="37"/>
      <c r="D5" s="37"/>
      <c r="E5" s="37"/>
      <c r="F5" s="37"/>
      <c r="G5" s="37"/>
      <c r="H5" s="37"/>
      <c r="I5" s="37"/>
      <c r="J5" s="37"/>
      <c r="K5" s="5" t="s">
        <v>4</v>
      </c>
      <c r="L5" s="20" t="s">
        <v>47</v>
      </c>
      <c r="M5" s="6" t="s">
        <v>5</v>
      </c>
      <c r="N5" s="6">
        <f>SUM($K$7:$K$12)</f>
        <v>6</v>
      </c>
      <c r="O5" s="7">
        <v>6</v>
      </c>
      <c r="Q5" s="45" t="s">
        <v>62</v>
      </c>
      <c r="R5" s="45"/>
      <c r="S5" s="45"/>
      <c r="T5" s="45"/>
      <c r="U5" s="45"/>
    </row>
    <row r="6" spans="1:21" x14ac:dyDescent="0.2">
      <c r="A6" s="38" t="s">
        <v>6</v>
      </c>
      <c r="B6" s="38"/>
      <c r="C6" s="38"/>
      <c r="D6" s="38"/>
      <c r="E6" s="38"/>
      <c r="F6" s="38"/>
      <c r="G6" s="38"/>
      <c r="H6" s="38"/>
      <c r="I6" s="38"/>
      <c r="J6" s="38"/>
      <c r="K6" s="38"/>
    </row>
    <row r="7" spans="1:21" ht="36.75" customHeight="1" x14ac:dyDescent="0.2">
      <c r="A7" s="34" t="s">
        <v>17</v>
      </c>
      <c r="B7" s="34"/>
      <c r="C7" s="34"/>
      <c r="D7" s="34"/>
      <c r="E7" s="34"/>
      <c r="F7" s="34"/>
      <c r="G7" s="34"/>
      <c r="H7" s="34"/>
      <c r="I7" s="34"/>
      <c r="J7" s="34"/>
      <c r="K7">
        <v>1</v>
      </c>
      <c r="L7" s="19"/>
      <c r="Q7" s="43"/>
      <c r="R7" s="43"/>
      <c r="S7" s="43"/>
      <c r="T7" s="43"/>
      <c r="U7" s="43"/>
    </row>
    <row r="8" spans="1:21" ht="42.5" customHeight="1" x14ac:dyDescent="0.2">
      <c r="A8" s="34" t="s">
        <v>49</v>
      </c>
      <c r="B8" s="34"/>
      <c r="C8" s="34"/>
      <c r="D8" s="34"/>
      <c r="E8" s="34"/>
      <c r="F8" s="34"/>
      <c r="G8" s="34"/>
      <c r="H8" s="34"/>
      <c r="I8" s="34"/>
      <c r="J8" s="34"/>
      <c r="K8" s="15">
        <f>IF(N8&lt;=O8,1,0)</f>
        <v>1</v>
      </c>
      <c r="L8" s="19"/>
      <c r="M8" s="14" t="s">
        <v>78</v>
      </c>
      <c r="N8">
        <v>3</v>
      </c>
      <c r="O8" s="11">
        <v>3</v>
      </c>
      <c r="Q8" s="43"/>
      <c r="R8" s="43"/>
      <c r="S8" s="43"/>
      <c r="T8" s="43"/>
      <c r="U8" s="43"/>
    </row>
    <row r="9" spans="1:21" ht="30" customHeight="1" x14ac:dyDescent="0.2">
      <c r="A9" s="34" t="s">
        <v>30</v>
      </c>
      <c r="B9" s="34"/>
      <c r="C9" s="34"/>
      <c r="D9" s="34"/>
      <c r="E9" s="34"/>
      <c r="F9" s="34"/>
      <c r="G9" s="34"/>
      <c r="H9" s="34"/>
      <c r="I9" s="34"/>
      <c r="J9" s="34"/>
      <c r="K9">
        <v>1</v>
      </c>
      <c r="L9" s="19"/>
      <c r="Q9" s="43"/>
      <c r="R9" s="43"/>
      <c r="S9" s="43"/>
      <c r="T9" s="43"/>
      <c r="U9" s="43"/>
    </row>
    <row r="10" spans="1:21" ht="37.25" customHeight="1" x14ac:dyDescent="0.2">
      <c r="A10" s="34" t="s">
        <v>18</v>
      </c>
      <c r="B10" s="34"/>
      <c r="C10" s="34"/>
      <c r="D10" s="34"/>
      <c r="E10" s="34"/>
      <c r="F10" s="34"/>
      <c r="G10" s="34"/>
      <c r="H10" s="34"/>
      <c r="I10" s="34"/>
      <c r="J10" s="34"/>
      <c r="K10">
        <v>1</v>
      </c>
      <c r="L10" s="19"/>
      <c r="Q10" s="43"/>
      <c r="R10" s="43"/>
      <c r="S10" s="43"/>
      <c r="T10" s="43"/>
      <c r="U10" s="43"/>
    </row>
    <row r="11" spans="1:21" ht="36.75" customHeight="1" x14ac:dyDescent="0.2">
      <c r="A11" s="34" t="s">
        <v>19</v>
      </c>
      <c r="B11" s="34"/>
      <c r="C11" s="34"/>
      <c r="D11" s="34"/>
      <c r="E11" s="34"/>
      <c r="F11" s="34"/>
      <c r="G11" s="34"/>
      <c r="H11" s="34"/>
      <c r="I11" s="34"/>
      <c r="J11" s="34"/>
      <c r="K11">
        <v>1</v>
      </c>
      <c r="L11" s="19"/>
      <c r="Q11" s="43"/>
      <c r="R11" s="43"/>
      <c r="S11" s="43"/>
      <c r="T11" s="43"/>
      <c r="U11" s="43"/>
    </row>
    <row r="12" spans="1:21" ht="55.25" customHeight="1" x14ac:dyDescent="0.2">
      <c r="A12" s="34" t="s">
        <v>32</v>
      </c>
      <c r="B12" s="34"/>
      <c r="C12" s="34"/>
      <c r="D12" s="34"/>
      <c r="E12" s="34"/>
      <c r="F12" s="34"/>
      <c r="G12" s="34"/>
      <c r="H12" s="34"/>
      <c r="I12" s="34"/>
      <c r="J12" s="34"/>
      <c r="K12" s="15">
        <f>IF(N12&lt;=O12,1,0)</f>
        <v>1</v>
      </c>
      <c r="L12" s="18" t="s">
        <v>51</v>
      </c>
      <c r="M12" t="s">
        <v>7</v>
      </c>
      <c r="N12">
        <v>3</v>
      </c>
      <c r="O12" s="11">
        <v>3</v>
      </c>
      <c r="P12" s="10"/>
      <c r="Q12" s="43"/>
      <c r="R12" s="43"/>
      <c r="S12" s="43"/>
      <c r="T12" s="43"/>
      <c r="U12" s="43"/>
    </row>
    <row r="13" spans="1:21" ht="27.5" customHeight="1" x14ac:dyDescent="0.2">
      <c r="A13" s="9"/>
      <c r="B13" s="9"/>
      <c r="C13" s="9"/>
      <c r="D13" s="9"/>
      <c r="E13" s="9"/>
      <c r="F13" s="9"/>
      <c r="G13" s="9"/>
      <c r="H13" s="9"/>
      <c r="I13" s="9"/>
      <c r="J13" s="9"/>
      <c r="K13" s="8"/>
      <c r="O13" s="13"/>
      <c r="P13" s="10"/>
      <c r="Q13" s="10"/>
      <c r="R13" s="10"/>
      <c r="S13" s="10"/>
      <c r="T13" s="10"/>
    </row>
    <row r="14" spans="1:21" x14ac:dyDescent="0.2">
      <c r="A14" s="32" t="s">
        <v>20</v>
      </c>
      <c r="B14" s="32"/>
      <c r="C14" s="32"/>
      <c r="D14" s="32"/>
      <c r="E14" s="32"/>
      <c r="F14" s="32"/>
      <c r="G14" s="32"/>
      <c r="H14" s="32"/>
      <c r="I14" s="32"/>
      <c r="J14" s="32"/>
      <c r="K14" s="1" t="s">
        <v>8</v>
      </c>
      <c r="M14" s="3" t="s">
        <v>9</v>
      </c>
      <c r="N14" s="3">
        <f>SUM($K$16:$K$19)</f>
        <v>4</v>
      </c>
      <c r="O14" s="3">
        <v>4</v>
      </c>
    </row>
    <row r="15" spans="1:21" x14ac:dyDescent="0.2">
      <c r="A15" s="30" t="s">
        <v>10</v>
      </c>
      <c r="B15" s="30"/>
      <c r="C15" s="30"/>
      <c r="D15" s="30"/>
      <c r="E15" s="30"/>
      <c r="F15" s="30"/>
      <c r="G15" s="30"/>
      <c r="H15" s="30"/>
      <c r="I15" s="30"/>
      <c r="J15" s="30"/>
      <c r="K15" s="30"/>
      <c r="M15" s="12"/>
      <c r="N15" s="12"/>
      <c r="O15" s="12"/>
    </row>
    <row r="16" spans="1:21" ht="82.5" customHeight="1" x14ac:dyDescent="0.2">
      <c r="A16" s="29" t="s">
        <v>48</v>
      </c>
      <c r="B16" s="29"/>
      <c r="C16" s="29"/>
      <c r="D16" s="29"/>
      <c r="E16" s="29"/>
      <c r="F16" s="29"/>
      <c r="G16" s="29"/>
      <c r="H16" s="29"/>
      <c r="I16" s="29"/>
      <c r="J16" s="29"/>
      <c r="K16">
        <v>1</v>
      </c>
      <c r="L16" s="18" t="s">
        <v>112</v>
      </c>
      <c r="M16" s="10"/>
      <c r="N16" s="10"/>
      <c r="O16" s="10"/>
      <c r="Q16" s="43"/>
      <c r="R16" s="43"/>
      <c r="S16" s="43"/>
      <c r="T16" s="43"/>
      <c r="U16" s="43"/>
    </row>
    <row r="17" spans="1:21" ht="75" customHeight="1" x14ac:dyDescent="0.2">
      <c r="A17" s="29" t="s">
        <v>50</v>
      </c>
      <c r="B17" s="29"/>
      <c r="C17" s="29"/>
      <c r="D17" s="29"/>
      <c r="E17" s="29"/>
      <c r="F17" s="29"/>
      <c r="G17" s="29"/>
      <c r="H17" s="29"/>
      <c r="I17" s="29"/>
      <c r="J17" s="29"/>
      <c r="K17">
        <v>1</v>
      </c>
      <c r="L17" s="18" t="s">
        <v>113</v>
      </c>
      <c r="Q17" s="43"/>
      <c r="R17" s="43"/>
      <c r="S17" s="43"/>
      <c r="T17" s="43"/>
      <c r="U17" s="43"/>
    </row>
    <row r="18" spans="1:21" ht="98.5" customHeight="1" x14ac:dyDescent="0.2">
      <c r="A18" s="29" t="s">
        <v>77</v>
      </c>
      <c r="B18" s="29"/>
      <c r="C18" s="29"/>
      <c r="D18" s="29"/>
      <c r="E18" s="29"/>
      <c r="F18" s="29"/>
      <c r="G18" s="29"/>
      <c r="H18" s="29"/>
      <c r="I18" s="29"/>
      <c r="J18" s="29"/>
      <c r="K18">
        <v>1</v>
      </c>
      <c r="L18" s="18" t="s">
        <v>114</v>
      </c>
      <c r="Q18" s="43"/>
      <c r="R18" s="43"/>
      <c r="S18" s="43"/>
      <c r="T18" s="43"/>
      <c r="U18" s="43"/>
    </row>
    <row r="19" spans="1:21" ht="60.75" customHeight="1" x14ac:dyDescent="0.2">
      <c r="A19" s="29" t="s">
        <v>76</v>
      </c>
      <c r="B19" s="29"/>
      <c r="C19" s="29"/>
      <c r="D19" s="29"/>
      <c r="E19" s="29"/>
      <c r="F19" s="29"/>
      <c r="G19" s="29"/>
      <c r="H19" s="29"/>
      <c r="I19" s="29"/>
      <c r="J19" s="29"/>
      <c r="K19">
        <v>1</v>
      </c>
      <c r="L19" s="18" t="s">
        <v>101</v>
      </c>
      <c r="Q19" s="43"/>
      <c r="R19" s="43"/>
      <c r="S19" s="43"/>
      <c r="T19" s="43"/>
      <c r="U19" s="43"/>
    </row>
    <row r="20" spans="1:21" x14ac:dyDescent="0.2">
      <c r="A20" s="32" t="s">
        <v>21</v>
      </c>
      <c r="B20" s="32"/>
      <c r="C20" s="32"/>
      <c r="D20" s="32"/>
      <c r="E20" s="32"/>
      <c r="F20" s="32"/>
      <c r="G20" s="32"/>
      <c r="H20" s="32"/>
      <c r="I20" s="32"/>
      <c r="J20" s="32"/>
      <c r="K20" s="1"/>
      <c r="M20" s="3" t="s">
        <v>11</v>
      </c>
      <c r="N20" s="3">
        <f>SUM($K$23:$K$26)</f>
        <v>4</v>
      </c>
      <c r="O20" s="4">
        <v>4</v>
      </c>
    </row>
    <row r="21" spans="1:21" x14ac:dyDescent="0.2">
      <c r="A21" s="30" t="s">
        <v>10</v>
      </c>
      <c r="B21" s="30"/>
      <c r="C21" s="30"/>
      <c r="D21" s="30"/>
      <c r="E21" s="30"/>
      <c r="F21" s="30"/>
      <c r="G21" s="30"/>
      <c r="H21" s="30"/>
      <c r="I21" s="30"/>
      <c r="J21" s="30"/>
      <c r="K21" s="30"/>
      <c r="M21" s="3"/>
      <c r="N21" s="3"/>
      <c r="O21" s="3"/>
    </row>
    <row r="22" spans="1:21" ht="59.25" customHeight="1" x14ac:dyDescent="0.2">
      <c r="A22" s="29" t="s">
        <v>28</v>
      </c>
      <c r="B22" s="29"/>
      <c r="C22" s="29"/>
      <c r="D22" s="29"/>
      <c r="E22" s="29"/>
      <c r="F22" s="29"/>
      <c r="G22" s="29"/>
      <c r="H22" s="29"/>
      <c r="I22" s="29"/>
      <c r="J22" s="29"/>
      <c r="K22">
        <v>1</v>
      </c>
      <c r="L22" s="18" t="s">
        <v>115</v>
      </c>
      <c r="M22" s="10"/>
      <c r="N22" s="10"/>
      <c r="O22" s="10"/>
      <c r="Q22" s="43"/>
      <c r="R22" s="43"/>
      <c r="S22" s="43"/>
      <c r="T22" s="43"/>
      <c r="U22" s="43"/>
    </row>
    <row r="23" spans="1:21" ht="56.5" customHeight="1" x14ac:dyDescent="0.2">
      <c r="A23" s="29" t="s">
        <v>37</v>
      </c>
      <c r="B23" s="29"/>
      <c r="C23" s="29"/>
      <c r="D23" s="29"/>
      <c r="E23" s="29"/>
      <c r="F23" s="29"/>
      <c r="G23" s="29"/>
      <c r="H23" s="29"/>
      <c r="I23" s="29"/>
      <c r="J23" s="29"/>
      <c r="K23">
        <v>1</v>
      </c>
      <c r="L23" s="18" t="s">
        <v>108</v>
      </c>
      <c r="Q23" s="43"/>
      <c r="R23" s="43"/>
      <c r="S23" s="43"/>
      <c r="T23" s="43"/>
      <c r="U23" s="43"/>
    </row>
    <row r="24" spans="1:21" ht="55.5" customHeight="1" x14ac:dyDescent="0.2">
      <c r="A24" s="29" t="s">
        <v>52</v>
      </c>
      <c r="B24" s="29"/>
      <c r="C24" s="29"/>
      <c r="D24" s="29"/>
      <c r="E24" s="29"/>
      <c r="F24" s="29"/>
      <c r="G24" s="29"/>
      <c r="H24" s="29"/>
      <c r="I24" s="29"/>
      <c r="J24" s="29"/>
      <c r="K24">
        <v>1</v>
      </c>
      <c r="L24" s="18" t="s">
        <v>102</v>
      </c>
      <c r="Q24" s="43"/>
      <c r="R24" s="43"/>
      <c r="S24" s="43"/>
      <c r="T24" s="43"/>
      <c r="U24" s="43"/>
    </row>
    <row r="25" spans="1:21" ht="69.75" customHeight="1" x14ac:dyDescent="0.2">
      <c r="A25" s="29" t="s">
        <v>38</v>
      </c>
      <c r="B25" s="29"/>
      <c r="C25" s="29"/>
      <c r="D25" s="29"/>
      <c r="E25" s="29"/>
      <c r="F25" s="29"/>
      <c r="G25" s="29"/>
      <c r="H25" s="29"/>
      <c r="I25" s="29"/>
      <c r="J25" s="29"/>
      <c r="K25">
        <v>1</v>
      </c>
      <c r="L25" s="18" t="s">
        <v>109</v>
      </c>
      <c r="Q25" s="43"/>
      <c r="R25" s="43"/>
      <c r="S25" s="43"/>
      <c r="T25" s="43"/>
      <c r="U25" s="43"/>
    </row>
    <row r="26" spans="1:21" ht="74.25" customHeight="1" x14ac:dyDescent="0.2">
      <c r="A26" s="29" t="s">
        <v>29</v>
      </c>
      <c r="B26" s="29"/>
      <c r="C26" s="29"/>
      <c r="D26" s="29"/>
      <c r="E26" s="29"/>
      <c r="F26" s="29"/>
      <c r="G26" s="29"/>
      <c r="H26" s="29"/>
      <c r="I26" s="29"/>
      <c r="J26" s="29"/>
      <c r="K26">
        <v>1</v>
      </c>
      <c r="L26" s="18" t="s">
        <v>103</v>
      </c>
      <c r="Q26" s="43"/>
      <c r="R26" s="43"/>
      <c r="S26" s="43"/>
      <c r="T26" s="43"/>
      <c r="U26" s="43"/>
    </row>
    <row r="27" spans="1:21" x14ac:dyDescent="0.2">
      <c r="A27" s="32" t="s">
        <v>22</v>
      </c>
      <c r="B27" s="32"/>
      <c r="C27" s="32"/>
      <c r="D27" s="32"/>
      <c r="E27" s="32"/>
      <c r="F27" s="32"/>
      <c r="G27" s="32"/>
      <c r="H27" s="32"/>
      <c r="I27" s="32"/>
      <c r="J27" s="32"/>
      <c r="K27" s="1"/>
      <c r="M27" s="3" t="s">
        <v>12</v>
      </c>
      <c r="N27" s="3">
        <f>SUM($K$29:$K32)</f>
        <v>4</v>
      </c>
      <c r="O27" s="4">
        <v>4</v>
      </c>
    </row>
    <row r="28" spans="1:21" x14ac:dyDescent="0.2">
      <c r="A28" s="30" t="s">
        <v>10</v>
      </c>
      <c r="B28" s="30"/>
      <c r="C28" s="30"/>
      <c r="D28" s="30"/>
      <c r="E28" s="30"/>
      <c r="F28" s="30"/>
      <c r="G28" s="30"/>
      <c r="H28" s="30"/>
      <c r="I28" s="30"/>
      <c r="J28" s="30"/>
      <c r="K28" s="30"/>
      <c r="M28" s="3"/>
      <c r="N28" s="3"/>
      <c r="O28" s="3"/>
    </row>
    <row r="29" spans="1:21" ht="87.5" customHeight="1" x14ac:dyDescent="0.2">
      <c r="A29" s="29" t="s">
        <v>53</v>
      </c>
      <c r="B29" s="29"/>
      <c r="C29" s="29"/>
      <c r="D29" s="29"/>
      <c r="E29" s="29"/>
      <c r="F29" s="29"/>
      <c r="G29" s="29"/>
      <c r="H29" s="29"/>
      <c r="I29" s="29"/>
      <c r="J29" s="29"/>
      <c r="K29">
        <v>1</v>
      </c>
      <c r="L29" s="18" t="s">
        <v>111</v>
      </c>
      <c r="Q29" s="43"/>
      <c r="R29" s="43"/>
      <c r="S29" s="43"/>
      <c r="T29" s="43"/>
      <c r="U29" s="43"/>
    </row>
    <row r="30" spans="1:21" ht="85.75" customHeight="1" x14ac:dyDescent="0.2">
      <c r="A30" s="34" t="s">
        <v>34</v>
      </c>
      <c r="B30" s="34"/>
      <c r="C30" s="34"/>
      <c r="D30" s="34"/>
      <c r="E30" s="34"/>
      <c r="F30" s="34"/>
      <c r="G30" s="34"/>
      <c r="H30" s="34"/>
      <c r="I30" s="34"/>
      <c r="J30" s="34"/>
      <c r="K30">
        <v>1</v>
      </c>
      <c r="L30" s="18" t="s">
        <v>110</v>
      </c>
      <c r="Q30" s="43"/>
      <c r="R30" s="43"/>
      <c r="S30" s="43"/>
      <c r="T30" s="43"/>
      <c r="U30" s="43"/>
    </row>
    <row r="31" spans="1:21" ht="99" customHeight="1" x14ac:dyDescent="0.2">
      <c r="A31" s="34" t="s">
        <v>40</v>
      </c>
      <c r="B31" s="34"/>
      <c r="C31" s="34"/>
      <c r="D31" s="34"/>
      <c r="E31" s="34"/>
      <c r="F31" s="34"/>
      <c r="G31" s="34"/>
      <c r="H31" s="34"/>
      <c r="I31" s="34"/>
      <c r="J31" s="34"/>
      <c r="K31">
        <v>1</v>
      </c>
      <c r="L31" s="18" t="s">
        <v>104</v>
      </c>
      <c r="Q31" s="43"/>
      <c r="R31" s="43"/>
      <c r="S31" s="43"/>
      <c r="T31" s="43"/>
      <c r="U31" s="43"/>
    </row>
    <row r="32" spans="1:21" ht="71.5" customHeight="1" x14ac:dyDescent="0.2">
      <c r="A32" s="47" t="s">
        <v>54</v>
      </c>
      <c r="B32" s="47"/>
      <c r="C32" s="47"/>
      <c r="D32" s="47"/>
      <c r="E32" s="47"/>
      <c r="F32" s="47"/>
      <c r="G32" s="47"/>
      <c r="H32" s="47"/>
      <c r="I32" s="47"/>
      <c r="J32" s="47"/>
      <c r="K32">
        <v>1</v>
      </c>
      <c r="L32" s="18" t="s">
        <v>105</v>
      </c>
    </row>
    <row r="33" spans="1:22" x14ac:dyDescent="0.2">
      <c r="A33" s="32" t="s">
        <v>23</v>
      </c>
      <c r="B33" s="32"/>
      <c r="C33" s="32"/>
      <c r="D33" s="32"/>
      <c r="E33" s="32"/>
      <c r="F33" s="32"/>
      <c r="G33" s="32"/>
      <c r="H33" s="32"/>
      <c r="I33" s="32"/>
      <c r="J33" s="32"/>
      <c r="K33" s="1"/>
      <c r="M33" s="3" t="s">
        <v>13</v>
      </c>
      <c r="N33" s="3">
        <f>SUM($K$35:$K39)</f>
        <v>4</v>
      </c>
      <c r="O33" s="4">
        <v>4</v>
      </c>
    </row>
    <row r="34" spans="1:22" x14ac:dyDescent="0.2">
      <c r="A34" s="30" t="s">
        <v>10</v>
      </c>
      <c r="B34" s="30"/>
      <c r="C34" s="30"/>
      <c r="D34" s="30"/>
      <c r="E34" s="30"/>
      <c r="F34" s="30"/>
      <c r="G34" s="30"/>
      <c r="H34" s="30"/>
      <c r="I34" s="30"/>
      <c r="J34" s="30"/>
      <c r="K34" s="30"/>
      <c r="M34" s="3"/>
      <c r="N34" s="3"/>
      <c r="O34" s="3"/>
    </row>
    <row r="35" spans="1:22" ht="49.25" customHeight="1" x14ac:dyDescent="0.2">
      <c r="A35" s="29" t="s">
        <v>35</v>
      </c>
      <c r="B35" s="29"/>
      <c r="C35" s="29"/>
      <c r="D35" s="29"/>
      <c r="E35" s="29"/>
      <c r="F35" s="29"/>
      <c r="G35" s="29"/>
      <c r="H35" s="29"/>
      <c r="I35" s="29"/>
      <c r="J35" s="29"/>
      <c r="K35">
        <v>1</v>
      </c>
      <c r="L35" s="18" t="s">
        <v>106</v>
      </c>
      <c r="M35" s="39"/>
      <c r="N35" s="39"/>
      <c r="O35" s="39"/>
      <c r="P35" s="39"/>
      <c r="Q35" s="39"/>
      <c r="R35" s="39"/>
      <c r="S35" s="39"/>
      <c r="T35" s="39"/>
      <c r="U35" s="39"/>
      <c r="V35" s="39"/>
    </row>
    <row r="36" spans="1:22" ht="54" customHeight="1" x14ac:dyDescent="0.2">
      <c r="A36" s="29" t="s">
        <v>25</v>
      </c>
      <c r="B36" s="29"/>
      <c r="C36" s="29"/>
      <c r="D36" s="29"/>
      <c r="E36" s="29"/>
      <c r="F36" s="29"/>
      <c r="G36" s="29"/>
      <c r="H36" s="29"/>
      <c r="I36" s="29"/>
      <c r="J36" s="29"/>
      <c r="K36">
        <v>1</v>
      </c>
      <c r="L36" s="18" t="s">
        <v>107</v>
      </c>
      <c r="M36" s="9"/>
      <c r="N36" s="9"/>
      <c r="O36" s="9"/>
      <c r="P36" s="9"/>
      <c r="Q36" s="43"/>
      <c r="R36" s="43"/>
      <c r="S36" s="43"/>
      <c r="T36" s="43"/>
      <c r="U36" s="43"/>
      <c r="V36" s="9"/>
    </row>
    <row r="37" spans="1:22" ht="28.25" customHeight="1" x14ac:dyDescent="0.2">
      <c r="A37" s="29" t="s">
        <v>36</v>
      </c>
      <c r="B37" s="29"/>
      <c r="C37" s="29"/>
      <c r="D37" s="29"/>
      <c r="E37" s="29"/>
      <c r="F37" s="29"/>
      <c r="G37" s="29"/>
      <c r="H37" s="29"/>
      <c r="I37" s="29"/>
      <c r="J37" s="29"/>
      <c r="K37">
        <v>1</v>
      </c>
      <c r="L37" s="19"/>
      <c r="M37" s="9"/>
      <c r="N37" s="9"/>
      <c r="O37" s="9"/>
      <c r="P37" s="9"/>
      <c r="Q37" s="43"/>
      <c r="R37" s="43"/>
      <c r="S37" s="43"/>
      <c r="T37" s="43"/>
      <c r="U37" s="43"/>
      <c r="V37" s="9"/>
    </row>
    <row r="38" spans="1:22" ht="28.25" customHeight="1" x14ac:dyDescent="0.2">
      <c r="A38" s="29" t="s">
        <v>26</v>
      </c>
      <c r="B38" s="29"/>
      <c r="C38" s="29"/>
      <c r="D38" s="29"/>
      <c r="E38" s="29"/>
      <c r="F38" s="29"/>
      <c r="G38" s="29"/>
      <c r="H38" s="29"/>
      <c r="I38" s="29"/>
      <c r="J38" s="29"/>
      <c r="K38">
        <v>1</v>
      </c>
      <c r="L38" s="19"/>
      <c r="M38" s="9"/>
      <c r="N38" s="9"/>
      <c r="O38" s="9"/>
      <c r="P38" s="9"/>
      <c r="Q38" s="43"/>
      <c r="R38" s="43"/>
      <c r="S38" s="43"/>
      <c r="T38" s="43"/>
      <c r="U38" s="43"/>
      <c r="V38" s="9"/>
    </row>
    <row r="39" spans="1:22" x14ac:dyDescent="0.2">
      <c r="A39" s="32" t="s">
        <v>24</v>
      </c>
      <c r="B39" s="32"/>
      <c r="C39" s="32"/>
      <c r="D39" s="32"/>
      <c r="E39" s="32"/>
      <c r="F39" s="32"/>
      <c r="G39" s="32"/>
      <c r="H39" s="32"/>
      <c r="I39" s="32"/>
      <c r="J39" s="32"/>
      <c r="K39" s="1"/>
      <c r="M39" s="3" t="s">
        <v>27</v>
      </c>
      <c r="N39" s="3">
        <f>SUM($K$41:$K44)</f>
        <v>4</v>
      </c>
      <c r="O39" s="4">
        <v>4</v>
      </c>
    </row>
    <row r="40" spans="1:22" x14ac:dyDescent="0.2">
      <c r="A40" s="30" t="s">
        <v>10</v>
      </c>
      <c r="B40" s="30"/>
      <c r="C40" s="30"/>
      <c r="D40" s="30"/>
      <c r="E40" s="30"/>
      <c r="F40" s="30"/>
      <c r="G40" s="30"/>
      <c r="H40" s="30"/>
      <c r="I40" s="30"/>
      <c r="J40" s="30"/>
      <c r="K40" s="30"/>
      <c r="M40" s="3"/>
      <c r="N40" s="3"/>
      <c r="O40" s="3"/>
    </row>
    <row r="41" spans="1:22" ht="69.5" customHeight="1" x14ac:dyDescent="0.2">
      <c r="A41" s="29" t="s">
        <v>55</v>
      </c>
      <c r="B41" s="29"/>
      <c r="C41" s="29"/>
      <c r="D41" s="29"/>
      <c r="E41" s="29"/>
      <c r="F41" s="29"/>
      <c r="G41" s="29"/>
      <c r="H41" s="29"/>
      <c r="I41" s="29"/>
      <c r="J41" s="29"/>
      <c r="K41">
        <v>1</v>
      </c>
      <c r="L41" s="18" t="s">
        <v>58</v>
      </c>
      <c r="Q41" s="43"/>
      <c r="R41" s="43"/>
      <c r="S41" s="43"/>
      <c r="T41" s="43"/>
      <c r="U41" s="43"/>
    </row>
    <row r="42" spans="1:22" ht="36" customHeight="1" x14ac:dyDescent="0.2">
      <c r="A42" s="29" t="s">
        <v>31</v>
      </c>
      <c r="B42" s="29"/>
      <c r="C42" s="29"/>
      <c r="D42" s="29"/>
      <c r="E42" s="29"/>
      <c r="F42" s="29"/>
      <c r="G42" s="29"/>
      <c r="H42" s="29"/>
      <c r="I42" s="29"/>
      <c r="J42" s="29"/>
      <c r="K42">
        <v>1</v>
      </c>
      <c r="L42" s="18" t="s">
        <v>59</v>
      </c>
      <c r="Q42" s="43"/>
      <c r="R42" s="43"/>
      <c r="S42" s="43"/>
      <c r="T42" s="43"/>
      <c r="U42" s="43"/>
    </row>
    <row r="43" spans="1:22" ht="36" customHeight="1" x14ac:dyDescent="0.2">
      <c r="A43" s="29" t="s">
        <v>56</v>
      </c>
      <c r="B43" s="29"/>
      <c r="C43" s="29"/>
      <c r="D43" s="29"/>
      <c r="E43" s="29"/>
      <c r="F43" s="29"/>
      <c r="G43" s="29"/>
      <c r="H43" s="29"/>
      <c r="I43" s="29"/>
      <c r="J43" s="29"/>
      <c r="K43">
        <v>1</v>
      </c>
      <c r="L43" s="18" t="s">
        <v>60</v>
      </c>
      <c r="Q43" s="43"/>
      <c r="R43" s="43"/>
      <c r="S43" s="43"/>
      <c r="T43" s="43"/>
      <c r="U43" s="43"/>
    </row>
    <row r="44" spans="1:22" ht="33" customHeight="1" x14ac:dyDescent="0.2">
      <c r="A44" s="33" t="s">
        <v>57</v>
      </c>
      <c r="B44" s="33"/>
      <c r="C44" s="33"/>
      <c r="D44" s="33"/>
      <c r="E44" s="33"/>
      <c r="F44" s="33"/>
      <c r="G44" s="33"/>
      <c r="H44" s="33"/>
      <c r="I44" s="33"/>
      <c r="J44" s="33"/>
      <c r="K44" s="21">
        <v>1</v>
      </c>
      <c r="L44" s="22" t="s">
        <v>61</v>
      </c>
      <c r="Q44" s="43"/>
      <c r="R44" s="43"/>
      <c r="S44" s="43"/>
      <c r="T44" s="43"/>
      <c r="U44" s="43"/>
    </row>
    <row r="45" spans="1:22" x14ac:dyDescent="0.2">
      <c r="A45" s="31" t="s">
        <v>14</v>
      </c>
      <c r="B45" s="31"/>
      <c r="C45" s="31"/>
      <c r="D45" s="31"/>
      <c r="E45" s="31"/>
      <c r="F45" s="31"/>
      <c r="G45" s="31"/>
      <c r="H45" s="31"/>
      <c r="I45" s="31"/>
      <c r="J45" s="31"/>
      <c r="K45" s="2"/>
      <c r="M45" s="3" t="s">
        <v>15</v>
      </c>
      <c r="N45" s="3">
        <f>IF(SUM($N$3:$R$3)&gt;3,SUM($K$47:$K56),0)</f>
        <v>10</v>
      </c>
      <c r="O45" s="4">
        <v>10</v>
      </c>
    </row>
    <row r="46" spans="1:22" x14ac:dyDescent="0.2">
      <c r="A46" s="42" t="s">
        <v>16</v>
      </c>
      <c r="B46" s="42"/>
      <c r="C46" s="42"/>
      <c r="D46" s="42"/>
      <c r="E46" s="42"/>
      <c r="F46" s="42"/>
      <c r="G46" s="42"/>
      <c r="H46" s="42"/>
      <c r="I46" s="42"/>
      <c r="J46" s="42"/>
      <c r="K46" s="42"/>
      <c r="M46" s="3"/>
      <c r="N46" s="3"/>
      <c r="O46" s="3"/>
    </row>
    <row r="47" spans="1:22" x14ac:dyDescent="0.2">
      <c r="A47" s="39" t="s">
        <v>74</v>
      </c>
      <c r="B47" s="39"/>
      <c r="C47" s="39"/>
      <c r="D47" s="39"/>
      <c r="E47" s="39"/>
      <c r="F47" s="39"/>
      <c r="G47" s="39"/>
      <c r="H47" s="39"/>
      <c r="I47" s="39"/>
      <c r="J47" s="39"/>
      <c r="K47">
        <v>1</v>
      </c>
      <c r="L47" s="19"/>
      <c r="Q47" s="43"/>
      <c r="R47" s="43"/>
      <c r="S47" s="43"/>
      <c r="T47" s="43"/>
      <c r="U47" s="43"/>
    </row>
    <row r="48" spans="1:22" x14ac:dyDescent="0.2">
      <c r="A48" s="39" t="s">
        <v>73</v>
      </c>
      <c r="B48" s="39"/>
      <c r="C48" s="39"/>
      <c r="D48" s="39"/>
      <c r="E48" s="39"/>
      <c r="F48" s="39"/>
      <c r="G48" s="39"/>
      <c r="H48" s="39"/>
      <c r="I48" s="39"/>
      <c r="J48" s="39"/>
      <c r="K48">
        <v>1</v>
      </c>
      <c r="L48" s="19"/>
      <c r="Q48" s="43"/>
      <c r="R48" s="43"/>
      <c r="S48" s="43"/>
      <c r="T48" s="43"/>
      <c r="U48" s="43"/>
    </row>
    <row r="49" spans="1:21" ht="72" customHeight="1" x14ac:dyDescent="0.2">
      <c r="A49" s="34" t="s">
        <v>81</v>
      </c>
      <c r="B49" s="39"/>
      <c r="C49" s="39"/>
      <c r="D49" s="39"/>
      <c r="E49" s="39"/>
      <c r="F49" s="39"/>
      <c r="G49" s="39"/>
      <c r="H49" s="39"/>
      <c r="I49" s="39"/>
      <c r="J49" s="39"/>
      <c r="K49">
        <v>1</v>
      </c>
      <c r="L49" s="18" t="s">
        <v>75</v>
      </c>
      <c r="Q49" s="43"/>
      <c r="R49" s="43"/>
      <c r="S49" s="43"/>
      <c r="T49" s="43"/>
      <c r="U49" s="43"/>
    </row>
    <row r="50" spans="1:21" ht="48" customHeight="1" x14ac:dyDescent="0.2">
      <c r="A50" s="34" t="s">
        <v>79</v>
      </c>
      <c r="B50" s="39"/>
      <c r="C50" s="39"/>
      <c r="D50" s="39"/>
      <c r="E50" s="39"/>
      <c r="F50" s="39"/>
      <c r="G50" s="39"/>
      <c r="H50" s="39"/>
      <c r="I50" s="39"/>
      <c r="J50" s="39"/>
      <c r="K50">
        <v>1</v>
      </c>
      <c r="L50" s="18" t="s">
        <v>80</v>
      </c>
      <c r="Q50" s="43"/>
      <c r="R50" s="43"/>
      <c r="S50" s="43"/>
      <c r="T50" s="43"/>
      <c r="U50" s="43"/>
    </row>
    <row r="51" spans="1:21" ht="43.75" customHeight="1" x14ac:dyDescent="0.2">
      <c r="A51" s="34" t="s">
        <v>71</v>
      </c>
      <c r="B51" s="34"/>
      <c r="C51" s="34"/>
      <c r="D51" s="34"/>
      <c r="E51" s="34"/>
      <c r="F51" s="34"/>
      <c r="G51" s="34"/>
      <c r="H51" s="34"/>
      <c r="I51" s="34"/>
      <c r="J51" s="34"/>
      <c r="K51">
        <v>1</v>
      </c>
      <c r="L51" s="18" t="s">
        <v>72</v>
      </c>
      <c r="Q51" s="43"/>
      <c r="R51" s="43"/>
      <c r="S51" s="43"/>
      <c r="T51" s="43"/>
      <c r="U51" s="43"/>
    </row>
    <row r="52" spans="1:21" ht="24" customHeight="1" x14ac:dyDescent="0.2">
      <c r="A52" s="34" t="s">
        <v>39</v>
      </c>
      <c r="B52" s="34"/>
      <c r="C52" s="34"/>
      <c r="D52" s="34"/>
      <c r="E52" s="34"/>
      <c r="F52" s="34"/>
      <c r="G52" s="34"/>
      <c r="H52" s="34"/>
      <c r="I52" s="34"/>
      <c r="J52" s="34"/>
      <c r="K52">
        <v>1</v>
      </c>
      <c r="L52" s="18" t="s">
        <v>63</v>
      </c>
      <c r="Q52" s="43"/>
      <c r="R52" s="43"/>
      <c r="S52" s="43"/>
      <c r="T52" s="43"/>
      <c r="U52" s="43"/>
    </row>
    <row r="53" spans="1:21" ht="28.75" customHeight="1" x14ac:dyDescent="0.2">
      <c r="A53" s="34" t="s">
        <v>69</v>
      </c>
      <c r="B53" s="34"/>
      <c r="C53" s="34"/>
      <c r="D53" s="34"/>
      <c r="E53" s="34"/>
      <c r="F53" s="34"/>
      <c r="G53" s="34"/>
      <c r="H53" s="34"/>
      <c r="I53" s="34"/>
      <c r="J53" s="34"/>
      <c r="K53">
        <v>1</v>
      </c>
      <c r="L53" s="18" t="s">
        <v>64</v>
      </c>
      <c r="Q53" s="43"/>
      <c r="R53" s="43"/>
      <c r="S53" s="43"/>
      <c r="T53" s="43"/>
      <c r="U53" s="43"/>
    </row>
    <row r="54" spans="1:21" ht="93" customHeight="1" x14ac:dyDescent="0.2">
      <c r="A54" s="34" t="s">
        <v>68</v>
      </c>
      <c r="B54" s="34"/>
      <c r="C54" s="34"/>
      <c r="D54" s="34"/>
      <c r="E54" s="34"/>
      <c r="F54" s="34"/>
      <c r="G54" s="34"/>
      <c r="H54" s="34"/>
      <c r="I54" s="34"/>
      <c r="J54" s="34"/>
      <c r="K54">
        <v>1</v>
      </c>
      <c r="L54" s="18" t="s">
        <v>70</v>
      </c>
      <c r="Q54" s="43"/>
      <c r="R54" s="43"/>
      <c r="S54" s="43"/>
      <c r="T54" s="43"/>
      <c r="U54" s="43"/>
    </row>
    <row r="55" spans="1:21" ht="28.25" customHeight="1" x14ac:dyDescent="0.2">
      <c r="A55" s="34" t="s">
        <v>41</v>
      </c>
      <c r="B55" s="34"/>
      <c r="C55" s="34"/>
      <c r="D55" s="34"/>
      <c r="E55" s="34"/>
      <c r="F55" s="34"/>
      <c r="G55" s="34"/>
      <c r="H55" s="34"/>
      <c r="I55" s="34"/>
      <c r="J55" s="34"/>
      <c r="K55">
        <v>1</v>
      </c>
      <c r="L55" s="18" t="s">
        <v>64</v>
      </c>
      <c r="Q55" s="43"/>
      <c r="R55" s="43"/>
      <c r="S55" s="43"/>
      <c r="T55" s="43"/>
      <c r="U55" s="43"/>
    </row>
    <row r="56" spans="1:21" ht="36" customHeight="1" x14ac:dyDescent="0.2">
      <c r="A56" s="34" t="s">
        <v>67</v>
      </c>
      <c r="B56" s="34"/>
      <c r="C56" s="34"/>
      <c r="D56" s="34"/>
      <c r="E56" s="34"/>
      <c r="F56" s="34"/>
      <c r="G56" s="34"/>
      <c r="H56" s="34"/>
      <c r="I56" s="34"/>
      <c r="J56" s="34"/>
      <c r="K56">
        <v>1</v>
      </c>
      <c r="L56" s="18" t="s">
        <v>65</v>
      </c>
      <c r="Q56" s="43"/>
      <c r="R56" s="43"/>
      <c r="S56" s="43"/>
      <c r="T56" s="43"/>
      <c r="U56" s="43"/>
    </row>
    <row r="58" spans="1:21" x14ac:dyDescent="0.2">
      <c r="H58" s="39" t="s">
        <v>66</v>
      </c>
      <c r="I58" s="39"/>
      <c r="J58" s="39"/>
      <c r="K58" t="str">
        <f>IF($N$5&lt;$O$5,"Non-Recevable",IF(SUM($N$3:$R$3)&lt;3,"Très insuffisant",IF(SUM($N$3:$R$3)&lt;5,"Insuffisant",IF(SUM($K$47:$K$56)&lt;5,"Bien","Très Bien"))))</f>
        <v>Très Bien</v>
      </c>
      <c r="M58" s="39"/>
      <c r="N58" s="39"/>
      <c r="O58" s="39"/>
      <c r="P58" s="39"/>
      <c r="Q58" s="46"/>
      <c r="R58" s="46"/>
      <c r="S58" s="46"/>
      <c r="T58" s="46"/>
      <c r="U58" s="46"/>
    </row>
    <row r="59" spans="1:21" x14ac:dyDescent="0.2">
      <c r="H59" t="s">
        <v>82</v>
      </c>
    </row>
    <row r="60" spans="1:21" x14ac:dyDescent="0.2">
      <c r="H60" s="44"/>
      <c r="I60" s="44"/>
      <c r="J60" s="44"/>
      <c r="K60" s="44"/>
      <c r="L60" s="44"/>
      <c r="M60" s="44"/>
    </row>
    <row r="61" spans="1:21" x14ac:dyDescent="0.2">
      <c r="H61" s="44"/>
      <c r="I61" s="44"/>
      <c r="J61" s="44"/>
      <c r="K61" s="44"/>
      <c r="L61" s="44"/>
      <c r="M61" s="44"/>
    </row>
    <row r="62" spans="1:21" x14ac:dyDescent="0.2">
      <c r="H62" s="44"/>
      <c r="I62" s="44"/>
      <c r="J62" s="44"/>
      <c r="K62" s="44"/>
      <c r="L62" s="44"/>
      <c r="M62" s="44"/>
    </row>
    <row r="63" spans="1:21" x14ac:dyDescent="0.2">
      <c r="H63" s="44"/>
      <c r="I63" s="44"/>
      <c r="J63" s="44"/>
      <c r="K63" s="44"/>
      <c r="L63" s="44"/>
      <c r="M63" s="44"/>
    </row>
    <row r="64" spans="1:21" x14ac:dyDescent="0.2">
      <c r="H64" s="44"/>
      <c r="I64" s="44"/>
      <c r="J64" s="44"/>
      <c r="K64" s="44"/>
      <c r="L64" s="44"/>
      <c r="M64" s="44"/>
    </row>
    <row r="65" spans="8:13" x14ac:dyDescent="0.2">
      <c r="H65" s="44"/>
      <c r="I65" s="44"/>
      <c r="J65" s="44"/>
      <c r="K65" s="44"/>
      <c r="L65" s="44"/>
      <c r="M65" s="44"/>
    </row>
    <row r="66" spans="8:13" x14ac:dyDescent="0.2">
      <c r="H66" s="44"/>
      <c r="I66" s="44"/>
      <c r="J66" s="44"/>
      <c r="K66" s="44"/>
      <c r="L66" s="44"/>
      <c r="M66" s="44"/>
    </row>
    <row r="67" spans="8:13" x14ac:dyDescent="0.2">
      <c r="H67" s="44"/>
      <c r="I67" s="44"/>
      <c r="J67" s="44"/>
      <c r="K67" s="44"/>
      <c r="L67" s="44"/>
      <c r="M67" s="44"/>
    </row>
    <row r="68" spans="8:13" x14ac:dyDescent="0.2">
      <c r="H68" s="44"/>
      <c r="I68" s="44"/>
      <c r="J68" s="44"/>
      <c r="K68" s="44"/>
      <c r="L68" s="44"/>
      <c r="M68" s="44"/>
    </row>
  </sheetData>
  <mergeCells count="97">
    <mergeCell ref="H60:M68"/>
    <mergeCell ref="A53:J53"/>
    <mergeCell ref="Q53:U53"/>
    <mergeCell ref="A54:J54"/>
    <mergeCell ref="Q54:U54"/>
    <mergeCell ref="A55:J55"/>
    <mergeCell ref="Q55:U55"/>
    <mergeCell ref="A56:J56"/>
    <mergeCell ref="Q56:U56"/>
    <mergeCell ref="H58:J58"/>
    <mergeCell ref="M58:P58"/>
    <mergeCell ref="Q58:U58"/>
    <mergeCell ref="A50:J50"/>
    <mergeCell ref="Q50:U50"/>
    <mergeCell ref="A51:J51"/>
    <mergeCell ref="Q51:U51"/>
    <mergeCell ref="A52:J52"/>
    <mergeCell ref="Q52:U52"/>
    <mergeCell ref="A47:J47"/>
    <mergeCell ref="Q47:U47"/>
    <mergeCell ref="A48:J48"/>
    <mergeCell ref="Q48:U48"/>
    <mergeCell ref="A49:J49"/>
    <mergeCell ref="Q49:U49"/>
    <mergeCell ref="A46:K46"/>
    <mergeCell ref="A39:J39"/>
    <mergeCell ref="A40:K40"/>
    <mergeCell ref="A41:J41"/>
    <mergeCell ref="Q41:U41"/>
    <mergeCell ref="A42:J42"/>
    <mergeCell ref="Q42:U42"/>
    <mergeCell ref="A43:J43"/>
    <mergeCell ref="Q43:U43"/>
    <mergeCell ref="A44:J44"/>
    <mergeCell ref="Q44:U44"/>
    <mergeCell ref="A45:J45"/>
    <mergeCell ref="A36:J36"/>
    <mergeCell ref="Q36:U36"/>
    <mergeCell ref="A37:J37"/>
    <mergeCell ref="Q37:U37"/>
    <mergeCell ref="A38:J38"/>
    <mergeCell ref="Q38:U38"/>
    <mergeCell ref="R35:V35"/>
    <mergeCell ref="A29:J29"/>
    <mergeCell ref="Q29:U29"/>
    <mergeCell ref="A30:J30"/>
    <mergeCell ref="Q30:U30"/>
    <mergeCell ref="A31:J31"/>
    <mergeCell ref="Q31:U31"/>
    <mergeCell ref="A32:J32"/>
    <mergeCell ref="A33:J33"/>
    <mergeCell ref="A34:K34"/>
    <mergeCell ref="A35:J35"/>
    <mergeCell ref="M35:Q35"/>
    <mergeCell ref="A28:K28"/>
    <mergeCell ref="A22:J22"/>
    <mergeCell ref="Q22:U22"/>
    <mergeCell ref="A23:J23"/>
    <mergeCell ref="Q23:U23"/>
    <mergeCell ref="A24:J24"/>
    <mergeCell ref="Q24:U24"/>
    <mergeCell ref="A25:J25"/>
    <mergeCell ref="Q25:U25"/>
    <mergeCell ref="A26:J26"/>
    <mergeCell ref="Q26:U26"/>
    <mergeCell ref="A27:J27"/>
    <mergeCell ref="A21:K21"/>
    <mergeCell ref="A14:J14"/>
    <mergeCell ref="A15:K15"/>
    <mergeCell ref="A16:J16"/>
    <mergeCell ref="Q16:U16"/>
    <mergeCell ref="A17:J17"/>
    <mergeCell ref="Q17:U17"/>
    <mergeCell ref="A18:J18"/>
    <mergeCell ref="Q18:U18"/>
    <mergeCell ref="A19:J19"/>
    <mergeCell ref="Q19:U19"/>
    <mergeCell ref="A20:J20"/>
    <mergeCell ref="A10:J10"/>
    <mergeCell ref="Q10:U10"/>
    <mergeCell ref="A11:J11"/>
    <mergeCell ref="Q11:U11"/>
    <mergeCell ref="A12:J12"/>
    <mergeCell ref="Q12:U12"/>
    <mergeCell ref="A9:J9"/>
    <mergeCell ref="Q9:U9"/>
    <mergeCell ref="A1:J1"/>
    <mergeCell ref="A3:B3"/>
    <mergeCell ref="C3:E3"/>
    <mergeCell ref="M3:M4"/>
    <mergeCell ref="A5:J5"/>
    <mergeCell ref="Q5:U5"/>
    <mergeCell ref="A6:K6"/>
    <mergeCell ref="A7:J7"/>
    <mergeCell ref="Q7:U7"/>
    <mergeCell ref="A8:J8"/>
    <mergeCell ref="Q8:U8"/>
  </mergeCells>
  <conditionalFormatting sqref="K58">
    <cfRule type="containsText" dxfId="7" priority="1" operator="containsText" text="Très Bien">
      <formula>NOT(ISERROR(SEARCH("Très Bien",K58)))</formula>
    </cfRule>
    <cfRule type="containsText" dxfId="6" priority="2" operator="containsText" text="Bien">
      <formula>NOT(ISERROR(SEARCH("Bien",K58)))</formula>
    </cfRule>
    <cfRule type="containsText" dxfId="5" priority="3" operator="containsText" text="Très insuffisant">
      <formula>NOT(ISERROR(SEARCH("Très insuffisant",K58)))</formula>
    </cfRule>
    <cfRule type="containsText" dxfId="4" priority="4" operator="containsText" text="Insuffisant">
      <formula>NOT(ISERROR(SEARCH("Insuffisant",K58)))</formula>
    </cfRule>
  </conditionalFormatting>
  <pageMargins left="0.7" right="0.7" top="0.75" bottom="0.75" header="0.3" footer="0.3"/>
  <pageSetup paperSize="9" orientation="portrait" horizontalDpi="4294967293"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B3FB5-37DA-4C62-B696-FDA659682D6A}">
  <dimension ref="A1:V68"/>
  <sheetViews>
    <sheetView topLeftCell="A8" zoomScale="130" zoomScaleNormal="130" workbookViewId="0">
      <selection activeCell="K18" sqref="K18"/>
    </sheetView>
  </sheetViews>
  <sheetFormatPr baseColWidth="10" defaultColWidth="9.33203125" defaultRowHeight="15" x14ac:dyDescent="0.2"/>
  <cols>
    <col min="10" max="10" width="10.5" customWidth="1"/>
    <col min="11" max="11" width="9.33203125" customWidth="1"/>
    <col min="12" max="12" width="41.33203125" customWidth="1"/>
    <col min="13" max="13" width="18.6640625" customWidth="1"/>
    <col min="14" max="17" width="4.6640625" bestFit="1" customWidth="1"/>
    <col min="18" max="18" width="4.1640625" bestFit="1" customWidth="1"/>
  </cols>
  <sheetData>
    <row r="1" spans="1:21" ht="21" x14ac:dyDescent="0.25">
      <c r="A1" s="35" t="s">
        <v>86</v>
      </c>
      <c r="B1" s="35"/>
      <c r="C1" s="35"/>
      <c r="D1" s="35"/>
      <c r="E1" s="35"/>
      <c r="F1" s="35"/>
      <c r="G1" s="35"/>
      <c r="H1" s="35"/>
      <c r="I1" s="35"/>
      <c r="J1" s="35"/>
    </row>
    <row r="2" spans="1:21" x14ac:dyDescent="0.2">
      <c r="M2" s="16" t="s">
        <v>0</v>
      </c>
      <c r="N2" s="16" t="s">
        <v>42</v>
      </c>
      <c r="O2" s="16" t="s">
        <v>43</v>
      </c>
      <c r="P2" s="16" t="s">
        <v>44</v>
      </c>
      <c r="Q2" s="16" t="s">
        <v>45</v>
      </c>
      <c r="R2" s="16" t="s">
        <v>46</v>
      </c>
    </row>
    <row r="3" spans="1:21" ht="14.5" customHeight="1" x14ac:dyDescent="0.2">
      <c r="A3" s="36" t="s">
        <v>1</v>
      </c>
      <c r="B3" s="36"/>
      <c r="C3" s="39" t="s">
        <v>2</v>
      </c>
      <c r="D3" s="39"/>
      <c r="E3" s="39"/>
      <c r="M3" s="40" t="s">
        <v>33</v>
      </c>
      <c r="N3" s="17">
        <f>IF($O$5=$N$5,TRUNC($N$14/$O$14),0)</f>
        <v>1</v>
      </c>
      <c r="O3" s="17">
        <f>IF($O$5=$N$5,TRUNC($N$20/$O$20),0)</f>
        <v>1</v>
      </c>
      <c r="P3" s="17">
        <f>IF($O$5=$N$5,TRUNC($N$27/$O$27),0)</f>
        <v>1</v>
      </c>
      <c r="Q3" s="17">
        <f>IF($O$5=$N$5,TRUNC($N$33/$O$33),0)</f>
        <v>1</v>
      </c>
      <c r="R3" s="17">
        <f>IF($O$5=$N$5,TRUNC($N$39/$O$39),0)</f>
        <v>1</v>
      </c>
    </row>
    <row r="4" spans="1:21" x14ac:dyDescent="0.2">
      <c r="M4" s="40"/>
      <c r="N4" s="17"/>
      <c r="O4" s="17"/>
      <c r="P4" s="17"/>
      <c r="Q4" s="17"/>
      <c r="R4" s="17"/>
    </row>
    <row r="5" spans="1:21" ht="48" x14ac:dyDescent="0.2">
      <c r="A5" s="37" t="s">
        <v>3</v>
      </c>
      <c r="B5" s="37"/>
      <c r="C5" s="37"/>
      <c r="D5" s="37"/>
      <c r="E5" s="37"/>
      <c r="F5" s="37"/>
      <c r="G5" s="37"/>
      <c r="H5" s="37"/>
      <c r="I5" s="37"/>
      <c r="J5" s="37"/>
      <c r="K5" s="5" t="s">
        <v>4</v>
      </c>
      <c r="L5" s="20" t="s">
        <v>47</v>
      </c>
      <c r="M5" s="6" t="s">
        <v>5</v>
      </c>
      <c r="N5" s="6">
        <f>SUM($K$7:$K$12)</f>
        <v>6</v>
      </c>
      <c r="O5" s="7">
        <v>6</v>
      </c>
      <c r="Q5" s="45" t="s">
        <v>62</v>
      </c>
      <c r="R5" s="45"/>
      <c r="S5" s="45"/>
      <c r="T5" s="45"/>
      <c r="U5" s="45"/>
    </row>
    <row r="6" spans="1:21" x14ac:dyDescent="0.2">
      <c r="A6" s="38" t="s">
        <v>6</v>
      </c>
      <c r="B6" s="38"/>
      <c r="C6" s="38"/>
      <c r="D6" s="38"/>
      <c r="E6" s="38"/>
      <c r="F6" s="38"/>
      <c r="G6" s="38"/>
      <c r="H6" s="38"/>
      <c r="I6" s="38"/>
      <c r="J6" s="38"/>
      <c r="K6" s="38"/>
    </row>
    <row r="7" spans="1:21" ht="36.75" customHeight="1" x14ac:dyDescent="0.2">
      <c r="A7" s="34" t="s">
        <v>17</v>
      </c>
      <c r="B7" s="34"/>
      <c r="C7" s="34"/>
      <c r="D7" s="34"/>
      <c r="E7" s="34"/>
      <c r="F7" s="34"/>
      <c r="G7" s="34"/>
      <c r="H7" s="34"/>
      <c r="I7" s="34"/>
      <c r="J7" s="34"/>
      <c r="K7">
        <v>1</v>
      </c>
      <c r="L7" s="19"/>
      <c r="Q7" s="43"/>
      <c r="R7" s="43"/>
      <c r="S7" s="43"/>
      <c r="T7" s="43"/>
      <c r="U7" s="43"/>
    </row>
    <row r="8" spans="1:21" ht="42.5" customHeight="1" x14ac:dyDescent="0.2">
      <c r="A8" s="34" t="s">
        <v>49</v>
      </c>
      <c r="B8" s="34"/>
      <c r="C8" s="34"/>
      <c r="D8" s="34"/>
      <c r="E8" s="34"/>
      <c r="F8" s="34"/>
      <c r="G8" s="34"/>
      <c r="H8" s="34"/>
      <c r="I8" s="34"/>
      <c r="J8" s="34"/>
      <c r="K8" s="15">
        <f>IF(N8&lt;=O8,1,0)</f>
        <v>1</v>
      </c>
      <c r="L8" s="19"/>
      <c r="M8" s="14" t="s">
        <v>78</v>
      </c>
      <c r="N8">
        <v>3</v>
      </c>
      <c r="O8" s="11">
        <v>3</v>
      </c>
      <c r="Q8" s="43"/>
      <c r="R8" s="43"/>
      <c r="S8" s="43"/>
      <c r="T8" s="43"/>
      <c r="U8" s="43"/>
    </row>
    <row r="9" spans="1:21" ht="30" customHeight="1" x14ac:dyDescent="0.2">
      <c r="A9" s="34" t="s">
        <v>30</v>
      </c>
      <c r="B9" s="34"/>
      <c r="C9" s="34"/>
      <c r="D9" s="34"/>
      <c r="E9" s="34"/>
      <c r="F9" s="34"/>
      <c r="G9" s="34"/>
      <c r="H9" s="34"/>
      <c r="I9" s="34"/>
      <c r="J9" s="34"/>
      <c r="K9">
        <v>1</v>
      </c>
      <c r="L9" s="19"/>
      <c r="Q9" s="43"/>
      <c r="R9" s="43"/>
      <c r="S9" s="43"/>
      <c r="T9" s="43"/>
      <c r="U9" s="43"/>
    </row>
    <row r="10" spans="1:21" ht="37.25" customHeight="1" x14ac:dyDescent="0.2">
      <c r="A10" s="34" t="s">
        <v>18</v>
      </c>
      <c r="B10" s="34"/>
      <c r="C10" s="34"/>
      <c r="D10" s="34"/>
      <c r="E10" s="34"/>
      <c r="F10" s="34"/>
      <c r="G10" s="34"/>
      <c r="H10" s="34"/>
      <c r="I10" s="34"/>
      <c r="J10" s="34"/>
      <c r="K10">
        <v>1</v>
      </c>
      <c r="L10" s="19"/>
      <c r="Q10" s="43"/>
      <c r="R10" s="43"/>
      <c r="S10" s="43"/>
      <c r="T10" s="43"/>
      <c r="U10" s="43"/>
    </row>
    <row r="11" spans="1:21" ht="36.75" customHeight="1" x14ac:dyDescent="0.2">
      <c r="A11" s="34" t="s">
        <v>19</v>
      </c>
      <c r="B11" s="34"/>
      <c r="C11" s="34"/>
      <c r="D11" s="34"/>
      <c r="E11" s="34"/>
      <c r="F11" s="34"/>
      <c r="G11" s="34"/>
      <c r="H11" s="34"/>
      <c r="I11" s="34"/>
      <c r="J11" s="34"/>
      <c r="K11">
        <v>1</v>
      </c>
      <c r="L11" s="19"/>
      <c r="Q11" s="43"/>
      <c r="R11" s="43"/>
      <c r="S11" s="43"/>
      <c r="T11" s="43"/>
      <c r="U11" s="43"/>
    </row>
    <row r="12" spans="1:21" ht="55.25" customHeight="1" x14ac:dyDescent="0.2">
      <c r="A12" s="34" t="s">
        <v>32</v>
      </c>
      <c r="B12" s="34"/>
      <c r="C12" s="34"/>
      <c r="D12" s="34"/>
      <c r="E12" s="34"/>
      <c r="F12" s="34"/>
      <c r="G12" s="34"/>
      <c r="H12" s="34"/>
      <c r="I12" s="34"/>
      <c r="J12" s="34"/>
      <c r="K12" s="15">
        <f>IF(N12&lt;=O12,1,0)</f>
        <v>1</v>
      </c>
      <c r="L12" s="18" t="s">
        <v>51</v>
      </c>
      <c r="M12" t="s">
        <v>7</v>
      </c>
      <c r="N12">
        <v>3</v>
      </c>
      <c r="O12" s="11">
        <v>3</v>
      </c>
      <c r="P12" s="10"/>
      <c r="Q12" s="43"/>
      <c r="R12" s="43"/>
      <c r="S12" s="43"/>
      <c r="T12" s="43"/>
      <c r="U12" s="43"/>
    </row>
    <row r="13" spans="1:21" ht="27.5" customHeight="1" x14ac:dyDescent="0.2">
      <c r="A13" s="9"/>
      <c r="B13" s="9"/>
      <c r="C13" s="9"/>
      <c r="D13" s="9"/>
      <c r="E13" s="9"/>
      <c r="F13" s="9"/>
      <c r="G13" s="9"/>
      <c r="H13" s="9"/>
      <c r="I13" s="9"/>
      <c r="J13" s="9"/>
      <c r="K13" s="8"/>
      <c r="O13" s="13"/>
      <c r="P13" s="10"/>
      <c r="Q13" s="10"/>
      <c r="R13" s="10"/>
      <c r="S13" s="10"/>
      <c r="T13" s="10"/>
    </row>
    <row r="14" spans="1:21" x14ac:dyDescent="0.2">
      <c r="A14" s="32" t="s">
        <v>20</v>
      </c>
      <c r="B14" s="32"/>
      <c r="C14" s="32"/>
      <c r="D14" s="32"/>
      <c r="E14" s="32"/>
      <c r="F14" s="32"/>
      <c r="G14" s="32"/>
      <c r="H14" s="32"/>
      <c r="I14" s="32"/>
      <c r="J14" s="32"/>
      <c r="K14" s="1" t="s">
        <v>8</v>
      </c>
      <c r="M14" s="3" t="s">
        <v>9</v>
      </c>
      <c r="N14" s="3">
        <f>SUM($K$16:$K$19)</f>
        <v>4</v>
      </c>
      <c r="O14" s="3">
        <v>4</v>
      </c>
    </row>
    <row r="15" spans="1:21" x14ac:dyDescent="0.2">
      <c r="A15" s="30" t="s">
        <v>10</v>
      </c>
      <c r="B15" s="30"/>
      <c r="C15" s="30"/>
      <c r="D15" s="30"/>
      <c r="E15" s="30"/>
      <c r="F15" s="30"/>
      <c r="G15" s="30"/>
      <c r="H15" s="30"/>
      <c r="I15" s="30"/>
      <c r="J15" s="30"/>
      <c r="K15" s="30"/>
      <c r="M15" s="12"/>
      <c r="N15" s="12"/>
      <c r="O15" s="12"/>
    </row>
    <row r="16" spans="1:21" ht="82.5" customHeight="1" x14ac:dyDescent="0.2">
      <c r="A16" s="29" t="s">
        <v>48</v>
      </c>
      <c r="B16" s="29"/>
      <c r="C16" s="29"/>
      <c r="D16" s="29"/>
      <c r="E16" s="29"/>
      <c r="F16" s="29"/>
      <c r="G16" s="29"/>
      <c r="H16" s="29"/>
      <c r="I16" s="29"/>
      <c r="J16" s="29"/>
      <c r="K16">
        <v>1</v>
      </c>
      <c r="L16" s="18" t="s">
        <v>112</v>
      </c>
      <c r="M16" s="10"/>
      <c r="N16" s="10"/>
      <c r="O16" s="10"/>
      <c r="Q16" s="43"/>
      <c r="R16" s="43"/>
      <c r="S16" s="43"/>
      <c r="T16" s="43"/>
      <c r="U16" s="43"/>
    </row>
    <row r="17" spans="1:21" ht="75" customHeight="1" x14ac:dyDescent="0.2">
      <c r="A17" s="29" t="s">
        <v>50</v>
      </c>
      <c r="B17" s="29"/>
      <c r="C17" s="29"/>
      <c r="D17" s="29"/>
      <c r="E17" s="29"/>
      <c r="F17" s="29"/>
      <c r="G17" s="29"/>
      <c r="H17" s="29"/>
      <c r="I17" s="29"/>
      <c r="J17" s="29"/>
      <c r="K17">
        <v>1</v>
      </c>
      <c r="L17" s="18" t="s">
        <v>113</v>
      </c>
      <c r="Q17" s="43"/>
      <c r="R17" s="43"/>
      <c r="S17" s="43"/>
      <c r="T17" s="43"/>
      <c r="U17" s="43"/>
    </row>
    <row r="18" spans="1:21" ht="98.5" customHeight="1" x14ac:dyDescent="0.2">
      <c r="A18" s="29" t="s">
        <v>77</v>
      </c>
      <c r="B18" s="29"/>
      <c r="C18" s="29"/>
      <c r="D18" s="29"/>
      <c r="E18" s="29"/>
      <c r="F18" s="29"/>
      <c r="G18" s="29"/>
      <c r="H18" s="29"/>
      <c r="I18" s="29"/>
      <c r="J18" s="29"/>
      <c r="K18">
        <v>1</v>
      </c>
      <c r="L18" s="18" t="s">
        <v>114</v>
      </c>
      <c r="Q18" s="43"/>
      <c r="R18" s="43"/>
      <c r="S18" s="43"/>
      <c r="T18" s="43"/>
      <c r="U18" s="43"/>
    </row>
    <row r="19" spans="1:21" ht="60.75" customHeight="1" x14ac:dyDescent="0.2">
      <c r="A19" s="29" t="s">
        <v>76</v>
      </c>
      <c r="B19" s="29"/>
      <c r="C19" s="29"/>
      <c r="D19" s="29"/>
      <c r="E19" s="29"/>
      <c r="F19" s="29"/>
      <c r="G19" s="29"/>
      <c r="H19" s="29"/>
      <c r="I19" s="29"/>
      <c r="J19" s="29"/>
      <c r="K19">
        <v>1</v>
      </c>
      <c r="L19" s="18" t="s">
        <v>101</v>
      </c>
      <c r="Q19" s="43"/>
      <c r="R19" s="43"/>
      <c r="S19" s="43"/>
      <c r="T19" s="43"/>
      <c r="U19" s="43"/>
    </row>
    <row r="20" spans="1:21" x14ac:dyDescent="0.2">
      <c r="A20" s="32" t="s">
        <v>21</v>
      </c>
      <c r="B20" s="32"/>
      <c r="C20" s="32"/>
      <c r="D20" s="32"/>
      <c r="E20" s="32"/>
      <c r="F20" s="32"/>
      <c r="G20" s="32"/>
      <c r="H20" s="32"/>
      <c r="I20" s="32"/>
      <c r="J20" s="32"/>
      <c r="K20" s="1"/>
      <c r="M20" s="3" t="s">
        <v>11</v>
      </c>
      <c r="N20" s="3">
        <f>SUM($K$23:$K$26)</f>
        <v>4</v>
      </c>
      <c r="O20" s="4">
        <v>4</v>
      </c>
    </row>
    <row r="21" spans="1:21" x14ac:dyDescent="0.2">
      <c r="A21" s="30" t="s">
        <v>10</v>
      </c>
      <c r="B21" s="30"/>
      <c r="C21" s="30"/>
      <c r="D21" s="30"/>
      <c r="E21" s="30"/>
      <c r="F21" s="30"/>
      <c r="G21" s="30"/>
      <c r="H21" s="30"/>
      <c r="I21" s="30"/>
      <c r="J21" s="30"/>
      <c r="K21" s="30"/>
      <c r="M21" s="3"/>
      <c r="N21" s="3"/>
      <c r="O21" s="3"/>
    </row>
    <row r="22" spans="1:21" ht="59.25" customHeight="1" x14ac:dyDescent="0.2">
      <c r="A22" s="29" t="s">
        <v>28</v>
      </c>
      <c r="B22" s="29"/>
      <c r="C22" s="29"/>
      <c r="D22" s="29"/>
      <c r="E22" s="29"/>
      <c r="F22" s="29"/>
      <c r="G22" s="29"/>
      <c r="H22" s="29"/>
      <c r="I22" s="29"/>
      <c r="J22" s="29"/>
      <c r="K22">
        <v>1</v>
      </c>
      <c r="L22" s="18" t="s">
        <v>115</v>
      </c>
      <c r="M22" s="10"/>
      <c r="N22" s="10"/>
      <c r="O22" s="10"/>
      <c r="Q22" s="43"/>
      <c r="R22" s="43"/>
      <c r="S22" s="43"/>
      <c r="T22" s="43"/>
      <c r="U22" s="43"/>
    </row>
    <row r="23" spans="1:21" ht="56.5" customHeight="1" x14ac:dyDescent="0.2">
      <c r="A23" s="29" t="s">
        <v>37</v>
      </c>
      <c r="B23" s="29"/>
      <c r="C23" s="29"/>
      <c r="D23" s="29"/>
      <c r="E23" s="29"/>
      <c r="F23" s="29"/>
      <c r="G23" s="29"/>
      <c r="H23" s="29"/>
      <c r="I23" s="29"/>
      <c r="J23" s="29"/>
      <c r="K23">
        <v>1</v>
      </c>
      <c r="L23" s="18" t="s">
        <v>108</v>
      </c>
      <c r="Q23" s="43"/>
      <c r="R23" s="43"/>
      <c r="S23" s="43"/>
      <c r="T23" s="43"/>
      <c r="U23" s="43"/>
    </row>
    <row r="24" spans="1:21" ht="55.5" customHeight="1" x14ac:dyDescent="0.2">
      <c r="A24" s="29" t="s">
        <v>52</v>
      </c>
      <c r="B24" s="29"/>
      <c r="C24" s="29"/>
      <c r="D24" s="29"/>
      <c r="E24" s="29"/>
      <c r="F24" s="29"/>
      <c r="G24" s="29"/>
      <c r="H24" s="29"/>
      <c r="I24" s="29"/>
      <c r="J24" s="29"/>
      <c r="K24">
        <v>1</v>
      </c>
      <c r="L24" s="18" t="s">
        <v>102</v>
      </c>
      <c r="Q24" s="43"/>
      <c r="R24" s="43"/>
      <c r="S24" s="43"/>
      <c r="T24" s="43"/>
      <c r="U24" s="43"/>
    </row>
    <row r="25" spans="1:21" ht="69.75" customHeight="1" x14ac:dyDescent="0.2">
      <c r="A25" s="29" t="s">
        <v>38</v>
      </c>
      <c r="B25" s="29"/>
      <c r="C25" s="29"/>
      <c r="D25" s="29"/>
      <c r="E25" s="29"/>
      <c r="F25" s="29"/>
      <c r="G25" s="29"/>
      <c r="H25" s="29"/>
      <c r="I25" s="29"/>
      <c r="J25" s="29"/>
      <c r="K25">
        <v>1</v>
      </c>
      <c r="L25" s="18" t="s">
        <v>109</v>
      </c>
      <c r="Q25" s="43"/>
      <c r="R25" s="43"/>
      <c r="S25" s="43"/>
      <c r="T25" s="43"/>
      <c r="U25" s="43"/>
    </row>
    <row r="26" spans="1:21" ht="74.25" customHeight="1" x14ac:dyDescent="0.2">
      <c r="A26" s="29" t="s">
        <v>29</v>
      </c>
      <c r="B26" s="29"/>
      <c r="C26" s="29"/>
      <c r="D26" s="29"/>
      <c r="E26" s="29"/>
      <c r="F26" s="29"/>
      <c r="G26" s="29"/>
      <c r="H26" s="29"/>
      <c r="I26" s="29"/>
      <c r="J26" s="29"/>
      <c r="K26">
        <v>1</v>
      </c>
      <c r="L26" s="18" t="s">
        <v>103</v>
      </c>
      <c r="Q26" s="43"/>
      <c r="R26" s="43"/>
      <c r="S26" s="43"/>
      <c r="T26" s="43"/>
      <c r="U26" s="43"/>
    </row>
    <row r="27" spans="1:21" x14ac:dyDescent="0.2">
      <c r="A27" s="32" t="s">
        <v>22</v>
      </c>
      <c r="B27" s="32"/>
      <c r="C27" s="32"/>
      <c r="D27" s="32"/>
      <c r="E27" s="32"/>
      <c r="F27" s="32"/>
      <c r="G27" s="32"/>
      <c r="H27" s="32"/>
      <c r="I27" s="32"/>
      <c r="J27" s="32"/>
      <c r="K27" s="1"/>
      <c r="M27" s="3" t="s">
        <v>12</v>
      </c>
      <c r="N27" s="3">
        <f>SUM($K$29:$K32)</f>
        <v>4</v>
      </c>
      <c r="O27" s="4">
        <v>4</v>
      </c>
    </row>
    <row r="28" spans="1:21" x14ac:dyDescent="0.2">
      <c r="A28" s="30" t="s">
        <v>10</v>
      </c>
      <c r="B28" s="30"/>
      <c r="C28" s="30"/>
      <c r="D28" s="30"/>
      <c r="E28" s="30"/>
      <c r="F28" s="30"/>
      <c r="G28" s="30"/>
      <c r="H28" s="30"/>
      <c r="I28" s="30"/>
      <c r="J28" s="30"/>
      <c r="K28" s="30"/>
      <c r="M28" s="3"/>
      <c r="N28" s="3"/>
      <c r="O28" s="3"/>
    </row>
    <row r="29" spans="1:21" ht="87.5" customHeight="1" x14ac:dyDescent="0.2">
      <c r="A29" s="29" t="s">
        <v>53</v>
      </c>
      <c r="B29" s="29"/>
      <c r="C29" s="29"/>
      <c r="D29" s="29"/>
      <c r="E29" s="29"/>
      <c r="F29" s="29"/>
      <c r="G29" s="29"/>
      <c r="H29" s="29"/>
      <c r="I29" s="29"/>
      <c r="J29" s="29"/>
      <c r="K29">
        <v>1</v>
      </c>
      <c r="L29" s="18" t="s">
        <v>111</v>
      </c>
      <c r="Q29" s="43"/>
      <c r="R29" s="43"/>
      <c r="S29" s="43"/>
      <c r="T29" s="43"/>
      <c r="U29" s="43"/>
    </row>
    <row r="30" spans="1:21" ht="85.75" customHeight="1" x14ac:dyDescent="0.2">
      <c r="A30" s="34" t="s">
        <v>34</v>
      </c>
      <c r="B30" s="34"/>
      <c r="C30" s="34"/>
      <c r="D30" s="34"/>
      <c r="E30" s="34"/>
      <c r="F30" s="34"/>
      <c r="G30" s="34"/>
      <c r="H30" s="34"/>
      <c r="I30" s="34"/>
      <c r="J30" s="34"/>
      <c r="K30">
        <v>1</v>
      </c>
      <c r="L30" s="18" t="s">
        <v>110</v>
      </c>
      <c r="Q30" s="43"/>
      <c r="R30" s="43"/>
      <c r="S30" s="43"/>
      <c r="T30" s="43"/>
      <c r="U30" s="43"/>
    </row>
    <row r="31" spans="1:21" ht="99" customHeight="1" x14ac:dyDescent="0.2">
      <c r="A31" s="34" t="s">
        <v>40</v>
      </c>
      <c r="B31" s="34"/>
      <c r="C31" s="34"/>
      <c r="D31" s="34"/>
      <c r="E31" s="34"/>
      <c r="F31" s="34"/>
      <c r="G31" s="34"/>
      <c r="H31" s="34"/>
      <c r="I31" s="34"/>
      <c r="J31" s="34"/>
      <c r="K31">
        <v>1</v>
      </c>
      <c r="L31" s="18" t="s">
        <v>104</v>
      </c>
      <c r="Q31" s="43"/>
      <c r="R31" s="43"/>
      <c r="S31" s="43"/>
      <c r="T31" s="43"/>
      <c r="U31" s="43"/>
    </row>
    <row r="32" spans="1:21" ht="71.5" customHeight="1" x14ac:dyDescent="0.2">
      <c r="A32" s="47" t="s">
        <v>54</v>
      </c>
      <c r="B32" s="47"/>
      <c r="C32" s="47"/>
      <c r="D32" s="47"/>
      <c r="E32" s="47"/>
      <c r="F32" s="47"/>
      <c r="G32" s="47"/>
      <c r="H32" s="47"/>
      <c r="I32" s="47"/>
      <c r="J32" s="47"/>
      <c r="K32">
        <v>1</v>
      </c>
      <c r="L32" s="18" t="s">
        <v>105</v>
      </c>
    </row>
    <row r="33" spans="1:22" x14ac:dyDescent="0.2">
      <c r="A33" s="32" t="s">
        <v>23</v>
      </c>
      <c r="B33" s="32"/>
      <c r="C33" s="32"/>
      <c r="D33" s="32"/>
      <c r="E33" s="32"/>
      <c r="F33" s="32"/>
      <c r="G33" s="32"/>
      <c r="H33" s="32"/>
      <c r="I33" s="32"/>
      <c r="J33" s="32"/>
      <c r="K33" s="1"/>
      <c r="M33" s="3" t="s">
        <v>13</v>
      </c>
      <c r="N33" s="3">
        <f>SUM($K$35:$K39)</f>
        <v>4</v>
      </c>
      <c r="O33" s="4">
        <v>4</v>
      </c>
    </row>
    <row r="34" spans="1:22" x14ac:dyDescent="0.2">
      <c r="A34" s="30" t="s">
        <v>10</v>
      </c>
      <c r="B34" s="30"/>
      <c r="C34" s="30"/>
      <c r="D34" s="30"/>
      <c r="E34" s="30"/>
      <c r="F34" s="30"/>
      <c r="G34" s="30"/>
      <c r="H34" s="30"/>
      <c r="I34" s="30"/>
      <c r="J34" s="30"/>
      <c r="K34" s="30"/>
      <c r="M34" s="3"/>
      <c r="N34" s="3"/>
      <c r="O34" s="3"/>
    </row>
    <row r="35" spans="1:22" ht="49.25" customHeight="1" x14ac:dyDescent="0.2">
      <c r="A35" s="29" t="s">
        <v>35</v>
      </c>
      <c r="B35" s="29"/>
      <c r="C35" s="29"/>
      <c r="D35" s="29"/>
      <c r="E35" s="29"/>
      <c r="F35" s="29"/>
      <c r="G35" s="29"/>
      <c r="H35" s="29"/>
      <c r="I35" s="29"/>
      <c r="J35" s="29"/>
      <c r="K35">
        <v>1</v>
      </c>
      <c r="L35" s="18" t="s">
        <v>106</v>
      </c>
      <c r="M35" s="39"/>
      <c r="N35" s="39"/>
      <c r="O35" s="39"/>
      <c r="P35" s="39"/>
      <c r="Q35" s="39"/>
      <c r="R35" s="39"/>
      <c r="S35" s="39"/>
      <c r="T35" s="39"/>
      <c r="U35" s="39"/>
      <c r="V35" s="39"/>
    </row>
    <row r="36" spans="1:22" ht="54" customHeight="1" x14ac:dyDescent="0.2">
      <c r="A36" s="29" t="s">
        <v>25</v>
      </c>
      <c r="B36" s="29"/>
      <c r="C36" s="29"/>
      <c r="D36" s="29"/>
      <c r="E36" s="29"/>
      <c r="F36" s="29"/>
      <c r="G36" s="29"/>
      <c r="H36" s="29"/>
      <c r="I36" s="29"/>
      <c r="J36" s="29"/>
      <c r="K36">
        <v>1</v>
      </c>
      <c r="L36" s="18" t="s">
        <v>107</v>
      </c>
      <c r="M36" s="9"/>
      <c r="N36" s="9"/>
      <c r="O36" s="9"/>
      <c r="P36" s="9"/>
      <c r="Q36" s="43"/>
      <c r="R36" s="43"/>
      <c r="S36" s="43"/>
      <c r="T36" s="43"/>
      <c r="U36" s="43"/>
      <c r="V36" s="9"/>
    </row>
    <row r="37" spans="1:22" ht="28.25" customHeight="1" x14ac:dyDescent="0.2">
      <c r="A37" s="29" t="s">
        <v>36</v>
      </c>
      <c r="B37" s="29"/>
      <c r="C37" s="29"/>
      <c r="D37" s="29"/>
      <c r="E37" s="29"/>
      <c r="F37" s="29"/>
      <c r="G37" s="29"/>
      <c r="H37" s="29"/>
      <c r="I37" s="29"/>
      <c r="J37" s="29"/>
      <c r="K37">
        <v>1</v>
      </c>
      <c r="L37" s="19"/>
      <c r="M37" s="9"/>
      <c r="N37" s="9"/>
      <c r="O37" s="9"/>
      <c r="P37" s="9"/>
      <c r="Q37" s="43"/>
      <c r="R37" s="43"/>
      <c r="S37" s="43"/>
      <c r="T37" s="43"/>
      <c r="U37" s="43"/>
      <c r="V37" s="9"/>
    </row>
    <row r="38" spans="1:22" ht="28.25" customHeight="1" x14ac:dyDescent="0.2">
      <c r="A38" s="29" t="s">
        <v>26</v>
      </c>
      <c r="B38" s="29"/>
      <c r="C38" s="29"/>
      <c r="D38" s="29"/>
      <c r="E38" s="29"/>
      <c r="F38" s="29"/>
      <c r="G38" s="29"/>
      <c r="H38" s="29"/>
      <c r="I38" s="29"/>
      <c r="J38" s="29"/>
      <c r="K38">
        <v>1</v>
      </c>
      <c r="L38" s="19"/>
      <c r="M38" s="9"/>
      <c r="N38" s="9"/>
      <c r="O38" s="9"/>
      <c r="P38" s="9"/>
      <c r="Q38" s="43"/>
      <c r="R38" s="43"/>
      <c r="S38" s="43"/>
      <c r="T38" s="43"/>
      <c r="U38" s="43"/>
      <c r="V38" s="9"/>
    </row>
    <row r="39" spans="1:22" x14ac:dyDescent="0.2">
      <c r="A39" s="32" t="s">
        <v>24</v>
      </c>
      <c r="B39" s="32"/>
      <c r="C39" s="32"/>
      <c r="D39" s="32"/>
      <c r="E39" s="32"/>
      <c r="F39" s="32"/>
      <c r="G39" s="32"/>
      <c r="H39" s="32"/>
      <c r="I39" s="32"/>
      <c r="J39" s="32"/>
      <c r="K39" s="1"/>
      <c r="M39" s="3" t="s">
        <v>27</v>
      </c>
      <c r="N39" s="3">
        <f>SUM($K$41:$K44)</f>
        <v>4</v>
      </c>
      <c r="O39" s="4">
        <v>4</v>
      </c>
    </row>
    <row r="40" spans="1:22" x14ac:dyDescent="0.2">
      <c r="A40" s="30" t="s">
        <v>10</v>
      </c>
      <c r="B40" s="30"/>
      <c r="C40" s="30"/>
      <c r="D40" s="30"/>
      <c r="E40" s="30"/>
      <c r="F40" s="30"/>
      <c r="G40" s="30"/>
      <c r="H40" s="30"/>
      <c r="I40" s="30"/>
      <c r="J40" s="30"/>
      <c r="K40" s="30"/>
      <c r="M40" s="3"/>
      <c r="N40" s="3"/>
      <c r="O40" s="3"/>
    </row>
    <row r="41" spans="1:22" ht="69.5" customHeight="1" x14ac:dyDescent="0.2">
      <c r="A41" s="29" t="s">
        <v>55</v>
      </c>
      <c r="B41" s="29"/>
      <c r="C41" s="29"/>
      <c r="D41" s="29"/>
      <c r="E41" s="29"/>
      <c r="F41" s="29"/>
      <c r="G41" s="29"/>
      <c r="H41" s="29"/>
      <c r="I41" s="29"/>
      <c r="J41" s="29"/>
      <c r="K41">
        <v>1</v>
      </c>
      <c r="L41" s="18" t="s">
        <v>58</v>
      </c>
      <c r="Q41" s="43"/>
      <c r="R41" s="43"/>
      <c r="S41" s="43"/>
      <c r="T41" s="43"/>
      <c r="U41" s="43"/>
    </row>
    <row r="42" spans="1:22" ht="36" customHeight="1" x14ac:dyDescent="0.2">
      <c r="A42" s="29" t="s">
        <v>31</v>
      </c>
      <c r="B42" s="29"/>
      <c r="C42" s="29"/>
      <c r="D42" s="29"/>
      <c r="E42" s="29"/>
      <c r="F42" s="29"/>
      <c r="G42" s="29"/>
      <c r="H42" s="29"/>
      <c r="I42" s="29"/>
      <c r="J42" s="29"/>
      <c r="K42">
        <v>1</v>
      </c>
      <c r="L42" s="18" t="s">
        <v>59</v>
      </c>
      <c r="Q42" s="43"/>
      <c r="R42" s="43"/>
      <c r="S42" s="43"/>
      <c r="T42" s="43"/>
      <c r="U42" s="43"/>
    </row>
    <row r="43" spans="1:22" ht="36" customHeight="1" x14ac:dyDescent="0.2">
      <c r="A43" s="29" t="s">
        <v>56</v>
      </c>
      <c r="B43" s="29"/>
      <c r="C43" s="29"/>
      <c r="D43" s="29"/>
      <c r="E43" s="29"/>
      <c r="F43" s="29"/>
      <c r="G43" s="29"/>
      <c r="H43" s="29"/>
      <c r="I43" s="29"/>
      <c r="J43" s="29"/>
      <c r="K43">
        <v>1</v>
      </c>
      <c r="L43" s="18" t="s">
        <v>60</v>
      </c>
      <c r="Q43" s="43"/>
      <c r="R43" s="43"/>
      <c r="S43" s="43"/>
      <c r="T43" s="43"/>
      <c r="U43" s="43"/>
    </row>
    <row r="44" spans="1:22" ht="33" customHeight="1" x14ac:dyDescent="0.2">
      <c r="A44" s="29" t="s">
        <v>57</v>
      </c>
      <c r="B44" s="29"/>
      <c r="C44" s="29"/>
      <c r="D44" s="29"/>
      <c r="E44" s="29"/>
      <c r="F44" s="29"/>
      <c r="G44" s="29"/>
      <c r="H44" s="29"/>
      <c r="I44" s="29"/>
      <c r="J44" s="29"/>
      <c r="K44">
        <v>1</v>
      </c>
      <c r="L44" s="18" t="s">
        <v>61</v>
      </c>
      <c r="Q44" s="43"/>
      <c r="R44" s="43"/>
      <c r="S44" s="43"/>
      <c r="T44" s="43"/>
      <c r="U44" s="43"/>
    </row>
    <row r="45" spans="1:22" x14ac:dyDescent="0.2">
      <c r="A45" s="31" t="s">
        <v>14</v>
      </c>
      <c r="B45" s="31"/>
      <c r="C45" s="31"/>
      <c r="D45" s="31"/>
      <c r="E45" s="31"/>
      <c r="F45" s="31"/>
      <c r="G45" s="31"/>
      <c r="H45" s="31"/>
      <c r="I45" s="31"/>
      <c r="J45" s="31"/>
      <c r="K45" s="2"/>
      <c r="M45" s="3" t="s">
        <v>15</v>
      </c>
      <c r="N45" s="3">
        <f>IF(SUM($N$3:$R$3)&gt;3,SUM($K$47:$K56),0)</f>
        <v>10</v>
      </c>
      <c r="O45" s="4">
        <v>10</v>
      </c>
    </row>
    <row r="46" spans="1:22" x14ac:dyDescent="0.2">
      <c r="A46" s="42" t="s">
        <v>16</v>
      </c>
      <c r="B46" s="42"/>
      <c r="C46" s="42"/>
      <c r="D46" s="42"/>
      <c r="E46" s="42"/>
      <c r="F46" s="42"/>
      <c r="G46" s="42"/>
      <c r="H46" s="42"/>
      <c r="I46" s="42"/>
      <c r="J46" s="42"/>
      <c r="K46" s="42"/>
      <c r="M46" s="3"/>
      <c r="N46" s="3"/>
      <c r="O46" s="3"/>
    </row>
    <row r="47" spans="1:22" x14ac:dyDescent="0.2">
      <c r="A47" s="39" t="s">
        <v>74</v>
      </c>
      <c r="B47" s="39"/>
      <c r="C47" s="39"/>
      <c r="D47" s="39"/>
      <c r="E47" s="39"/>
      <c r="F47" s="39"/>
      <c r="G47" s="39"/>
      <c r="H47" s="39"/>
      <c r="I47" s="39"/>
      <c r="J47" s="39"/>
      <c r="K47">
        <v>1</v>
      </c>
      <c r="L47" s="19"/>
      <c r="Q47" s="43"/>
      <c r="R47" s="43"/>
      <c r="S47" s="43"/>
      <c r="T47" s="43"/>
      <c r="U47" s="43"/>
    </row>
    <row r="48" spans="1:22" x14ac:dyDescent="0.2">
      <c r="A48" s="39" t="s">
        <v>73</v>
      </c>
      <c r="B48" s="39"/>
      <c r="C48" s="39"/>
      <c r="D48" s="39"/>
      <c r="E48" s="39"/>
      <c r="F48" s="39"/>
      <c r="G48" s="39"/>
      <c r="H48" s="39"/>
      <c r="I48" s="39"/>
      <c r="J48" s="39"/>
      <c r="K48">
        <v>1</v>
      </c>
      <c r="L48" s="19"/>
      <c r="Q48" s="43"/>
      <c r="R48" s="43"/>
      <c r="S48" s="43"/>
      <c r="T48" s="43"/>
      <c r="U48" s="43"/>
    </row>
    <row r="49" spans="1:21" ht="72" customHeight="1" x14ac:dyDescent="0.2">
      <c r="A49" s="34" t="s">
        <v>81</v>
      </c>
      <c r="B49" s="39"/>
      <c r="C49" s="39"/>
      <c r="D49" s="39"/>
      <c r="E49" s="39"/>
      <c r="F49" s="39"/>
      <c r="G49" s="39"/>
      <c r="H49" s="39"/>
      <c r="I49" s="39"/>
      <c r="J49" s="39"/>
      <c r="K49">
        <v>1</v>
      </c>
      <c r="L49" s="18" t="s">
        <v>75</v>
      </c>
      <c r="Q49" s="43"/>
      <c r="R49" s="43"/>
      <c r="S49" s="43"/>
      <c r="T49" s="43"/>
      <c r="U49" s="43"/>
    </row>
    <row r="50" spans="1:21" ht="48" customHeight="1" x14ac:dyDescent="0.2">
      <c r="A50" s="34" t="s">
        <v>79</v>
      </c>
      <c r="B50" s="39"/>
      <c r="C50" s="39"/>
      <c r="D50" s="39"/>
      <c r="E50" s="39"/>
      <c r="F50" s="39"/>
      <c r="G50" s="39"/>
      <c r="H50" s="39"/>
      <c r="I50" s="39"/>
      <c r="J50" s="39"/>
      <c r="K50">
        <v>1</v>
      </c>
      <c r="L50" s="18" t="s">
        <v>80</v>
      </c>
      <c r="Q50" s="43"/>
      <c r="R50" s="43"/>
      <c r="S50" s="43"/>
      <c r="T50" s="43"/>
      <c r="U50" s="43"/>
    </row>
    <row r="51" spans="1:21" ht="43.75" customHeight="1" x14ac:dyDescent="0.2">
      <c r="A51" s="34" t="s">
        <v>71</v>
      </c>
      <c r="B51" s="34"/>
      <c r="C51" s="34"/>
      <c r="D51" s="34"/>
      <c r="E51" s="34"/>
      <c r="F51" s="34"/>
      <c r="G51" s="34"/>
      <c r="H51" s="34"/>
      <c r="I51" s="34"/>
      <c r="J51" s="34"/>
      <c r="K51">
        <v>1</v>
      </c>
      <c r="L51" s="18" t="s">
        <v>72</v>
      </c>
      <c r="Q51" s="43"/>
      <c r="R51" s="43"/>
      <c r="S51" s="43"/>
      <c r="T51" s="43"/>
      <c r="U51" s="43"/>
    </row>
    <row r="52" spans="1:21" ht="24" customHeight="1" x14ac:dyDescent="0.2">
      <c r="A52" s="34" t="s">
        <v>39</v>
      </c>
      <c r="B52" s="34"/>
      <c r="C52" s="34"/>
      <c r="D52" s="34"/>
      <c r="E52" s="34"/>
      <c r="F52" s="34"/>
      <c r="G52" s="34"/>
      <c r="H52" s="34"/>
      <c r="I52" s="34"/>
      <c r="J52" s="34"/>
      <c r="K52">
        <v>1</v>
      </c>
      <c r="L52" s="18" t="s">
        <v>63</v>
      </c>
      <c r="Q52" s="43"/>
      <c r="R52" s="43"/>
      <c r="S52" s="43"/>
      <c r="T52" s="43"/>
      <c r="U52" s="43"/>
    </row>
    <row r="53" spans="1:21" ht="28.75" customHeight="1" x14ac:dyDescent="0.2">
      <c r="A53" s="34" t="s">
        <v>69</v>
      </c>
      <c r="B53" s="34"/>
      <c r="C53" s="34"/>
      <c r="D53" s="34"/>
      <c r="E53" s="34"/>
      <c r="F53" s="34"/>
      <c r="G53" s="34"/>
      <c r="H53" s="34"/>
      <c r="I53" s="34"/>
      <c r="J53" s="34"/>
      <c r="K53">
        <v>1</v>
      </c>
      <c r="L53" s="18" t="s">
        <v>64</v>
      </c>
      <c r="Q53" s="43"/>
      <c r="R53" s="43"/>
      <c r="S53" s="43"/>
      <c r="T53" s="43"/>
      <c r="U53" s="43"/>
    </row>
    <row r="54" spans="1:21" ht="93" customHeight="1" x14ac:dyDescent="0.2">
      <c r="A54" s="34" t="s">
        <v>68</v>
      </c>
      <c r="B54" s="34"/>
      <c r="C54" s="34"/>
      <c r="D54" s="34"/>
      <c r="E54" s="34"/>
      <c r="F54" s="34"/>
      <c r="G54" s="34"/>
      <c r="H54" s="34"/>
      <c r="I54" s="34"/>
      <c r="J54" s="34"/>
      <c r="K54">
        <v>1</v>
      </c>
      <c r="L54" s="18" t="s">
        <v>70</v>
      </c>
      <c r="Q54" s="43"/>
      <c r="R54" s="43"/>
      <c r="S54" s="43"/>
      <c r="T54" s="43"/>
      <c r="U54" s="43"/>
    </row>
    <row r="55" spans="1:21" ht="28.25" customHeight="1" x14ac:dyDescent="0.2">
      <c r="A55" s="34" t="s">
        <v>41</v>
      </c>
      <c r="B55" s="34"/>
      <c r="C55" s="34"/>
      <c r="D55" s="34"/>
      <c r="E55" s="34"/>
      <c r="F55" s="34"/>
      <c r="G55" s="34"/>
      <c r="H55" s="34"/>
      <c r="I55" s="34"/>
      <c r="J55" s="34"/>
      <c r="K55">
        <v>1</v>
      </c>
      <c r="L55" s="18" t="s">
        <v>64</v>
      </c>
      <c r="Q55" s="43"/>
      <c r="R55" s="43"/>
      <c r="S55" s="43"/>
      <c r="T55" s="43"/>
      <c r="U55" s="43"/>
    </row>
    <row r="56" spans="1:21" ht="36" customHeight="1" x14ac:dyDescent="0.2">
      <c r="A56" s="34" t="s">
        <v>67</v>
      </c>
      <c r="B56" s="34"/>
      <c r="C56" s="34"/>
      <c r="D56" s="34"/>
      <c r="E56" s="34"/>
      <c r="F56" s="34"/>
      <c r="G56" s="34"/>
      <c r="H56" s="34"/>
      <c r="I56" s="34"/>
      <c r="J56" s="34"/>
      <c r="K56">
        <v>1</v>
      </c>
      <c r="L56" s="18" t="s">
        <v>65</v>
      </c>
      <c r="Q56" s="43"/>
      <c r="R56" s="43"/>
      <c r="S56" s="43"/>
      <c r="T56" s="43"/>
      <c r="U56" s="43"/>
    </row>
    <row r="58" spans="1:21" x14ac:dyDescent="0.2">
      <c r="H58" s="39" t="s">
        <v>66</v>
      </c>
      <c r="I58" s="39"/>
      <c r="J58" s="39"/>
      <c r="K58" t="str">
        <f>IF($N$5&lt;$O$5,"Non-Recevable",IF(SUM($N$3:$R$3)&lt;3,"Très insuffisant",IF(SUM($N$3:$R$3)&lt;5,"Insuffisant",IF(SUM($K$47:$K$56)&lt;5,"Bien","Très Bien"))))</f>
        <v>Très Bien</v>
      </c>
      <c r="M58" s="39"/>
      <c r="N58" s="39"/>
      <c r="O58" s="39"/>
      <c r="P58" s="39"/>
      <c r="Q58" s="46"/>
      <c r="R58" s="46"/>
      <c r="S58" s="46"/>
      <c r="T58" s="46"/>
      <c r="U58" s="46"/>
    </row>
    <row r="59" spans="1:21" x14ac:dyDescent="0.2">
      <c r="H59" t="s">
        <v>82</v>
      </c>
    </row>
    <row r="60" spans="1:21" x14ac:dyDescent="0.2">
      <c r="H60" s="44"/>
      <c r="I60" s="44"/>
      <c r="J60" s="44"/>
      <c r="K60" s="44"/>
      <c r="L60" s="44"/>
      <c r="M60" s="44"/>
    </row>
    <row r="61" spans="1:21" x14ac:dyDescent="0.2">
      <c r="H61" s="44"/>
      <c r="I61" s="44"/>
      <c r="J61" s="44"/>
      <c r="K61" s="44"/>
      <c r="L61" s="44"/>
      <c r="M61" s="44"/>
    </row>
    <row r="62" spans="1:21" x14ac:dyDescent="0.2">
      <c r="H62" s="44"/>
      <c r="I62" s="44"/>
      <c r="J62" s="44"/>
      <c r="K62" s="44"/>
      <c r="L62" s="44"/>
      <c r="M62" s="44"/>
    </row>
    <row r="63" spans="1:21" x14ac:dyDescent="0.2">
      <c r="H63" s="44"/>
      <c r="I63" s="44"/>
      <c r="J63" s="44"/>
      <c r="K63" s="44"/>
      <c r="L63" s="44"/>
      <c r="M63" s="44"/>
    </row>
    <row r="64" spans="1:21" x14ac:dyDescent="0.2">
      <c r="H64" s="44"/>
      <c r="I64" s="44"/>
      <c r="J64" s="44"/>
      <c r="K64" s="44"/>
      <c r="L64" s="44"/>
      <c r="M64" s="44"/>
    </row>
    <row r="65" spans="8:13" x14ac:dyDescent="0.2">
      <c r="H65" s="44"/>
      <c r="I65" s="44"/>
      <c r="J65" s="44"/>
      <c r="K65" s="44"/>
      <c r="L65" s="44"/>
      <c r="M65" s="44"/>
    </row>
    <row r="66" spans="8:13" x14ac:dyDescent="0.2">
      <c r="H66" s="44"/>
      <c r="I66" s="44"/>
      <c r="J66" s="44"/>
      <c r="K66" s="44"/>
      <c r="L66" s="44"/>
      <c r="M66" s="44"/>
    </row>
    <row r="67" spans="8:13" x14ac:dyDescent="0.2">
      <c r="H67" s="44"/>
      <c r="I67" s="44"/>
      <c r="J67" s="44"/>
      <c r="K67" s="44"/>
      <c r="L67" s="44"/>
      <c r="M67" s="44"/>
    </row>
    <row r="68" spans="8:13" x14ac:dyDescent="0.2">
      <c r="H68" s="44"/>
      <c r="I68" s="44"/>
      <c r="J68" s="44"/>
      <c r="K68" s="44"/>
      <c r="L68" s="44"/>
      <c r="M68" s="44"/>
    </row>
  </sheetData>
  <mergeCells count="97">
    <mergeCell ref="H60:M68"/>
    <mergeCell ref="A53:J53"/>
    <mergeCell ref="Q53:U53"/>
    <mergeCell ref="A54:J54"/>
    <mergeCell ref="Q54:U54"/>
    <mergeCell ref="A55:J55"/>
    <mergeCell ref="Q55:U55"/>
    <mergeCell ref="A56:J56"/>
    <mergeCell ref="Q56:U56"/>
    <mergeCell ref="H58:J58"/>
    <mergeCell ref="M58:P58"/>
    <mergeCell ref="Q58:U58"/>
    <mergeCell ref="A50:J50"/>
    <mergeCell ref="Q50:U50"/>
    <mergeCell ref="A51:J51"/>
    <mergeCell ref="Q51:U51"/>
    <mergeCell ref="A52:J52"/>
    <mergeCell ref="Q52:U52"/>
    <mergeCell ref="A47:J47"/>
    <mergeCell ref="Q47:U47"/>
    <mergeCell ref="A48:J48"/>
    <mergeCell ref="Q48:U48"/>
    <mergeCell ref="A49:J49"/>
    <mergeCell ref="Q49:U49"/>
    <mergeCell ref="A46:K46"/>
    <mergeCell ref="A39:J39"/>
    <mergeCell ref="A40:K40"/>
    <mergeCell ref="A41:J41"/>
    <mergeCell ref="Q41:U41"/>
    <mergeCell ref="A42:J42"/>
    <mergeCell ref="Q42:U42"/>
    <mergeCell ref="A43:J43"/>
    <mergeCell ref="Q43:U43"/>
    <mergeCell ref="A44:J44"/>
    <mergeCell ref="Q44:U44"/>
    <mergeCell ref="A45:J45"/>
    <mergeCell ref="A36:J36"/>
    <mergeCell ref="Q36:U36"/>
    <mergeCell ref="A37:J37"/>
    <mergeCell ref="Q37:U37"/>
    <mergeCell ref="A38:J38"/>
    <mergeCell ref="Q38:U38"/>
    <mergeCell ref="R35:V35"/>
    <mergeCell ref="A29:J29"/>
    <mergeCell ref="Q29:U29"/>
    <mergeCell ref="A30:J30"/>
    <mergeCell ref="Q30:U30"/>
    <mergeCell ref="A31:J31"/>
    <mergeCell ref="Q31:U31"/>
    <mergeCell ref="A32:J32"/>
    <mergeCell ref="A33:J33"/>
    <mergeCell ref="A34:K34"/>
    <mergeCell ref="A35:J35"/>
    <mergeCell ref="M35:Q35"/>
    <mergeCell ref="A28:K28"/>
    <mergeCell ref="A22:J22"/>
    <mergeCell ref="Q22:U22"/>
    <mergeCell ref="A23:J23"/>
    <mergeCell ref="Q23:U23"/>
    <mergeCell ref="A24:J24"/>
    <mergeCell ref="Q24:U24"/>
    <mergeCell ref="A25:J25"/>
    <mergeCell ref="Q25:U25"/>
    <mergeCell ref="A26:J26"/>
    <mergeCell ref="Q26:U26"/>
    <mergeCell ref="A27:J27"/>
    <mergeCell ref="A21:K21"/>
    <mergeCell ref="A14:J14"/>
    <mergeCell ref="A15:K15"/>
    <mergeCell ref="A16:J16"/>
    <mergeCell ref="Q16:U16"/>
    <mergeCell ref="A17:J17"/>
    <mergeCell ref="Q17:U17"/>
    <mergeCell ref="A18:J18"/>
    <mergeCell ref="Q18:U18"/>
    <mergeCell ref="A19:J19"/>
    <mergeCell ref="Q19:U19"/>
    <mergeCell ref="A20:J20"/>
    <mergeCell ref="A10:J10"/>
    <mergeCell ref="Q10:U10"/>
    <mergeCell ref="A11:J11"/>
    <mergeCell ref="Q11:U11"/>
    <mergeCell ref="A12:J12"/>
    <mergeCell ref="Q12:U12"/>
    <mergeCell ref="A9:J9"/>
    <mergeCell ref="Q9:U9"/>
    <mergeCell ref="A1:J1"/>
    <mergeCell ref="A3:B3"/>
    <mergeCell ref="C3:E3"/>
    <mergeCell ref="M3:M4"/>
    <mergeCell ref="A5:J5"/>
    <mergeCell ref="Q5:U5"/>
    <mergeCell ref="A6:K6"/>
    <mergeCell ref="A7:J7"/>
    <mergeCell ref="Q7:U7"/>
    <mergeCell ref="A8:J8"/>
    <mergeCell ref="Q8:U8"/>
  </mergeCells>
  <conditionalFormatting sqref="K58">
    <cfRule type="containsText" dxfId="3" priority="1" operator="containsText" text="Très Bien">
      <formula>NOT(ISERROR(SEARCH("Très Bien",K58)))</formula>
    </cfRule>
    <cfRule type="containsText" dxfId="2" priority="2" operator="containsText" text="Bien">
      <formula>NOT(ISERROR(SEARCH("Bien",K58)))</formula>
    </cfRule>
    <cfRule type="containsText" dxfId="1" priority="3" operator="containsText" text="Très insuffisant">
      <formula>NOT(ISERROR(SEARCH("Très insuffisant",K58)))</formula>
    </cfRule>
    <cfRule type="containsText" dxfId="0" priority="4" operator="containsText" text="Insuffisant">
      <formula>NOT(ISERROR(SEARCH("Insuffisant",K58)))</formula>
    </cfRule>
  </conditionalFormatting>
  <pageMargins left="0.7" right="0.7" top="0.75" bottom="0.75" header="0.3" footer="0.3"/>
  <pageSetup paperSize="9" orientation="portrait" horizontalDpi="4294967293"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36FF1-ED57-48E4-B6E9-91F1A9A155A6}">
  <dimension ref="A1:G11"/>
  <sheetViews>
    <sheetView workbookViewId="0">
      <selection activeCell="G10" sqref="G10"/>
    </sheetView>
  </sheetViews>
  <sheetFormatPr baseColWidth="10" defaultRowHeight="15" x14ac:dyDescent="0.2"/>
  <cols>
    <col min="1" max="1" width="18" customWidth="1"/>
    <col min="2" max="6" width="4.1640625" bestFit="1" customWidth="1"/>
    <col min="7" max="7" width="17" customWidth="1"/>
  </cols>
  <sheetData>
    <row r="1" spans="1:7" x14ac:dyDescent="0.2">
      <c r="A1" t="s">
        <v>87</v>
      </c>
      <c r="B1" t="s">
        <v>100</v>
      </c>
    </row>
    <row r="3" spans="1:7" x14ac:dyDescent="0.2">
      <c r="B3" t="s">
        <v>90</v>
      </c>
      <c r="C3" t="s">
        <v>91</v>
      </c>
      <c r="D3" t="s">
        <v>92</v>
      </c>
      <c r="E3" t="s">
        <v>93</v>
      </c>
      <c r="F3" t="s">
        <v>46</v>
      </c>
      <c r="G3" s="23" t="s">
        <v>95</v>
      </c>
    </row>
    <row r="4" spans="1:7" x14ac:dyDescent="0.2">
      <c r="A4" t="s">
        <v>88</v>
      </c>
      <c r="B4" s="27">
        <f>'Eval 3'!N3</f>
        <v>1</v>
      </c>
      <c r="C4" s="27">
        <f>'Eval 3'!O3</f>
        <v>1</v>
      </c>
      <c r="D4" s="27">
        <f>'Eval 3'!P3</f>
        <v>1</v>
      </c>
      <c r="E4" s="27">
        <f>'Eval 3'!Q3</f>
        <v>1</v>
      </c>
      <c r="F4" s="27">
        <f>'Eval 3'!R3</f>
        <v>1</v>
      </c>
      <c r="G4" s="23">
        <f t="shared" ref="G4:G6" si="0">SUM($B4:$F4)</f>
        <v>5</v>
      </c>
    </row>
    <row r="5" spans="1:7" x14ac:dyDescent="0.2">
      <c r="A5" t="s">
        <v>89</v>
      </c>
      <c r="B5" s="27">
        <f>'Eval 4'!N3</f>
        <v>1</v>
      </c>
      <c r="C5" s="27">
        <f>'Eval 4'!O3</f>
        <v>1</v>
      </c>
      <c r="D5" s="27">
        <f>'Eval 4'!P3</f>
        <v>1</v>
      </c>
      <c r="E5" s="27">
        <f>'Eval 4'!Q3</f>
        <v>1</v>
      </c>
      <c r="F5" s="27">
        <f>'Eval 4'!R3</f>
        <v>1</v>
      </c>
      <c r="G5" s="23">
        <f t="shared" si="0"/>
        <v>5</v>
      </c>
    </row>
    <row r="6" spans="1:7" x14ac:dyDescent="0.2">
      <c r="A6" t="s">
        <v>94</v>
      </c>
      <c r="B6" s="26">
        <v>0</v>
      </c>
      <c r="C6" s="26">
        <v>0</v>
      </c>
      <c r="D6" s="26">
        <v>0</v>
      </c>
      <c r="E6" s="26">
        <v>0</v>
      </c>
      <c r="F6" s="26">
        <v>0</v>
      </c>
      <c r="G6" s="23">
        <f t="shared" si="0"/>
        <v>0</v>
      </c>
    </row>
    <row r="7" spans="1:7" x14ac:dyDescent="0.2">
      <c r="A7" s="23" t="s">
        <v>96</v>
      </c>
      <c r="B7" s="23">
        <f>SUM(B$4:B$6)</f>
        <v>2</v>
      </c>
      <c r="C7" s="23">
        <f t="shared" ref="C7:F7" si="1">SUM(C$4:C$6)</f>
        <v>2</v>
      </c>
      <c r="D7" s="23">
        <f t="shared" si="1"/>
        <v>2</v>
      </c>
      <c r="E7" s="23">
        <f t="shared" si="1"/>
        <v>2</v>
      </c>
      <c r="F7" s="23">
        <f t="shared" si="1"/>
        <v>2</v>
      </c>
      <c r="G7" s="24">
        <f>SUM($B7:$F7)</f>
        <v>10</v>
      </c>
    </row>
    <row r="9" spans="1:7" x14ac:dyDescent="0.2">
      <c r="A9" t="s">
        <v>97</v>
      </c>
      <c r="G9" s="25">
        <f>IF(G7&lt;10,G7,10+SUM('Eval 1'!K47:K56,'Eval 2'!K47:K56,'Eval 3'!K47:K56,'Eval 4'!K47:K56)/4)</f>
        <v>18.75</v>
      </c>
    </row>
    <row r="10" spans="1:7" x14ac:dyDescent="0.2">
      <c r="A10" t="s">
        <v>98</v>
      </c>
      <c r="G10" s="26">
        <v>0</v>
      </c>
    </row>
    <row r="11" spans="1:7" x14ac:dyDescent="0.2">
      <c r="A11" t="s">
        <v>99</v>
      </c>
      <c r="G11" s="24">
        <f>G9+G10</f>
        <v>18.75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9BB71AD78050141888622C146F84AC2" ma:contentTypeVersion="12" ma:contentTypeDescription="Crée un document." ma:contentTypeScope="" ma:versionID="5696382ab744daa14c075f8cd7151e74">
  <xsd:schema xmlns:xsd="http://www.w3.org/2001/XMLSchema" xmlns:xs="http://www.w3.org/2001/XMLSchema" xmlns:p="http://schemas.microsoft.com/office/2006/metadata/properties" xmlns:ns2="a6a1436b-eae5-494e-96ae-73db278ec5c1" targetNamespace="http://schemas.microsoft.com/office/2006/metadata/properties" ma:root="true" ma:fieldsID="161e10da029cd4def2d50789bd223657" ns2:_="">
    <xsd:import namespace="a6a1436b-eae5-494e-96ae-73db278ec5c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lcf76f155ced4ddcb4097134ff3c332f"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a1436b-eae5-494e-96ae-73db278ec5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4" nillable="true" ma:taxonomy="true" ma:internalName="lcf76f155ced4ddcb4097134ff3c332f" ma:taxonomyFieldName="MediaServiceImageTags" ma:displayName="Balises d’images" ma:readOnly="false" ma:fieldId="{5cf76f15-5ced-4ddc-b409-7134ff3c332f}" ma:taxonomyMulti="true" ma:sspId="0b6a2ec7-4460-416d-86cb-abc62d7adb7d"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6a1436b-eae5-494e-96ae-73db278ec5c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140C49F-02E7-4D99-BF23-FB9EE7110F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a1436b-eae5-494e-96ae-73db278ec5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A6E881-F83E-4D2E-AAF5-FBADE8E544D1}">
  <ds:schemaRefs>
    <ds:schemaRef ds:uri="http://schemas.microsoft.com/sharepoint/v3/contenttype/forms"/>
  </ds:schemaRefs>
</ds:datastoreItem>
</file>

<file path=customXml/itemProps3.xml><?xml version="1.0" encoding="utf-8"?>
<ds:datastoreItem xmlns:ds="http://schemas.openxmlformats.org/officeDocument/2006/customXml" ds:itemID="{6E45F0E7-6283-4CB8-840B-491EC0BF39FD}">
  <ds:schemaRefs>
    <ds:schemaRef ds:uri="http://purl.org/dc/dcmitype/"/>
    <ds:schemaRef ds:uri="http://schemas.openxmlformats.org/package/2006/metadata/core-properties"/>
    <ds:schemaRef ds:uri="http://www.w3.org/XML/1998/namespace"/>
    <ds:schemaRef ds:uri="http://schemas.microsoft.com/office/2006/documentManagement/types"/>
    <ds:schemaRef ds:uri="http://purl.org/dc/elements/1.1/"/>
    <ds:schemaRef ds:uri="http://schemas.microsoft.com/office/infopath/2007/PartnerControls"/>
    <ds:schemaRef ds:uri="a6a1436b-eae5-494e-96ae-73db278ec5c1"/>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Eval 1</vt:lpstr>
      <vt:lpstr>Eval 2</vt:lpstr>
      <vt:lpstr>Eval 3</vt:lpstr>
      <vt:lpstr>Eval 4</vt:lpstr>
      <vt:lpstr>recapitulatif 1s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Christiane Mathy</dc:creator>
  <cp:keywords/>
  <dc:description/>
  <cp:lastModifiedBy>Ruben YILDIZ</cp:lastModifiedBy>
  <cp:revision/>
  <dcterms:created xsi:type="dcterms:W3CDTF">2020-04-19T09:49:47Z</dcterms:created>
  <dcterms:modified xsi:type="dcterms:W3CDTF">2023-10-15T18:18:06Z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0x01010039BB71AD78050141888622C146F84AC2</vt:lpwstr>
  </property>
  <property fmtid="{D5CDD505-2E9C-101B-9397-08002B2CF9AE}" pid="3" name="MediaServiceImageTags">
    <vt:lpwstr/>
  </property>
</Properties>
</file>