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oppema\Documents\GitHub\HybridDune\Daan\alignment_lidars\"/>
    </mc:Choice>
  </mc:AlternateContent>
  <xr:revisionPtr revIDLastSave="0" documentId="8_{875A7DF9-E859-4FAF-AB44-B52A4C45BD6E}" xr6:coauthVersionLast="47" xr6:coauthVersionMax="47" xr10:uidLastSave="{00000000-0000-0000-0000-000000000000}"/>
  <bookViews>
    <workbookView xWindow="28680" yWindow="-975" windowWidth="29040" windowHeight="17640" xr2:uid="{734CB1C8-45CA-4BD3-A5FE-3A36BCC12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U3" i="1"/>
  <c r="U4" i="1"/>
  <c r="U5" i="1"/>
  <c r="U6" i="1"/>
  <c r="U7" i="1"/>
  <c r="U8" i="1"/>
  <c r="U9" i="1"/>
  <c r="U2" i="1"/>
</calcChain>
</file>

<file path=xl/sharedStrings.xml><?xml version="1.0" encoding="utf-8"?>
<sst xmlns="http://schemas.openxmlformats.org/spreadsheetml/2006/main" count="41" uniqueCount="40">
  <si>
    <t>x</t>
  </si>
  <si>
    <t>y</t>
  </si>
  <si>
    <t>z</t>
  </si>
  <si>
    <t xml:space="preserve">s2 gcp1         </t>
  </si>
  <si>
    <t xml:space="preserve">s2 gcp2         </t>
  </si>
  <si>
    <t xml:space="preserve">s2 gcp3         </t>
  </si>
  <si>
    <t xml:space="preserve">s2 gcp4         </t>
  </si>
  <si>
    <t xml:space="preserve">s2 gcp6         </t>
  </si>
  <si>
    <t xml:space="preserve"> A0</t>
  </si>
  <si>
    <t xml:space="preserve"> 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</si>
  <si>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</si>
  <si>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</si>
  <si>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</si>
  <si>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</si>
  <si>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</si>
  <si>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</si>
  <si>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Ref.x</t>
  </si>
  <si>
    <t xml:space="preserve"> Ref.y</t>
  </si>
  <si>
    <t xml:space="preserve"> Ref.z</t>
  </si>
  <si>
    <t xml:space="preserve"> Aligned.name</t>
  </si>
  <si>
    <t xml:space="preserve"> Aligned.x</t>
  </si>
  <si>
    <t xml:space="preserve"> Aligned.y</t>
  </si>
  <si>
    <t xml:space="preserve"> Aligned.z</t>
  </si>
  <si>
    <t xml:space="preserve"> Delta X</t>
  </si>
  <si>
    <t xml:space="preserve"> Delta Y</t>
  </si>
  <si>
    <t xml:space="preserve"> Delta Z</t>
  </si>
  <si>
    <t xml:space="preserve"> Distance</t>
  </si>
  <si>
    <t xml:space="preserve">s2 gcp5v2       </t>
  </si>
  <si>
    <t xml:space="preserve">s2 gcp7v2       </t>
  </si>
  <si>
    <t xml:space="preserve">s2 lidar        </t>
  </si>
  <si>
    <t>Q</t>
  </si>
  <si>
    <t>sum</t>
  </si>
  <si>
    <t>mean</t>
  </si>
  <si>
    <t>RMSE</t>
  </si>
  <si>
    <t>x local</t>
  </si>
  <si>
    <t>y local</t>
  </si>
  <si>
    <t>z local</t>
  </si>
  <si>
    <t>error^2</t>
  </si>
  <si>
    <t>RMSE cloudcompare</t>
  </si>
  <si>
    <t>transformation matrix cloud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</si>
</sst>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8C1-FAA6-44FB-80C0-DCF5EF6BA5C9}">
  <dimension ref="A1:Y20"/>
  <sheetViews>
    <sheetView tabSelected="1" workbookViewId="0">
      <selection activeCell="C23" sqref="C23"/>
    </sheetView>
  </sheetViews>
  <sheetFormatPr defaultRowHeight="15" x14ac:dyDescent="0.25"/>
  <cols>
    <col min="2" max="2" width="12.7109375" bestFit="1" customWidth="1"/>
  </cols>
  <sheetData>
    <row r="1" spans="1:25" x14ac:dyDescent="0.25">
      <c r="D1" t="s">
        <v>0</v>
      </c>
      <c r="E1" t="s">
        <v>1</v>
      </c>
      <c r="F1" t="s">
        <v>2</v>
      </c>
      <c r="G1" t="s">
        <v>30</v>
      </c>
      <c r="H1" t="s">
        <v>30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37</v>
      </c>
      <c r="W1" t="s">
        <v>34</v>
      </c>
      <c r="X1" t="s">
        <v>35</v>
      </c>
      <c r="Y1" t="s">
        <v>36</v>
      </c>
    </row>
    <row r="2" spans="1:25" x14ac:dyDescent="0.25">
      <c r="A2" t="s">
        <v>3</v>
      </c>
      <c r="B2" s="1">
        <v>45649</v>
      </c>
      <c r="C2" s="2">
        <v>0.48805555555555558</v>
      </c>
      <c r="D2">
        <v>72488.47</v>
      </c>
      <c r="E2">
        <v>452098.15</v>
      </c>
      <c r="F2">
        <v>5.45</v>
      </c>
      <c r="G2">
        <v>0.01</v>
      </c>
      <c r="H2">
        <v>0.02</v>
      </c>
      <c r="J2">
        <v>488.47</v>
      </c>
      <c r="K2">
        <v>98.15</v>
      </c>
      <c r="L2">
        <v>5.45</v>
      </c>
      <c r="M2" t="s">
        <v>8</v>
      </c>
      <c r="N2">
        <v>488.459</v>
      </c>
      <c r="O2">
        <v>98.142099999999999</v>
      </c>
      <c r="P2">
        <v>5.47004</v>
      </c>
      <c r="Q2">
        <v>-1.12E-2</v>
      </c>
      <c r="R2">
        <v>-7.9498299999999997E-3</v>
      </c>
      <c r="S2">
        <v>2.00357E-2</v>
      </c>
      <c r="T2">
        <v>2.4291400000000001E-2</v>
      </c>
      <c r="U2">
        <f>T2^2</f>
        <v>5.9007211396000004E-4</v>
      </c>
      <c r="W2">
        <v>-1.3275999999999999</v>
      </c>
      <c r="X2">
        <v>14.2143</v>
      </c>
      <c r="Y2">
        <v>-1.8844000000000001</v>
      </c>
    </row>
    <row r="3" spans="1:25" x14ac:dyDescent="0.25">
      <c r="A3" t="s">
        <v>4</v>
      </c>
      <c r="B3" s="1">
        <v>45649</v>
      </c>
      <c r="C3" s="2">
        <v>0.48824074074074075</v>
      </c>
      <c r="D3">
        <v>72487.616999999998</v>
      </c>
      <c r="E3">
        <v>452094.63299999997</v>
      </c>
      <c r="F3">
        <v>5.5049999999999999</v>
      </c>
      <c r="G3">
        <v>0.01</v>
      </c>
      <c r="H3">
        <v>0.01</v>
      </c>
      <c r="J3">
        <v>487.61700000000002</v>
      </c>
      <c r="K3">
        <v>94.632999999999996</v>
      </c>
      <c r="L3">
        <v>5.5049999999999999</v>
      </c>
      <c r="M3" t="s">
        <v>9</v>
      </c>
      <c r="N3">
        <v>487.61700000000002</v>
      </c>
      <c r="O3">
        <v>94.658299999999997</v>
      </c>
      <c r="P3">
        <v>5.4163800000000002</v>
      </c>
      <c r="Q3" s="3">
        <v>6.1035200000000001E-5</v>
      </c>
      <c r="R3">
        <v>2.5291399999999999E-2</v>
      </c>
      <c r="S3">
        <v>-8.8615399999999997E-2</v>
      </c>
      <c r="T3">
        <v>9.2154E-2</v>
      </c>
      <c r="U3">
        <f t="shared" ref="U3:U9" si="0">T3^2</f>
        <v>8.4923597160000003E-3</v>
      </c>
      <c r="W3">
        <v>-1.3718999999999999</v>
      </c>
      <c r="X3">
        <v>15.6844</v>
      </c>
      <c r="Y3">
        <v>1.3844000000000001</v>
      </c>
    </row>
    <row r="4" spans="1:25" x14ac:dyDescent="0.25">
      <c r="A4" t="s">
        <v>5</v>
      </c>
      <c r="B4" s="1">
        <v>45649</v>
      </c>
      <c r="C4" s="2">
        <v>0.48842592592592593</v>
      </c>
      <c r="D4">
        <v>72484.850999999995</v>
      </c>
      <c r="E4">
        <v>452094.84399999998</v>
      </c>
      <c r="F4">
        <v>5.3239999999999998</v>
      </c>
      <c r="G4">
        <v>0.01</v>
      </c>
      <c r="H4">
        <v>0.01</v>
      </c>
      <c r="J4">
        <v>484.851</v>
      </c>
      <c r="K4">
        <v>94.843999999999994</v>
      </c>
      <c r="L4">
        <v>5.3239999999999998</v>
      </c>
      <c r="M4" t="s">
        <v>10</v>
      </c>
      <c r="N4">
        <v>484.839</v>
      </c>
      <c r="O4">
        <v>94.829599999999999</v>
      </c>
      <c r="P4">
        <v>5.4067400000000001</v>
      </c>
      <c r="Q4">
        <v>-1.18713E-2</v>
      </c>
      <c r="R4">
        <v>-1.4389000000000001E-2</v>
      </c>
      <c r="S4">
        <v>8.2741700000000001E-2</v>
      </c>
      <c r="T4">
        <v>8.4818400000000002E-2</v>
      </c>
      <c r="U4">
        <f t="shared" si="0"/>
        <v>7.1941609785600002E-3</v>
      </c>
      <c r="W4">
        <v>-1.3013999999999999</v>
      </c>
      <c r="X4">
        <v>13.3857</v>
      </c>
      <c r="Y4">
        <v>2.952</v>
      </c>
    </row>
    <row r="5" spans="1:25" x14ac:dyDescent="0.25">
      <c r="A5" t="s">
        <v>6</v>
      </c>
      <c r="B5" s="1">
        <v>45649</v>
      </c>
      <c r="C5" s="2">
        <v>0.48481481481481481</v>
      </c>
      <c r="D5">
        <v>72469.414000000004</v>
      </c>
      <c r="E5">
        <v>452112.26</v>
      </c>
      <c r="F5">
        <v>1.774</v>
      </c>
      <c r="G5">
        <v>0.01</v>
      </c>
      <c r="H5">
        <v>0.02</v>
      </c>
      <c r="J5">
        <v>469.41399999999999</v>
      </c>
      <c r="K5">
        <v>112.26</v>
      </c>
      <c r="L5">
        <v>1.774</v>
      </c>
      <c r="M5" t="s">
        <v>11</v>
      </c>
      <c r="N5">
        <v>469.416</v>
      </c>
      <c r="O5">
        <v>112.244</v>
      </c>
      <c r="P5">
        <v>1.80036</v>
      </c>
      <c r="Q5">
        <v>2.3803700000000001E-3</v>
      </c>
      <c r="R5">
        <v>-1.5831000000000001E-2</v>
      </c>
      <c r="S5">
        <v>2.6362400000000001E-2</v>
      </c>
      <c r="T5">
        <v>3.0842600000000001E-2</v>
      </c>
      <c r="U5">
        <f t="shared" si="0"/>
        <v>9.5126597476000011E-4</v>
      </c>
      <c r="W5">
        <v>3.1823000000000001</v>
      </c>
      <c r="X5">
        <v>-9.3286999999999995</v>
      </c>
      <c r="Y5">
        <v>-1.3009999999999999</v>
      </c>
    </row>
    <row r="6" spans="1:25" x14ac:dyDescent="0.25">
      <c r="A6" t="s">
        <v>27</v>
      </c>
      <c r="B6" s="1">
        <v>45649</v>
      </c>
      <c r="C6" s="2">
        <v>0.48561342592592593</v>
      </c>
      <c r="D6">
        <v>72469.66</v>
      </c>
      <c r="E6">
        <v>452109.10200000001</v>
      </c>
      <c r="F6">
        <v>1.841</v>
      </c>
      <c r="G6">
        <v>0.01</v>
      </c>
      <c r="H6">
        <v>0.02</v>
      </c>
      <c r="J6">
        <v>469.66</v>
      </c>
      <c r="K6">
        <v>109.102</v>
      </c>
      <c r="L6">
        <v>1.841</v>
      </c>
      <c r="M6" t="s">
        <v>12</v>
      </c>
      <c r="N6">
        <v>469.66399999999999</v>
      </c>
      <c r="O6">
        <v>109.131</v>
      </c>
      <c r="P6">
        <v>1.83318</v>
      </c>
      <c r="Q6">
        <v>4.3945299999999998E-3</v>
      </c>
      <c r="R6">
        <v>2.8640700000000002E-2</v>
      </c>
      <c r="S6">
        <v>-7.8176300000000008E-3</v>
      </c>
      <c r="T6">
        <v>3.0012E-2</v>
      </c>
      <c r="U6">
        <f t="shared" si="0"/>
        <v>9.00720144E-4</v>
      </c>
      <c r="W6">
        <v>3.0421</v>
      </c>
      <c r="X6">
        <v>-7.2275999999999998</v>
      </c>
      <c r="Y6">
        <v>1.0061</v>
      </c>
    </row>
    <row r="7" spans="1:25" x14ac:dyDescent="0.25">
      <c r="A7" t="s">
        <v>7</v>
      </c>
      <c r="B7" s="1">
        <v>45649</v>
      </c>
      <c r="C7" s="2">
        <v>0.48586805555555557</v>
      </c>
      <c r="D7">
        <v>72465.736999999994</v>
      </c>
      <c r="E7">
        <v>452108.10700000002</v>
      </c>
      <c r="F7">
        <v>1.706</v>
      </c>
      <c r="G7">
        <v>0.01</v>
      </c>
      <c r="H7">
        <v>0.02</v>
      </c>
      <c r="J7">
        <v>465.73700000000002</v>
      </c>
      <c r="K7">
        <v>108.107</v>
      </c>
      <c r="L7">
        <v>1.706</v>
      </c>
      <c r="M7" t="s">
        <v>13</v>
      </c>
      <c r="N7">
        <v>465.74200000000002</v>
      </c>
      <c r="O7">
        <v>108.10899999999999</v>
      </c>
      <c r="P7">
        <v>1.71258</v>
      </c>
      <c r="Q7">
        <v>4.54712E-3</v>
      </c>
      <c r="R7">
        <v>1.5106200000000001E-3</v>
      </c>
      <c r="S7">
        <v>6.5773699999999999E-3</v>
      </c>
      <c r="T7">
        <v>8.1375700000000002E-3</v>
      </c>
      <c r="U7">
        <f t="shared" si="0"/>
        <v>6.6220045504900005E-5</v>
      </c>
      <c r="W7">
        <v>3.2069999999999999</v>
      </c>
      <c r="X7">
        <v>-9.6959</v>
      </c>
      <c r="Y7">
        <v>4.2199</v>
      </c>
    </row>
    <row r="8" spans="1:25" x14ac:dyDescent="0.25">
      <c r="A8" t="s">
        <v>28</v>
      </c>
      <c r="B8" s="1">
        <v>45649</v>
      </c>
      <c r="C8" s="2">
        <v>0.48633101851851851</v>
      </c>
      <c r="D8">
        <v>72481.243000000002</v>
      </c>
      <c r="E8">
        <v>452099.09299999999</v>
      </c>
      <c r="F8">
        <v>2.879</v>
      </c>
      <c r="G8">
        <v>0.01</v>
      </c>
      <c r="H8">
        <v>0.01</v>
      </c>
      <c r="J8">
        <v>481.24299999999999</v>
      </c>
      <c r="K8">
        <v>99.093000000000004</v>
      </c>
      <c r="L8">
        <v>2.879</v>
      </c>
      <c r="M8" t="s">
        <v>14</v>
      </c>
      <c r="N8">
        <v>481.27699999999999</v>
      </c>
      <c r="O8">
        <v>99.104699999999994</v>
      </c>
      <c r="P8">
        <v>2.90421</v>
      </c>
      <c r="Q8">
        <v>3.43018E-2</v>
      </c>
      <c r="R8">
        <v>1.17035E-2</v>
      </c>
      <c r="S8">
        <v>2.5211799999999999E-2</v>
      </c>
      <c r="T8">
        <v>4.4149899999999999E-2</v>
      </c>
      <c r="U8">
        <f t="shared" si="0"/>
        <v>1.9492136700099999E-3</v>
      </c>
      <c r="W8">
        <v>1.4108000000000001</v>
      </c>
      <c r="X8">
        <v>8.0448000000000004</v>
      </c>
      <c r="Y8">
        <v>1.7927999999999999</v>
      </c>
    </row>
    <row r="9" spans="1:25" x14ac:dyDescent="0.25">
      <c r="A9" t="s">
        <v>29</v>
      </c>
      <c r="B9" s="1">
        <v>45649</v>
      </c>
      <c r="C9" s="2">
        <v>0.48700231481481482</v>
      </c>
      <c r="D9">
        <v>72476.073000000004</v>
      </c>
      <c r="E9">
        <v>452105.429</v>
      </c>
      <c r="F9">
        <v>4.6920000000000002</v>
      </c>
      <c r="G9">
        <v>0.01</v>
      </c>
      <c r="H9">
        <v>0.01</v>
      </c>
      <c r="J9">
        <v>476.07299999999998</v>
      </c>
      <c r="K9">
        <v>105.429</v>
      </c>
      <c r="L9">
        <v>4.6920000000000002</v>
      </c>
      <c r="M9" t="s">
        <v>15</v>
      </c>
      <c r="N9">
        <v>476.05</v>
      </c>
      <c r="O9">
        <v>105.4</v>
      </c>
      <c r="P9">
        <v>4.6275000000000004</v>
      </c>
      <c r="Q9">
        <v>-2.2705099999999999E-2</v>
      </c>
      <c r="R9">
        <v>-2.89459E-2</v>
      </c>
      <c r="S9">
        <v>-6.4495999999999998E-2</v>
      </c>
      <c r="T9">
        <v>7.4250399999999994E-2</v>
      </c>
      <c r="U9">
        <f t="shared" si="0"/>
        <v>5.5131219001599988E-3</v>
      </c>
      <c r="W9">
        <v>0</v>
      </c>
      <c r="X9">
        <v>0</v>
      </c>
      <c r="Y9">
        <v>0</v>
      </c>
    </row>
    <row r="10" spans="1:25" x14ac:dyDescent="0.25">
      <c r="T10" t="s">
        <v>31</v>
      </c>
      <c r="U10">
        <f>SUM(U2:U9)</f>
        <v>2.5657134542954901E-2</v>
      </c>
    </row>
    <row r="11" spans="1:25" x14ac:dyDescent="0.25">
      <c r="A11" s="5" t="s">
        <v>39</v>
      </c>
      <c r="T11" t="s">
        <v>32</v>
      </c>
      <c r="U11">
        <f>U10/8</f>
        <v>3.2071418178693627E-3</v>
      </c>
    </row>
    <row r="12" spans="1:25" x14ac:dyDescent="0.25">
      <c r="A12">
        <v>-1.9893104209999998E-2</v>
      </c>
      <c r="B12">
        <v>0.78983718156799998</v>
      </c>
      <c r="C12">
        <v>-0.61299389600800003</v>
      </c>
      <c r="D12">
        <v>72476.050292968706</v>
      </c>
      <c r="T12" t="s">
        <v>33</v>
      </c>
      <c r="U12">
        <f>SQRT(U11)</f>
        <v>5.6631632661167053E-2</v>
      </c>
    </row>
    <row r="13" spans="1:25" x14ac:dyDescent="0.25">
      <c r="A13">
        <v>3.2912239432000001E-2</v>
      </c>
      <c r="B13">
        <v>-0.61226558685300003</v>
      </c>
      <c r="C13">
        <v>-0.78996688127500003</v>
      </c>
      <c r="D13">
        <v>452105.400054931</v>
      </c>
      <c r="T13" s="4" t="s">
        <v>38</v>
      </c>
      <c r="U13">
        <v>5.6631599999999997E-2</v>
      </c>
    </row>
    <row r="14" spans="1:25" x14ac:dyDescent="0.25">
      <c r="A14">
        <v>-0.99926024675400005</v>
      </c>
      <c r="B14">
        <v>-3.588989377E-2</v>
      </c>
      <c r="C14">
        <v>-1.3815445825E-2</v>
      </c>
      <c r="D14">
        <v>4.6275038719179999</v>
      </c>
    </row>
    <row r="15" spans="1:25" x14ac:dyDescent="0.25">
      <c r="A15">
        <v>0</v>
      </c>
      <c r="B15">
        <v>0</v>
      </c>
      <c r="C15">
        <v>0</v>
      </c>
      <c r="D15">
        <v>1</v>
      </c>
    </row>
    <row r="20" spans="10:10" x14ac:dyDescent="0.25">
      <c r="J2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Poppema</dc:creator>
  <cp:lastModifiedBy>Daan Poppema</cp:lastModifiedBy>
  <dcterms:created xsi:type="dcterms:W3CDTF">2025-02-18T14:49:12Z</dcterms:created>
  <dcterms:modified xsi:type="dcterms:W3CDTF">2025-02-18T17:12:08Z</dcterms:modified>
</cp:coreProperties>
</file>