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206B3F3-A016-41A8-AB1A-CB67878A0BC9}" xr6:coauthVersionLast="47" xr6:coauthVersionMax="47" xr10:uidLastSave="{00000000-0000-0000-0000-000000000000}"/>
  <bookViews>
    <workbookView xWindow="945" yWindow="0" windowWidth="27855" windowHeight="16200" firstSheet="1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10" i="13"/>
  <c r="J9" i="13"/>
  <c r="J8" i="13"/>
  <c r="J7" i="13"/>
  <c r="J6" i="13"/>
  <c r="J5" i="13"/>
  <c r="J4" i="13"/>
  <c r="J3" i="13"/>
  <c r="J2" i="13"/>
  <c r="L2" i="5"/>
  <c r="K2" i="5"/>
  <c r="J2" i="5"/>
  <c r="L2" i="12"/>
  <c r="K2" i="12"/>
  <c r="J2" i="12"/>
  <c r="J2" i="7" a="1"/>
  <c r="J2" i="7" s="1"/>
  <c r="L2" i="7" a="1"/>
  <c r="L2" i="7" s="1"/>
  <c r="K2" i="7" a="1"/>
  <c r="K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11" i="1"/>
  <c r="J12" i="1"/>
  <c r="J2" i="1"/>
  <c r="J2" i="6" a="1"/>
  <c r="J2" i="6" s="1"/>
  <c r="N2" i="3" a="1"/>
  <c r="N2" i="3" s="1"/>
  <c r="K2" i="3"/>
  <c r="K3" i="3"/>
  <c r="K4" i="3"/>
  <c r="K5" i="3"/>
  <c r="K6" i="3"/>
  <c r="K7" i="3"/>
  <c r="K8" i="3"/>
  <c r="K9" i="3"/>
  <c r="K10" i="3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83A654-9E11-4E10-A2F3-20A5FCF8246B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94F66C5A-0498-43B9-85C2-A5530001B427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<sst xmlns="http://schemas.openxmlformats.org/spreadsheetml/2006/main" count="580" uniqueCount="104">
  <si>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</si>
  <si>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</si>
  <si>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</si>
  <si>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</si>
  <si>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</si>
  <si>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</si>
  <si>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</si>
  <si>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</si>
  <si>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</si>
  <si>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</si>
  <si>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</si>
  <si>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</si>
  <si>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</si>
  <si>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</si>
  <si>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</si>
  <si>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</si>
  <si>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</si>
  <si>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</si>
  <si>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</si>
  <si>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</si>
  <si>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</si>
  <si>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</si>
  <si>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</si>
  <si>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</si>
  <si>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</si>
  <si>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</si>
  <si>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</si>
  <si>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</si>
  <si>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</si>
  <si>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</si>
  <si>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</si>
  <si>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</si>
  <si>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</si>
  <si>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</si>
  <si>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</si>
  <si>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</si>
  <si>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</si>
  <si>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</si>
  <si>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</si>
  <si>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</si>
  <si>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</si>
  <si>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</si>
  <si>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</si>
  <si>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</si>
  <si>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</si>
  <si>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</si>
  <si>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</si>
  <si>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</si>
  <si>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</si>
  <si>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</si>
  <si>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</si>
  <si>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</si>
  <si>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</si>
  <si>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</si>
  <si>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</si>
  <si>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</si>
  <si>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</si>
  <si>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</si>
  <si>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</si>
  <si>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</si>
  <si>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</si>
  <si>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</si>
  <si>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</si>
  <si>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</si>
  <si>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</si>
  <si>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</si>
  <si>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</si>
  <si>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</si>
  <si>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</si>
  <si>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</si>
  <si>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</si>
  <si>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</si>
  <si>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</si>
  <si>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</si>
  <si>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</si>
  <si>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</si>
  <si>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</si>
  <si>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</si>
  <si>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</si>
  <si>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</si>
  <si>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</si>
  <si>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</si>
  <si>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</si>
  <si>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</si>
  <si>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NETWORKDAYS</t>
  </si>
  <si>
    <t>Left</t>
  </si>
  <si>
    <t>Right</t>
  </si>
  <si>
    <t xml:space="preserve">  F2:F10 = "Salasman", "Sales",</t>
  </si>
  <si>
    <t xml:space="preserve">  F2:F10 = "HR", "Fire Immediately",</t>
  </si>
  <si>
    <t xml:space="preserve">  F2:F10 = "Regional Manager", "Give Bonus"</t>
  </si>
  <si>
    <t>)</t>
  </si>
  <si>
    <t>02.11.2001</t>
  </si>
  <si>
    <t>03.10.1999</t>
  </si>
  <si>
    <t>04.07.2000</t>
  </si>
  <si>
    <t>05.01.2000</t>
  </si>
  <si>
    <t>06.05.2001</t>
  </si>
  <si>
    <t>07.12.1995</t>
  </si>
  <si>
    <t>08.11.2003</t>
  </si>
  <si>
    <t>09.06.2002</t>
  </si>
  <si>
    <t>10.08.2003</t>
  </si>
  <si>
    <t>1-5-2000</t>
  </si>
  <si>
    <t xml:space="preserve">StartDate </t>
  </si>
  <si>
    <t>Days</t>
  </si>
  <si>
    <t>IF(ISNUMBER(#REF!); "OK"; "TEXT")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</si>
</sst>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MAX(I2:I10)</f>
        <v>42986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M25"/>
  <sheetViews>
    <sheetView workbookViewId="0">
      <selection activeCell="K2" sqref="K2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9" max="9" width="10.5703125" customWidth="1"/>
    <col min="10" max="10" width="16.570312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IF(D2:D10&gt;=30,"Old","Young")</f>
        <v>Old</v>
      </c>
      <c r="K2" t="str" cm="1">
        <f t="array" ref="K2:K10">_xlfn.IFS(F2:F10=F2,"Sales",F2:F10="HR","Fire immediately",F2:F10= F7,"Give Bonus")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Old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Bonus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  <row r="22" spans="13:13" x14ac:dyDescent="0.25">
      <c r="M22" t="s">
        <v>87</v>
      </c>
    </row>
    <row r="23" spans="13:13" x14ac:dyDescent="0.25">
      <c r="M23" t="s">
        <v>88</v>
      </c>
    </row>
    <row r="24" spans="13:13" x14ac:dyDescent="0.25">
      <c r="M24" t="s">
        <v>89</v>
      </c>
    </row>
    <row r="25" spans="13:13" x14ac:dyDescent="0.25">
      <c r="M2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2" sqref="J2"/>
    </sheetView>
  </sheetViews>
  <sheetFormatPr defaultColWidth="10.85546875" defaultRowHeight="15" x14ac:dyDescent="0.25"/>
  <cols>
    <col min="1" max="1" width="10.7109375" bestFit="1" customWidth="1"/>
    <col min="12" max="12" width="31.855468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M2" sqref="M2"/>
    </sheetView>
  </sheetViews>
  <sheetFormatPr defaultColWidth="14.5703125" defaultRowHeight="15" x14ac:dyDescent="0.25"/>
  <cols>
    <col min="4" max="4" width="8" customWidth="1"/>
    <col min="10" max="10" width="43.8554687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85</v>
      </c>
      <c r="L1" t="s">
        <v>86</v>
      </c>
      <c r="M1" t="s">
        <v>86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N13"/>
  <sheetViews>
    <sheetView workbookViewId="0">
      <selection activeCell="O2" sqref="O2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0" width="13.7109375" style="2"/>
  </cols>
  <sheetData>
    <row r="1" spans="1:14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K1" t="s">
        <v>70</v>
      </c>
    </row>
    <row r="2" spans="1:14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2">
        <v>37197</v>
      </c>
      <c r="K2" s="3" t="str">
        <f>TEXT(J2,"dd.mm.rrrr")</f>
        <v>02.11.2001</v>
      </c>
      <c r="M2" s="3" t="s">
        <v>91</v>
      </c>
      <c r="N2" t="str" cm="1">
        <f t="array" ref="N2:N10">RIGHT(M2:M10,4)</f>
        <v>2001</v>
      </c>
    </row>
    <row r="3" spans="1:14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>
        <v>36436</v>
      </c>
      <c r="K3" s="3" t="str">
        <f t="shared" ref="K3:M10" si="0">TEXT(J3,"dd.mm.rrrr")</f>
        <v>03.10.1999</v>
      </c>
      <c r="M3" s="3" t="s">
        <v>92</v>
      </c>
      <c r="N3" t="str">
        <v>1999</v>
      </c>
    </row>
    <row r="4" spans="1:14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2">
        <v>36711</v>
      </c>
      <c r="K4" s="3" t="str">
        <f t="shared" si="0"/>
        <v>04.07.2000</v>
      </c>
      <c r="M4" s="3" t="s">
        <v>93</v>
      </c>
      <c r="N4" t="str">
        <v>2000</v>
      </c>
    </row>
    <row r="5" spans="1:14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2">
        <v>36530</v>
      </c>
      <c r="K5" s="3" t="str">
        <f t="shared" si="0"/>
        <v>05.01.2000</v>
      </c>
      <c r="M5" s="3" t="s">
        <v>94</v>
      </c>
      <c r="N5" t="str">
        <v>2000</v>
      </c>
    </row>
    <row r="6" spans="1:14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2">
        <v>37017</v>
      </c>
      <c r="K6" s="3" t="str">
        <f t="shared" si="0"/>
        <v>06.05.2001</v>
      </c>
      <c r="M6" s="3" t="s">
        <v>95</v>
      </c>
      <c r="N6" t="str">
        <v>2001</v>
      </c>
    </row>
    <row r="7" spans="1:14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2">
        <v>35040</v>
      </c>
      <c r="K7" s="3" t="str">
        <f t="shared" si="0"/>
        <v>07.12.1995</v>
      </c>
      <c r="M7" s="3" t="s">
        <v>96</v>
      </c>
      <c r="N7" t="str">
        <v>1995</v>
      </c>
    </row>
    <row r="8" spans="1:14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2">
        <v>37933</v>
      </c>
      <c r="K8" s="3" t="str">
        <f t="shared" si="0"/>
        <v>08.11.2003</v>
      </c>
      <c r="M8" s="3" t="s">
        <v>97</v>
      </c>
      <c r="N8" t="str">
        <v>2003</v>
      </c>
    </row>
    <row r="9" spans="1:14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2">
        <v>37416</v>
      </c>
      <c r="K9" s="3" t="str">
        <f t="shared" si="0"/>
        <v>09.06.2002</v>
      </c>
      <c r="M9" s="3" t="s">
        <v>98</v>
      </c>
      <c r="N9" t="str">
        <v>2002</v>
      </c>
    </row>
    <row r="10" spans="1:14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2">
        <v>37843</v>
      </c>
      <c r="K10" s="3" t="str">
        <f t="shared" si="0"/>
        <v>10.08.2003</v>
      </c>
      <c r="M10" s="3" t="s">
        <v>99</v>
      </c>
      <c r="N10" t="str">
        <v>2003</v>
      </c>
    </row>
    <row r="12" spans="1:14" x14ac:dyDescent="0.25">
      <c r="H12" s="1"/>
    </row>
    <row r="13" spans="1:14" x14ac:dyDescent="0.25">
      <c r="H13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2" sqref="J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J19" sqref="J19:J20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SUBSTITUTE(H2:H10,"-","/")</f>
        <v>11/2/2001</v>
      </c>
      <c r="L2" t="str" cm="1">
        <f t="array" ref="L2:L10">SUBSTITUTE(I2:I10,"/",".")</f>
        <v>9.6.2015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10/3/1999</v>
      </c>
      <c r="L3" t="str">
        <v>10.10.2015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7/4/2000</v>
      </c>
      <c r="L4" t="str">
        <v>9.8.2017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100</v>
      </c>
      <c r="I5" s="2" t="s">
        <v>59</v>
      </c>
      <c r="J5" t="str">
        <v>1-5-2000</v>
      </c>
      <c r="K5" t="str">
        <v>1/5/2000</v>
      </c>
      <c r="L5" t="str">
        <v>12.3.2015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5/6/2001</v>
      </c>
      <c r="L6" t="str">
        <v>8.30.2017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5/6/2001</v>
      </c>
      <c r="L7" t="str">
        <v>9.11.2013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11/8/2003</v>
      </c>
      <c r="L8" t="str">
        <v>9.11.2013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6/9/2002</v>
      </c>
      <c r="L9" t="str">
        <v>4.22.2015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8/10/2003</v>
      </c>
      <c r="L10" t="str">
        <v>4.22.2015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2" sqref="L2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2" sqref="L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11" sqref="K11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  <col min="11" max="11" width="28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K1" t="s">
        <v>38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CONCATENATE(B2,".",C2,"@gmail.com")</f>
        <v>Jim.Halpert@gmail.com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2" si="0">CONCATENATE(B3," ",C3)</f>
        <v>Pam Beasley</v>
      </c>
      <c r="K3" t="str">
        <f t="shared" ref="K3:K12" si="1">CONCATENATE(B3,".",C3,"@gmail.com")</f>
        <v>Pam.Beasley@gmail.com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25">
      <c r="H11" t="str">
        <f t="shared" ref="H11:H12" si="2">CONCATENATE(B11," ",C11)</f>
        <v xml:space="preserve"> </v>
      </c>
      <c r="J11" t="str">
        <f t="shared" si="0"/>
        <v xml:space="preserve"> </v>
      </c>
    </row>
    <row r="12" spans="1:11" x14ac:dyDescent="0.25">
      <c r="H12" t="str">
        <f t="shared" si="2"/>
        <v xml:space="preserve"> </v>
      </c>
      <c r="J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R28"/>
  <sheetViews>
    <sheetView tabSelected="1" workbookViewId="0">
      <selection activeCell="Q8" sqref="Q8"/>
    </sheetView>
  </sheetViews>
  <sheetFormatPr defaultRowHeight="15" x14ac:dyDescent="0.25"/>
  <cols>
    <col min="8" max="8" width="14.42578125" customWidth="1"/>
    <col min="9" max="9" width="13.28515625" customWidth="1"/>
    <col min="10" max="10" width="12.85546875" customWidth="1"/>
    <col min="13" max="13" width="10.140625" bestFit="1" customWidth="1"/>
    <col min="18" max="18" width="13.28515625" style="2" customWidth="1"/>
  </cols>
  <sheetData>
    <row r="1" spans="1:18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101</v>
      </c>
      <c r="I1" t="s">
        <v>37</v>
      </c>
      <c r="J1" t="s">
        <v>102</v>
      </c>
      <c r="K1" t="s">
        <v>84</v>
      </c>
      <c r="R1"/>
    </row>
    <row r="2" spans="1:18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36933</v>
      </c>
      <c r="I2" s="1">
        <v>42164</v>
      </c>
      <c r="J2">
        <f>_xlfn.DAYS(I2,H2)</f>
        <v>5231</v>
      </c>
      <c r="K2">
        <f>NETWORKDAYS(H2,I2)</f>
        <v>3737</v>
      </c>
      <c r="N2" s="2"/>
      <c r="R2"/>
    </row>
    <row r="3" spans="1:18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36229</v>
      </c>
      <c r="I3" s="1">
        <v>42287</v>
      </c>
      <c r="J3">
        <f t="shared" ref="J3:J10" si="0">_xlfn.DAYS(I3,H3)</f>
        <v>6058</v>
      </c>
      <c r="K3">
        <f t="shared" ref="K3:K10" si="1">NETWORKDAYS(H3,I3)</f>
        <v>4328</v>
      </c>
      <c r="N3" s="2"/>
      <c r="R3"/>
    </row>
    <row r="4" spans="1:18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36623</v>
      </c>
      <c r="I4" s="1">
        <v>42956</v>
      </c>
      <c r="J4">
        <f t="shared" si="0"/>
        <v>6333</v>
      </c>
      <c r="K4">
        <f t="shared" si="1"/>
        <v>4524</v>
      </c>
      <c r="N4" s="2"/>
      <c r="R4"/>
    </row>
    <row r="5" spans="1:18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36647</v>
      </c>
      <c r="I5" s="1">
        <v>42075</v>
      </c>
      <c r="J5">
        <f t="shared" si="0"/>
        <v>5428</v>
      </c>
      <c r="K5">
        <f t="shared" si="1"/>
        <v>3879</v>
      </c>
      <c r="N5" s="2"/>
      <c r="R5"/>
    </row>
    <row r="6" spans="1:18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37047</v>
      </c>
      <c r="I6" s="1">
        <v>42976</v>
      </c>
      <c r="J6">
        <f t="shared" si="0"/>
        <v>5929</v>
      </c>
      <c r="K6">
        <f t="shared" si="1"/>
        <v>4236</v>
      </c>
      <c r="N6" s="2"/>
      <c r="O6" s="1"/>
      <c r="R6"/>
    </row>
    <row r="7" spans="1:18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37110</v>
      </c>
      <c r="I7" s="1">
        <v>41587</v>
      </c>
      <c r="J7">
        <f t="shared" si="0"/>
        <v>4477</v>
      </c>
      <c r="K7">
        <f t="shared" si="1"/>
        <v>3199</v>
      </c>
      <c r="N7" s="2"/>
      <c r="R7"/>
    </row>
    <row r="8" spans="1:18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37844</v>
      </c>
      <c r="I8" s="1">
        <v>41587</v>
      </c>
      <c r="J8">
        <f t="shared" si="0"/>
        <v>3743</v>
      </c>
      <c r="K8">
        <f t="shared" si="1"/>
        <v>2675</v>
      </c>
      <c r="N8" s="2"/>
      <c r="R8"/>
    </row>
    <row r="9" spans="1:18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37505</v>
      </c>
      <c r="I9" s="1">
        <v>42116</v>
      </c>
      <c r="J9">
        <f t="shared" si="0"/>
        <v>4611</v>
      </c>
      <c r="K9">
        <f t="shared" si="1"/>
        <v>3294</v>
      </c>
      <c r="N9" s="2"/>
      <c r="R9"/>
    </row>
    <row r="10" spans="1:18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37902</v>
      </c>
      <c r="I10" s="1">
        <v>42116</v>
      </c>
      <c r="J10">
        <f t="shared" si="0"/>
        <v>4214</v>
      </c>
      <c r="K10">
        <f t="shared" si="1"/>
        <v>3011</v>
      </c>
      <c r="N10" s="2"/>
      <c r="R10"/>
    </row>
    <row r="14" spans="1:18" x14ac:dyDescent="0.25">
      <c r="I14" s="1"/>
      <c r="R14" s="2" t="s">
        <v>103</v>
      </c>
    </row>
    <row r="19" spans="8:18" x14ac:dyDescent="0.25">
      <c r="Q19" s="2"/>
      <c r="R19"/>
    </row>
    <row r="20" spans="8:18" x14ac:dyDescent="0.25">
      <c r="H20" s="1"/>
      <c r="I20" s="1"/>
      <c r="Q20" s="2"/>
      <c r="R20"/>
    </row>
    <row r="21" spans="8:18" x14ac:dyDescent="0.25">
      <c r="H21" s="1"/>
      <c r="I21" s="1"/>
      <c r="Q21" s="2"/>
      <c r="R21"/>
    </row>
    <row r="22" spans="8:18" x14ac:dyDescent="0.25">
      <c r="H22" s="1"/>
      <c r="I22" s="1"/>
      <c r="Q22" s="2"/>
      <c r="R22"/>
    </row>
    <row r="23" spans="8:18" x14ac:dyDescent="0.25">
      <c r="H23" s="1"/>
      <c r="I23" s="1"/>
      <c r="Q23" s="2"/>
      <c r="R23"/>
    </row>
    <row r="24" spans="8:18" x14ac:dyDescent="0.25">
      <c r="H24" s="1"/>
      <c r="I24" s="1"/>
      <c r="Q24" s="2"/>
      <c r="R24"/>
    </row>
    <row r="25" spans="8:18" x14ac:dyDescent="0.25">
      <c r="H25" s="1"/>
      <c r="I25" s="1"/>
      <c r="Q25" s="2"/>
      <c r="R25"/>
    </row>
    <row r="26" spans="8:18" x14ac:dyDescent="0.25">
      <c r="H26" s="1"/>
      <c r="I26" s="1"/>
      <c r="Q26" s="2"/>
      <c r="R26"/>
    </row>
    <row r="27" spans="8:18" x14ac:dyDescent="0.25">
      <c r="H27" s="1"/>
      <c r="I27" s="1"/>
      <c r="Q27" s="2"/>
      <c r="R27"/>
    </row>
    <row r="28" spans="8:18" x14ac:dyDescent="0.25">
      <c r="H28" s="1"/>
      <c r="I28" s="1"/>
      <c r="Q28" s="2"/>
      <c r="R28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730733-F546-4C2E-82FE-40A8F63F7D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serg maine</cp:lastModifiedBy>
  <dcterms:created xsi:type="dcterms:W3CDTF">2021-12-16T14:18:34Z</dcterms:created>
  <dcterms:modified xsi:type="dcterms:W3CDTF">2025-06-30T15:07:58Z</dcterms:modified>
</cp:coreProperties>
</file>